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24226"/>
  <mc:AlternateContent xmlns:mc="http://schemas.openxmlformats.org/markup-compatibility/2006">
    <mc:Choice Requires="x15">
      <x15ac:absPath xmlns:x15ac="http://schemas.microsoft.com/office/spreadsheetml/2010/11/ac" url="C:\Ricky\CHG\C_CHG215394\03 - Build\"/>
    </mc:Choice>
  </mc:AlternateContent>
  <xr:revisionPtr revIDLastSave="0" documentId="13_ncr:1_{0D4412BE-D469-45CA-AC26-18C6C0DA45BF}" xr6:coauthVersionLast="46" xr6:coauthVersionMax="46" xr10:uidLastSave="{00000000-0000-0000-0000-000000000000}"/>
  <bookViews>
    <workbookView xWindow="-120" yWindow="-16320" windowWidth="29040" windowHeight="15840" tabRatio="926" activeTab="2" xr2:uid="{00000000-000D-0000-FFFF-FFFF00000000}"/>
  </bookViews>
  <sheets>
    <sheet name="Cover" sheetId="20" r:id="rId1"/>
    <sheet name="Version Control" sheetId="23" r:id="rId2"/>
    <sheet name="Test Cycle 1" sheetId="24" r:id="rId3"/>
    <sheet name="AppConfig" sheetId="26" state="hidden" r:id="rId4"/>
    <sheet name="Screenshots" sheetId="27" r:id="rId5"/>
    <sheet name="DAY 1" sheetId="28" r:id="rId6"/>
    <sheet name="DAY 2" sheetId="29" r:id="rId7"/>
    <sheet name="DAY 3" sheetId="30" r:id="rId8"/>
    <sheet name="Reviewer Screenshot" sheetId="25" r:id="rId9"/>
  </sheets>
  <definedNames>
    <definedName name="AppArea">AppConfig!$B$5</definedName>
    <definedName name="AppCRN">AppConfig!$B$3</definedName>
    <definedName name="AppDReviewed">AppConfig!$B$8</definedName>
    <definedName name="AppDTested">AppConfig!$B$7</definedName>
    <definedName name="AppEntity">AppConfig!$B$6</definedName>
    <definedName name="AppMA">AppConfig!$B$4</definedName>
    <definedName name="AppPPRD">AppConfig!$B$2</definedName>
    <definedName name="AppReviewedBy">AppConfig!$B$10</definedName>
    <definedName name="AppTestedBy">AppConfig!$B$9</definedName>
    <definedName name="Area">Cover!$K$27</definedName>
    <definedName name="CRN">Cover!$K$21</definedName>
    <definedName name="DReviewed">'Test Cycle 1'!$F$3</definedName>
    <definedName name="DTested">'Test Cycle 1'!$F$2</definedName>
    <definedName name="dTestedBy">'Test Cycle 1'!$H$2</definedName>
    <definedName name="Entity">'Test Cycle 1'!$F$1</definedName>
    <definedName name="MA">Cover!$K$25</definedName>
    <definedName name="PPRD">'Version Control'!$B$11</definedName>
    <definedName name="ReviewedBy">'Test Cycle 1'!$H$3</definedName>
    <definedName name="TestedBy">'Test Cycle 1'!$H$2</definedName>
    <definedName name="TestWrkSht1">AppConfig!$B$12</definedName>
    <definedName name="TstActResOb">AppConfig!#REF!</definedName>
    <definedName name="TstComments">AppConfig!#REF!</definedName>
    <definedName name="TstDet1">AppConfig!#REF!</definedName>
    <definedName name="TstDet2">AppConfig!#REF!</definedName>
    <definedName name="TstExe">AppConfig!#REF!</definedName>
    <definedName name="TstExeScrp">AppConfig!#REF!</definedName>
    <definedName name="TstExpRes">AppConfig!#REF!</definedName>
    <definedName name="TstExpResScrp">AppConfig!#REF!</definedName>
    <definedName name="TstRevActResOb">AppConfig!#REF!</definedName>
    <definedName name="TstRevStatus">AppConfig!#REF!</definedName>
    <definedName name="TstRevStatusComs">AppConfig!#REF!</definedName>
    <definedName name="TstStatus">AppConfig!#REF!</definedName>
    <definedName name="TstStpNo">AppConfig!#REF!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0" i="26" l="1"/>
  <c r="B9" i="26"/>
  <c r="B8" i="26"/>
  <c r="B7" i="26"/>
  <c r="B6" i="26"/>
  <c r="B5" i="26"/>
  <c r="B4" i="26"/>
  <c r="B3" i="26"/>
  <c r="B2" i="26"/>
  <c r="A14" i="23"/>
  <c r="A32" i="23"/>
  <c r="C37" i="2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arnaud.grimont</author>
  </authors>
  <commentList>
    <comment ref="A17" authorId="0" shapeId="0" xr:uid="{00000000-0006-0000-0100-000001000000}">
      <text>
        <r>
          <rPr>
            <b/>
            <sz val="8"/>
            <color indexed="81"/>
            <rFont val="Tahoma"/>
            <family val="2"/>
          </rPr>
          <t>arnaud.grimont:</t>
        </r>
        <r>
          <rPr>
            <sz val="8"/>
            <color indexed="81"/>
            <rFont val="Tahoma"/>
            <family val="2"/>
          </rPr>
          <t xml:space="preserve">
Application if any interface is modified</t>
        </r>
      </text>
    </comment>
    <comment ref="A19" authorId="0" shapeId="0" xr:uid="{00000000-0006-0000-0100-000002000000}">
      <text>
        <r>
          <rPr>
            <b/>
            <sz val="8"/>
            <color indexed="81"/>
            <rFont val="Tahoma"/>
            <family val="2"/>
          </rPr>
          <t>arnaud.grimont:</t>
        </r>
        <r>
          <rPr>
            <sz val="8"/>
            <color indexed="81"/>
            <rFont val="Tahoma"/>
            <family val="2"/>
          </rPr>
          <t xml:space="preserve">
Applicable for only ETL changes</t>
        </r>
      </text>
    </comment>
    <comment ref="A24" authorId="0" shapeId="0" xr:uid="{00000000-0006-0000-0100-000003000000}">
      <text>
        <r>
          <rPr>
            <b/>
            <sz val="8"/>
            <color indexed="81"/>
            <rFont val="Tahoma"/>
            <family val="2"/>
          </rPr>
          <t>arnaud.grimont:</t>
        </r>
        <r>
          <rPr>
            <sz val="8"/>
            <color indexed="81"/>
            <rFont val="Tahoma"/>
            <family val="2"/>
          </rPr>
          <t xml:space="preserve">
This Document should be available on J drive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bruneau.melier</author>
    <author>virish.seechurn</author>
  </authors>
  <commentList>
    <comment ref="B1" authorId="0" shapeId="0" xr:uid="{00000000-0006-0000-0200-000001000000}">
      <text>
        <r>
          <rPr>
            <b/>
            <sz val="8"/>
            <color indexed="81"/>
            <rFont val="Tahoma"/>
            <family val="2"/>
          </rPr>
          <t>bruneau.melier:</t>
        </r>
        <r>
          <rPr>
            <sz val="8"/>
            <color indexed="81"/>
            <rFont val="Tahoma"/>
            <family val="2"/>
          </rPr>
          <t xml:space="preserve">
give the name of the mapping being tested </t>
        </r>
      </text>
    </comment>
    <comment ref="F1" authorId="0" shapeId="0" xr:uid="{00000000-0006-0000-0200-000002000000}">
      <text>
        <r>
          <rPr>
            <b/>
            <sz val="8"/>
            <color indexed="81"/>
            <rFont val="Tahoma"/>
            <family val="2"/>
          </rPr>
          <t>bruneau.melier:</t>
        </r>
        <r>
          <rPr>
            <sz val="8"/>
            <color indexed="81"/>
            <rFont val="Tahoma"/>
            <family val="2"/>
          </rPr>
          <t xml:space="preserve">
give the name of the entity being tested</t>
        </r>
      </text>
    </comment>
    <comment ref="B2" authorId="0" shapeId="0" xr:uid="{699509EE-BAB4-44F7-86B5-45BDAAABB1FA}">
      <text>
        <r>
          <rPr>
            <b/>
            <sz val="8"/>
            <color indexed="81"/>
            <rFont val="Tahoma"/>
            <family val="2"/>
          </rPr>
          <t>bruneau.melier:</t>
        </r>
        <r>
          <rPr>
            <sz val="8"/>
            <color indexed="81"/>
            <rFont val="Tahoma"/>
            <family val="2"/>
          </rPr>
          <t xml:space="preserve">
give the name of the mapping being tested </t>
        </r>
      </text>
    </comment>
    <comment ref="F2" authorId="0" shapeId="0" xr:uid="{00000000-0006-0000-0200-000004000000}">
      <text>
        <r>
          <rPr>
            <b/>
            <sz val="8"/>
            <color indexed="81"/>
            <rFont val="Tahoma"/>
            <family val="2"/>
          </rPr>
          <t>bruneau.melier:</t>
        </r>
        <r>
          <rPr>
            <sz val="8"/>
            <color indexed="81"/>
            <rFont val="Tahoma"/>
            <family val="2"/>
          </rPr>
          <t xml:space="preserve">
store the date when the test script was executed by the developer/tester</t>
        </r>
      </text>
    </comment>
    <comment ref="H2" authorId="0" shapeId="0" xr:uid="{00000000-0006-0000-0200-000005000000}">
      <text>
        <r>
          <rPr>
            <b/>
            <sz val="8"/>
            <color indexed="81"/>
            <rFont val="Tahoma"/>
            <family val="2"/>
          </rPr>
          <t>bruneau.melier:</t>
        </r>
        <r>
          <rPr>
            <sz val="8"/>
            <color indexed="81"/>
            <rFont val="Tahoma"/>
            <family val="2"/>
          </rPr>
          <t xml:space="preserve">
give the name of the developer/tester</t>
        </r>
      </text>
    </comment>
    <comment ref="B3" authorId="0" shapeId="0" xr:uid="{00000000-0006-0000-0200-000006000000}">
      <text>
        <r>
          <rPr>
            <b/>
            <sz val="8"/>
            <color indexed="81"/>
            <rFont val="Tahoma"/>
            <family val="2"/>
          </rPr>
          <t>bruneau.melier:</t>
        </r>
        <r>
          <rPr>
            <sz val="8"/>
            <color indexed="81"/>
            <rFont val="Tahoma"/>
            <family val="2"/>
          </rPr>
          <t xml:space="preserve">
indicate the status of the test script </t>
        </r>
      </text>
    </comment>
    <comment ref="F3" authorId="0" shapeId="0" xr:uid="{00000000-0006-0000-0200-000007000000}">
      <text>
        <r>
          <rPr>
            <b/>
            <sz val="8"/>
            <color indexed="81"/>
            <rFont val="Tahoma"/>
            <family val="2"/>
          </rPr>
          <t>bruneau.melier:</t>
        </r>
        <r>
          <rPr>
            <sz val="8"/>
            <color indexed="81"/>
            <rFont val="Tahoma"/>
            <family val="2"/>
          </rPr>
          <t xml:space="preserve">
store the date when the test script was executed by the developer/tester</t>
        </r>
      </text>
    </comment>
    <comment ref="H3" authorId="0" shapeId="0" xr:uid="{00000000-0006-0000-0200-000008000000}">
      <text>
        <r>
          <rPr>
            <b/>
            <sz val="8"/>
            <color indexed="81"/>
            <rFont val="Tahoma"/>
            <family val="2"/>
          </rPr>
          <t>bruneau.melier:</t>
        </r>
        <r>
          <rPr>
            <sz val="8"/>
            <color indexed="81"/>
            <rFont val="Tahoma"/>
            <family val="2"/>
          </rPr>
          <t xml:space="preserve">
give the name of the reviewer of the test script </t>
        </r>
      </text>
    </comment>
    <comment ref="B4" authorId="0" shapeId="0" xr:uid="{00000000-0006-0000-0200-000009000000}">
      <text>
        <r>
          <rPr>
            <b/>
            <sz val="8"/>
            <color indexed="81"/>
            <rFont val="Tahoma"/>
            <family val="2"/>
          </rPr>
          <t>bruneau.melier:</t>
        </r>
        <r>
          <rPr>
            <sz val="8"/>
            <color indexed="81"/>
            <rFont val="Tahoma"/>
            <family val="2"/>
          </rPr>
          <t xml:space="preserve">
give a description of the purpose of the test script </t>
        </r>
      </text>
    </comment>
    <comment ref="A5" authorId="1" shapeId="0" xr:uid="{00000000-0006-0000-0200-00000A000000}">
      <text>
        <r>
          <rPr>
            <b/>
            <sz val="9"/>
            <color indexed="81"/>
            <rFont val="Tahoma"/>
            <family val="2"/>
          </rPr>
          <t>virish.seechurn:</t>
        </r>
        <r>
          <rPr>
            <sz val="9"/>
            <color indexed="81"/>
            <rFont val="Tahoma"/>
            <family val="2"/>
          </rPr>
          <t xml:space="preserve">
number identifying the order in which the step should be executed in the test script </t>
        </r>
      </text>
    </comment>
    <comment ref="B5" authorId="0" shapeId="0" xr:uid="{00000000-0006-0000-0200-00000B000000}">
      <text>
        <r>
          <rPr>
            <b/>
            <sz val="8"/>
            <color indexed="81"/>
            <rFont val="Tahoma"/>
            <family val="2"/>
          </rPr>
          <t>bruneau.melier:</t>
        </r>
        <r>
          <rPr>
            <sz val="8"/>
            <color indexed="81"/>
            <rFont val="Tahoma"/>
            <family val="2"/>
          </rPr>
          <t xml:space="preserve">
give a summary of the purpose of the test step </t>
        </r>
      </text>
    </comment>
    <comment ref="C5" authorId="0" shapeId="0" xr:uid="{00000000-0006-0000-0200-00000C000000}">
      <text>
        <r>
          <rPr>
            <b/>
            <sz val="8"/>
            <color indexed="81"/>
            <rFont val="Tahoma"/>
            <family val="2"/>
          </rPr>
          <t>bruneau.melier:</t>
        </r>
        <r>
          <rPr>
            <sz val="8"/>
            <color indexed="81"/>
            <rFont val="Tahoma"/>
            <family val="2"/>
          </rPr>
          <t xml:space="preserve">
give a detailed description of the purpose of the test step </t>
        </r>
      </text>
    </comment>
    <comment ref="D5" authorId="0" shapeId="0" xr:uid="{00000000-0006-0000-0200-00000D000000}">
      <text>
        <r>
          <rPr>
            <b/>
            <sz val="8"/>
            <color indexed="81"/>
            <rFont val="Tahoma"/>
            <family val="2"/>
          </rPr>
          <t>bruneau.melier:</t>
        </r>
        <r>
          <rPr>
            <sz val="8"/>
            <color indexed="81"/>
            <rFont val="Tahoma"/>
            <family val="2"/>
          </rPr>
          <t xml:space="preserve">
Instructions provided to the users using the test script for executing the steps </t>
        </r>
      </text>
    </comment>
    <comment ref="E5" authorId="0" shapeId="0" xr:uid="{00000000-0006-0000-0200-00000E000000}">
      <text>
        <r>
          <rPr>
            <b/>
            <sz val="8"/>
            <color indexed="81"/>
            <rFont val="Tahoma"/>
            <family val="2"/>
          </rPr>
          <t>bruneau.melier:</t>
        </r>
        <r>
          <rPr>
            <sz val="8"/>
            <color indexed="81"/>
            <rFont val="Tahoma"/>
            <family val="2"/>
          </rPr>
          <t xml:space="preserve">
SQL script (if any) to be used for executing the step</t>
        </r>
      </text>
    </comment>
    <comment ref="F5" authorId="0" shapeId="0" xr:uid="{00000000-0006-0000-0200-00000F000000}">
      <text>
        <r>
          <rPr>
            <b/>
            <sz val="8"/>
            <color indexed="81"/>
            <rFont val="Tahoma"/>
            <family val="2"/>
          </rPr>
          <t>bruneau.melier:</t>
        </r>
        <r>
          <rPr>
            <sz val="8"/>
            <color indexed="81"/>
            <rFont val="Tahoma"/>
            <family val="2"/>
          </rPr>
          <t xml:space="preserve">
Instructions to be executed by the user for ensuring the success of the step executed. When describing the expected result for the execution of a workflow, the author should specify the expected result in terms of INTEGRATION_ID and value of the different ATTRIB columns being populated.  </t>
        </r>
      </text>
    </comment>
    <comment ref="G5" authorId="0" shapeId="0" xr:uid="{00000000-0006-0000-0200-000010000000}">
      <text>
        <r>
          <rPr>
            <b/>
            <sz val="8"/>
            <color indexed="81"/>
            <rFont val="Tahoma"/>
            <family val="2"/>
          </rPr>
          <t>bruneau.melier:</t>
        </r>
        <r>
          <rPr>
            <sz val="8"/>
            <color indexed="81"/>
            <rFont val="Tahoma"/>
            <family val="2"/>
          </rPr>
          <t xml:space="preserve">
SQL script (if any) to be used for checking the results of the step executed </t>
        </r>
      </text>
    </comment>
    <comment ref="H5" authorId="0" shapeId="0" xr:uid="{00000000-0006-0000-0200-000011000000}">
      <text>
        <r>
          <rPr>
            <b/>
            <sz val="8"/>
            <color indexed="81"/>
            <rFont val="Tahoma"/>
            <family val="2"/>
          </rPr>
          <t>bruneau.melier:</t>
        </r>
        <r>
          <rPr>
            <sz val="8"/>
            <color indexed="81"/>
            <rFont val="Tahoma"/>
            <family val="2"/>
          </rPr>
          <t xml:space="preserve">
This should be filled in by the author of the test script on the first execution of the test script. The user should place in the actual result observed after following the instructions provided in the Expected Result</t>
        </r>
      </text>
    </comment>
    <comment ref="I5" authorId="0" shapeId="0" xr:uid="{00000000-0006-0000-0200-000013000000}">
      <text>
        <r>
          <rPr>
            <b/>
            <sz val="8"/>
            <color indexed="81"/>
            <rFont val="Tahoma"/>
            <family val="2"/>
          </rPr>
          <t>bruneau.melier:</t>
        </r>
        <r>
          <rPr>
            <sz val="8"/>
            <color indexed="81"/>
            <rFont val="Tahoma"/>
            <family val="2"/>
          </rPr>
          <t xml:space="preserve">
Takes the value of Not Executed, WIP, Passed or Failed</t>
        </r>
      </text>
    </comment>
    <comment ref="J5" authorId="0" shapeId="0" xr:uid="{00000000-0006-0000-0200-000014000000}">
      <text>
        <r>
          <rPr>
            <b/>
            <sz val="8"/>
            <color indexed="81"/>
            <rFont val="Tahoma"/>
            <family val="2"/>
          </rPr>
          <t>bruneau.melier:</t>
        </r>
        <r>
          <rPr>
            <sz val="8"/>
            <color indexed="81"/>
            <rFont val="Tahoma"/>
            <family val="2"/>
          </rPr>
          <t xml:space="preserve">
Comments related to the status of the Review Status (used for justifying a particular test review status)</t>
        </r>
      </text>
    </comment>
  </commentList>
</comments>
</file>

<file path=xl/sharedStrings.xml><?xml version="1.0" encoding="utf-8"?>
<sst xmlns="http://schemas.openxmlformats.org/spreadsheetml/2006/main" count="215" uniqueCount="131">
  <si>
    <t>Values</t>
  </si>
  <si>
    <t>UNIT TEST SCRIPT</t>
  </si>
  <si>
    <t>Trade Marketing Excellence Programme</t>
  </si>
  <si>
    <t>Markets Affected :</t>
  </si>
  <si>
    <t>Print Date:</t>
  </si>
  <si>
    <t>DATA VALIDATION</t>
  </si>
  <si>
    <t>Column E</t>
  </si>
  <si>
    <t>Column D</t>
  </si>
  <si>
    <t>Document Control</t>
  </si>
  <si>
    <t>Project:</t>
  </si>
  <si>
    <t>JTI</t>
  </si>
  <si>
    <t>Planned Prod Release Date:</t>
  </si>
  <si>
    <t>Doc Name</t>
  </si>
  <si>
    <t>AREA :</t>
  </si>
  <si>
    <t>Test Cycle 1</t>
  </si>
  <si>
    <t>Passed</t>
  </si>
  <si>
    <t>Failed</t>
  </si>
  <si>
    <t>DEVELOPMENT</t>
  </si>
  <si>
    <t>CR Title :</t>
  </si>
  <si>
    <t>Data</t>
  </si>
  <si>
    <t>UTS, TS SharePoint</t>
  </si>
  <si>
    <t>TS SharePoint</t>
  </si>
  <si>
    <t>ITS SharePoint</t>
  </si>
  <si>
    <t>Documentation checklist</t>
  </si>
  <si>
    <t>To-do</t>
  </si>
  <si>
    <t>Documentation Up-to-date (Y or N)</t>
  </si>
  <si>
    <t>High Level Functional Design (HLFD)</t>
  </si>
  <si>
    <t>Detail Technical Design (DTD)</t>
  </si>
  <si>
    <t>Detail Design (DD)</t>
  </si>
  <si>
    <t>Data Update Incident Template if any</t>
  </si>
  <si>
    <t>Data Impacted Objects Document Update</t>
  </si>
  <si>
    <t>Technical Solution, Data Update Flag &amp; Target Release on Scopesheet</t>
  </si>
  <si>
    <t>Test Script Passed</t>
  </si>
  <si>
    <t>Screenshots available</t>
  </si>
  <si>
    <t>Cross check Data update Document</t>
  </si>
  <si>
    <t xml:space="preserve">Not Ready </t>
  </si>
  <si>
    <t>Not Executed</t>
  </si>
  <si>
    <t>Ready</t>
  </si>
  <si>
    <t>WIP</t>
  </si>
  <si>
    <t xml:space="preserve">Testing – WIP </t>
  </si>
  <si>
    <t xml:space="preserve">WIP </t>
  </si>
  <si>
    <t xml:space="preserve">Testing – Passed </t>
  </si>
  <si>
    <t xml:space="preserve">Testing – Failed </t>
  </si>
  <si>
    <t>Mapping</t>
  </si>
  <si>
    <t>Entity</t>
  </si>
  <si>
    <t xml:space="preserve">Review – WIP </t>
  </si>
  <si>
    <t>Workflow</t>
  </si>
  <si>
    <t>Date tested</t>
  </si>
  <si>
    <t>Tested By</t>
  </si>
  <si>
    <t xml:space="preserve">Review – Passed </t>
  </si>
  <si>
    <t xml:space="preserve">Test Script Status </t>
  </si>
  <si>
    <t>Date reviewed</t>
  </si>
  <si>
    <t>Reviewed By</t>
  </si>
  <si>
    <t xml:space="preserve">Review – Failed </t>
  </si>
  <si>
    <t>Test Script Description</t>
  </si>
  <si>
    <t>Regression Flat File</t>
  </si>
  <si>
    <t>Planned PROD Release Date</t>
  </si>
  <si>
    <t>Date Tested</t>
  </si>
  <si>
    <t>Date Reviewed</t>
  </si>
  <si>
    <t>Change Request Number</t>
  </si>
  <si>
    <t>Market Affected</t>
  </si>
  <si>
    <t>Area</t>
  </si>
  <si>
    <t>Parameter Name</t>
  </si>
  <si>
    <t>Test Worksheet</t>
  </si>
  <si>
    <t>Review Status</t>
  </si>
  <si>
    <t>Review Status Comments</t>
  </si>
  <si>
    <t>Test Step No.</t>
  </si>
  <si>
    <t xml:space="preserve">Test Details 1 </t>
  </si>
  <si>
    <t>Test Details 2</t>
  </si>
  <si>
    <t>Test Execution</t>
  </si>
  <si>
    <t>Test Execution script</t>
  </si>
  <si>
    <t>Expected Result</t>
  </si>
  <si>
    <t>Expected Result script</t>
  </si>
  <si>
    <t>Actual Result Observed</t>
  </si>
  <si>
    <t>CR\INC:</t>
  </si>
  <si>
    <t>ADO Update</t>
  </si>
  <si>
    <t>Data Issue Log in ADO correctly Updated</t>
  </si>
  <si>
    <t>Stored Procedures on ADO</t>
  </si>
  <si>
    <t xml:space="preserve">PHP/IFB Update on ADO </t>
  </si>
  <si>
    <t>PRE_EIM_TABLES on ADO if any</t>
  </si>
  <si>
    <t xml:space="preserve">Test Case completed </t>
  </si>
  <si>
    <t>Send Email for columns creation</t>
  </si>
  <si>
    <t>N</t>
  </si>
  <si>
    <t>Y</t>
  </si>
  <si>
    <t>Feb , 2022</t>
  </si>
  <si>
    <t>Mingoué Frank</t>
  </si>
  <si>
    <t>Screenshot 1</t>
  </si>
  <si>
    <t>Screenshot 2</t>
  </si>
  <si>
    <t>Screenshot 3</t>
  </si>
  <si>
    <t>CHG215394</t>
  </si>
  <si>
    <t>Account Updates Work flow</t>
  </si>
  <si>
    <t xml:space="preserve"> UK 	</t>
  </si>
  <si>
    <t>run script to check data test</t>
  </si>
  <si>
    <t xml:space="preserve">Check test data </t>
  </si>
  <si>
    <t>OLTP</t>
  </si>
  <si>
    <t>SELECT S_ORG_EXT.ROW_ID, S_ORG_EXT_X.X_TRADING_AS_TXT
, S_ORG_EXT_X.X_TT_EOID_TXT
, S_ORG_EXT_X.X_TT_FID_TXT
, S_ORG_EXT_X.X_TT_UPDATE_STAT_CD
, S_ORG_EXT_X.X_TT_REQUEST_DT
, S_ORG_EXT_X.X_TT_REQ_BY_ID
, S_ORG_EXT_X.X_TT_REJECT_APP_DT
, S_ORG_EXT_X.X_TT_REJECT_APP_BY_ID
, S_ORG_EXT.X_ACCNT_POSTN_ID
,*
FROM S_ORG_EXT 
LEFT OUTER JOIN S_ORG_EXT_X ON S_ORG_EXT.ROW_ID = S_ORG_EXT_X.PAR_ROW_ID
WHERE S_ORG_EXT.ROW_ID = '1-11BQS-2'</t>
  </si>
  <si>
    <t>1 ROW RETURNED</t>
  </si>
  <si>
    <t>1 ROW RETURNED
SCREENSHOT 1</t>
  </si>
  <si>
    <t>create test data</t>
  </si>
  <si>
    <t xml:space="preserve">alter view </t>
  </si>
  <si>
    <t>ALTER VIEW V_ORG_EXT AS SELECT * FROM S_ORG_EXT WHERE ROW_ID = '1-11BQS-2'</t>
  </si>
  <si>
    <t>2 ROW RETURNED</t>
  </si>
  <si>
    <t>SELECT * FROM V_ORG_EXT</t>
  </si>
  <si>
    <t>Load data in satgin table</t>
  </si>
  <si>
    <t>Launch 
Custom -- SIA_SDE_OrganizationDimension_Merge</t>
  </si>
  <si>
    <t xml:space="preserve">INFA </t>
  </si>
  <si>
    <t>SELECT INTEGRATION_ID
, X_TRADING_AS_TXT
, X_TT_EOID_TXT
, X_TT_FID_TXT
, X_TT_UPDATE_STAT_CD
, X_TT_REQUEST_DT
, X_TT_REQ_BY
, X_TT_REJECT_APP_DT
, X_TT_REJECT_APP_BY
, X_ACCNT_POSTN_ID
,* 
FROM WC_ORG_DS</t>
  </si>
  <si>
    <t>1 ROW AFFECTED</t>
  </si>
  <si>
    <t>1 ROW RETURNED
SCREENSHOT 2</t>
  </si>
  <si>
    <t>Launch 
Custom -- SIA_SIL_OrganizationDimension_Merge</t>
  </si>
  <si>
    <t>NA</t>
  </si>
  <si>
    <t xml:space="preserve">Load data in dImension and EIM tables
</t>
  </si>
  <si>
    <t xml:space="preserve"> SELECT INTEGRATION_ID
, X_TRADING_AS_TXT
, X_TT_EOID_TXT
, X_TT_FID_TXT
, X_TT_UPDATE_STAT_CD
, X_TT_REQUEST_DT
, X_TT_REQ_BY
,* 
FROM MERGE_WC_ORG_D WHERE INTEGRATION_ID = '1-11BQS-2' </t>
  </si>
  <si>
    <t xml:space="preserve">CHECK data in :
MERGE_WC_ORG_D
</t>
  </si>
  <si>
    <t xml:space="preserve">CHECK data in :
WC_ORG_D
</t>
  </si>
  <si>
    <t>run script to check data</t>
  </si>
  <si>
    <t>SELECT INTEGRATION_ID
, X_TRADING_AS_TXT
, X_TT_EOID_TXT
, X_TT_FID_TXT
, X_TT_UPDATE_STAT_CD
, X_TT_REQUEST_DT
, X_TT_REQ_BY
,* 
FROM WC_ORG_D 
WHERE INTEGRATION_ID = '1-11BQS-2'</t>
  </si>
  <si>
    <t>Screenshot 4</t>
  </si>
  <si>
    <t xml:space="preserve">CHECK data in :
WC_ORG_HISTORY_D
</t>
  </si>
  <si>
    <t>SELECT INTEGRATION_ID
, X_TRADING_AS_TXT
, X_TT_EOID_TXT
, X_TT_FID_TXT
, X_TT_UPDATE_STAT_CD
, X_TT_REQUEST_DT
, X_TT_REQ_BY
, X_TT_REJECT_APP_DT
, X_TT_REJECT_APP_BY
,* 
 FROM WC_ORG_HISTORY_D
 WHERE INTEGRATION_ID = '1-11BQS-2'</t>
  </si>
  <si>
    <t>Screenshot 5</t>
  </si>
  <si>
    <t>Screenshot 6</t>
  </si>
  <si>
    <t xml:space="preserve">CHECK EIM TABLE
WC_ORG_HISTORY_D
</t>
  </si>
  <si>
    <t>OLAP</t>
  </si>
  <si>
    <t>SELECT ROW_ID, IF_ROW_STAT,* FROM EIM_ACCNT_DTL WHERE ROW_ID =  '1-11BQS-2'</t>
  </si>
  <si>
    <t>Check  if test data have been nullify</t>
  </si>
  <si>
    <t>Account</t>
  </si>
  <si>
    <t>SIL_Account_Attr_History_Dimension , SIL_Account_Attrib_Nullify_to_OLTP , SIA_SDE_OrganizationDimension_Merge , SIA_SIL_OrganizationDimension_Merge_CCSI</t>
  </si>
  <si>
    <t>SIA_SDE_OrganizationDimension_Merge , SIA_SIL_OrganizationDimension_Merge_CCSI</t>
  </si>
  <si>
    <t>Screenshot 7</t>
  </si>
  <si>
    <t>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</si>
</sst>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 _B_F_-;\-* #,##0.00\ _B_F_-;_-* &quot;-&quot;??\ _B_F_-;_-@_-"/>
    <numFmt numFmtId="165" formatCode="mm/dd/yy"/>
    <numFmt numFmtId="166" formatCode="mmm\-yyyy"/>
  </numFmts>
  <fonts count="50" x14ac:knownFonts="1">
    <font>
      <sz val="10"/>
      <name val="Arial"/>
    </font>
    <font>
      <sz val="8"/>
      <name val="Arial"/>
      <family val="2"/>
    </font>
    <font>
      <sz val="10"/>
      <name val="Arial"/>
      <family val="2"/>
    </font>
    <font>
      <b/>
      <sz val="10"/>
      <name val="Arial"/>
      <family val="2"/>
    </font>
    <font>
      <sz val="11"/>
      <color indexed="8"/>
      <name val="Calibri"/>
      <family val="2"/>
    </font>
    <font>
      <b/>
      <sz val="11"/>
      <color indexed="8"/>
      <name val="Calibri"/>
      <family val="2"/>
    </font>
    <font>
      <b/>
      <i/>
      <sz val="24"/>
      <color indexed="57"/>
      <name val="Arial"/>
      <family val="2"/>
    </font>
    <font>
      <sz val="8"/>
      <color indexed="81"/>
      <name val="Tahoma"/>
      <family val="2"/>
    </font>
    <font>
      <sz val="11"/>
      <color indexed="9"/>
      <name val="Calibri"/>
      <family val="2"/>
    </font>
    <font>
      <b/>
      <sz val="11"/>
      <color indexed="63"/>
      <name val="Calibri"/>
      <family val="2"/>
    </font>
    <font>
      <b/>
      <sz val="11"/>
      <color indexed="52"/>
      <name val="Calibri"/>
      <family val="2"/>
    </font>
    <font>
      <sz val="11"/>
      <color indexed="62"/>
      <name val="Calibri"/>
      <family val="2"/>
    </font>
    <font>
      <i/>
      <sz val="11"/>
      <color indexed="23"/>
      <name val="Calibri"/>
      <family val="2"/>
    </font>
    <font>
      <sz val="11"/>
      <color indexed="17"/>
      <name val="Calibri"/>
      <family val="2"/>
    </font>
    <font>
      <sz val="11"/>
      <color indexed="20"/>
      <name val="Calibri"/>
      <family val="2"/>
    </font>
    <font>
      <sz val="10"/>
      <name val="Helv"/>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sz val="11"/>
      <color indexed="10"/>
      <name val="Calibri"/>
      <family val="2"/>
    </font>
    <font>
      <b/>
      <sz val="11"/>
      <color indexed="9"/>
      <name val="Calibri"/>
      <family val="2"/>
    </font>
    <font>
      <b/>
      <sz val="24"/>
      <name val="Book Antiqua"/>
      <family val="1"/>
    </font>
    <font>
      <b/>
      <sz val="36"/>
      <name val="Book Antiqua"/>
      <family val="1"/>
    </font>
    <font>
      <b/>
      <sz val="36"/>
      <color indexed="12"/>
      <name val="Book Antiqua"/>
      <family val="1"/>
    </font>
    <font>
      <b/>
      <sz val="24"/>
      <color indexed="12"/>
      <name val="Book Antiqua"/>
      <family val="1"/>
    </font>
    <font>
      <b/>
      <sz val="18"/>
      <color indexed="12"/>
      <name val="Book Antiqua"/>
      <family val="1"/>
    </font>
    <font>
      <b/>
      <sz val="20"/>
      <name val="Book Antiqua"/>
      <family val="1"/>
    </font>
    <font>
      <sz val="10"/>
      <name val="Book Antiqua"/>
      <family val="1"/>
    </font>
    <font>
      <b/>
      <i/>
      <sz val="20"/>
      <name val="Book Antiqua"/>
      <family val="1"/>
    </font>
    <font>
      <sz val="12"/>
      <name val="Book Antiqua"/>
      <family val="1"/>
    </font>
    <font>
      <b/>
      <sz val="10"/>
      <color indexed="12"/>
      <name val="Arial"/>
      <family val="2"/>
    </font>
    <font>
      <sz val="10"/>
      <color indexed="12"/>
      <name val="Arial"/>
      <family val="2"/>
    </font>
    <font>
      <b/>
      <sz val="22"/>
      <name val="Arial"/>
      <family val="2"/>
    </font>
    <font>
      <i/>
      <sz val="14"/>
      <name val="Arial"/>
      <family val="2"/>
    </font>
    <font>
      <b/>
      <sz val="8"/>
      <color indexed="81"/>
      <name val="Tahoma"/>
      <family val="2"/>
    </font>
    <font>
      <sz val="11"/>
      <name val="Book Antiqua"/>
      <family val="1"/>
    </font>
    <font>
      <b/>
      <sz val="12"/>
      <name val="Book Antiqua"/>
      <family val="1"/>
    </font>
    <font>
      <b/>
      <sz val="9"/>
      <color indexed="81"/>
      <name val="Tahoma"/>
      <family val="2"/>
    </font>
    <font>
      <sz val="9"/>
      <color indexed="81"/>
      <name val="Tahoma"/>
      <family val="2"/>
    </font>
    <font>
      <u/>
      <sz val="10"/>
      <color theme="10"/>
      <name val="Arial"/>
      <family val="2"/>
    </font>
    <font>
      <sz val="11"/>
      <color theme="1"/>
      <name val="Calibri"/>
      <family val="2"/>
      <scheme val="minor"/>
    </font>
    <font>
      <sz val="10"/>
      <color theme="10"/>
      <name val="Arial"/>
      <family val="2"/>
    </font>
    <font>
      <b/>
      <sz val="10"/>
      <color theme="0"/>
      <name val="Arial"/>
      <family val="2"/>
    </font>
    <font>
      <b/>
      <sz val="12"/>
      <color indexed="9"/>
      <name val="Book Antiqua"/>
      <family val="1"/>
    </font>
    <font>
      <sz val="12"/>
      <name val="Arial"/>
      <family val="2"/>
    </font>
    <font>
      <b/>
      <sz val="12"/>
      <name val="Arial"/>
      <family val="2"/>
    </font>
    <font>
      <sz val="16"/>
      <name val="Book Antiqua"/>
      <family val="1"/>
    </font>
    <font>
      <sz val="8"/>
      <name val="Arial"/>
    </font>
  </fonts>
  <fills count="30">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26"/>
      </patternFill>
    </fill>
    <fill>
      <patternFill patternType="solid">
        <fgColor indexed="9"/>
        <bgColor indexed="64"/>
      </patternFill>
    </fill>
    <fill>
      <patternFill patternType="solid">
        <fgColor indexed="22"/>
        <bgColor indexed="64"/>
      </patternFill>
    </fill>
    <fill>
      <patternFill patternType="solid">
        <fgColor indexed="17"/>
        <bgColor indexed="64"/>
      </patternFill>
    </fill>
    <fill>
      <patternFill patternType="solid">
        <fgColor rgb="FF00B0F0"/>
        <bgColor indexed="64"/>
      </patternFill>
    </fill>
    <fill>
      <patternFill patternType="solid">
        <fgColor rgb="FF99FFCC"/>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top/>
      <bottom style="thick">
        <color indexed="17"/>
      </bottom>
      <diagonal/>
    </border>
    <border>
      <left/>
      <right/>
      <top style="thin">
        <color indexed="64"/>
      </top>
      <bottom style="thin">
        <color indexed="64"/>
      </bottom>
      <diagonal/>
    </border>
  </borders>
  <cellStyleXfs count="51">
    <xf numFmtId="0" fontId="0" fillId="0" borderId="0"/>
    <xf numFmtId="0" fontId="4" fillId="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5" borderId="0" applyNumberFormat="0" applyBorder="0" applyAlignment="0" applyProtection="0"/>
    <xf numFmtId="0" fontId="4" fillId="8" borderId="0" applyNumberFormat="0" applyBorder="0" applyAlignment="0" applyProtection="0"/>
    <xf numFmtId="0" fontId="4" fillId="11" borderId="0" applyNumberFormat="0" applyBorder="0" applyAlignment="0" applyProtection="0"/>
    <xf numFmtId="0" fontId="8" fillId="12"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9" borderId="0" applyNumberFormat="0" applyBorder="0" applyAlignment="0" applyProtection="0"/>
    <xf numFmtId="0" fontId="9" fillId="20" borderId="1" applyNumberFormat="0" applyAlignment="0" applyProtection="0"/>
    <xf numFmtId="0" fontId="10" fillId="20" borderId="2" applyNumberFormat="0" applyAlignment="0" applyProtection="0"/>
    <xf numFmtId="0" fontId="2" fillId="0" borderId="0" applyFont="0" applyFill="0" applyBorder="0" applyAlignment="0" applyProtection="0"/>
    <xf numFmtId="0" fontId="11" fillId="7" borderId="2" applyNumberFormat="0" applyAlignment="0" applyProtection="0"/>
    <xf numFmtId="0" fontId="5" fillId="0" borderId="4" applyNumberFormat="0" applyFill="0" applyAlignment="0" applyProtection="0"/>
    <xf numFmtId="0" fontId="12" fillId="0" borderId="0" applyNumberFormat="0" applyFill="0" applyBorder="0" applyAlignment="0" applyProtection="0"/>
    <xf numFmtId="0" fontId="13" fillId="4" borderId="0" applyNumberFormat="0" applyBorder="0" applyAlignment="0" applyProtection="0"/>
    <xf numFmtId="0" fontId="41" fillId="0" borderId="0" applyNumberFormat="0" applyFill="0" applyBorder="0" applyAlignment="0" applyProtection="0">
      <alignment vertical="top"/>
      <protection locked="0"/>
    </xf>
    <xf numFmtId="0" fontId="42" fillId="0" borderId="0"/>
    <xf numFmtId="0" fontId="2" fillId="0" borderId="0"/>
    <xf numFmtId="0" fontId="42" fillId="0" borderId="0"/>
    <xf numFmtId="0" fontId="42" fillId="0" borderId="0"/>
    <xf numFmtId="0" fontId="37" fillId="0" borderId="0"/>
    <xf numFmtId="0" fontId="2" fillId="0" borderId="0"/>
    <xf numFmtId="0" fontId="2" fillId="22" borderId="9" applyNumberFormat="0" applyFont="0" applyAlignment="0" applyProtection="0"/>
    <xf numFmtId="0" fontId="14" fillId="3" borderId="0" applyNumberFormat="0" applyBorder="0" applyAlignment="0" applyProtection="0"/>
    <xf numFmtId="0" fontId="2" fillId="0" borderId="0"/>
    <xf numFmtId="0" fontId="15" fillId="0" borderId="0"/>
    <xf numFmtId="0" fontId="16" fillId="0" borderId="0" applyNumberFormat="0" applyFill="0" applyBorder="0" applyAlignment="0" applyProtection="0"/>
    <xf numFmtId="0" fontId="17" fillId="0" borderId="5" applyNumberFormat="0" applyFill="0" applyAlignment="0" applyProtection="0"/>
    <xf numFmtId="0" fontId="18" fillId="0" borderId="6" applyNumberFormat="0" applyFill="0" applyAlignment="0" applyProtection="0"/>
    <xf numFmtId="0" fontId="19" fillId="0" borderId="7" applyNumberFormat="0" applyFill="0" applyAlignment="0" applyProtection="0"/>
    <xf numFmtId="0" fontId="19" fillId="0" borderId="0" applyNumberFormat="0" applyFill="0" applyBorder="0" applyAlignment="0" applyProtection="0"/>
    <xf numFmtId="0" fontId="20" fillId="0" borderId="8" applyNumberFormat="0" applyFill="0" applyAlignment="0" applyProtection="0"/>
    <xf numFmtId="0" fontId="21" fillId="0" borderId="0" applyNumberFormat="0" applyFill="0" applyBorder="0" applyAlignment="0" applyProtection="0"/>
    <xf numFmtId="0" fontId="22" fillId="21" borderId="3" applyNumberFormat="0" applyAlignment="0" applyProtection="0"/>
  </cellStyleXfs>
  <cellXfs count="98">
    <xf numFmtId="0" fontId="0" fillId="0" borderId="0" xfId="0"/>
    <xf numFmtId="0" fontId="3" fillId="0" borderId="0" xfId="38" applyFont="1" applyAlignment="1">
      <alignment vertical="center"/>
    </xf>
    <xf numFmtId="0" fontId="2" fillId="0" borderId="0" xfId="38" applyAlignment="1">
      <alignment vertical="center"/>
    </xf>
    <xf numFmtId="0" fontId="2" fillId="0" borderId="0" xfId="38" applyFont="1" applyAlignment="1">
      <alignment vertical="center"/>
    </xf>
    <xf numFmtId="0" fontId="2" fillId="23" borderId="0" xfId="38" applyFill="1" applyAlignment="1">
      <alignment vertical="center"/>
    </xf>
    <xf numFmtId="0" fontId="3" fillId="23" borderId="0" xfId="38" applyFont="1" applyFill="1" applyAlignment="1">
      <alignment vertical="center"/>
    </xf>
    <xf numFmtId="0" fontId="25" fillId="0" borderId="0" xfId="27" applyFont="1" applyAlignment="1">
      <alignment vertical="center"/>
    </xf>
    <xf numFmtId="0" fontId="26" fillId="0" borderId="0" xfId="27" applyFont="1" applyAlignment="1">
      <alignment vertical="center"/>
    </xf>
    <xf numFmtId="0" fontId="28" fillId="0" borderId="0" xfId="27" applyFont="1" applyAlignment="1">
      <alignment vertical="center"/>
    </xf>
    <xf numFmtId="164" fontId="29" fillId="23" borderId="0" xfId="27" applyNumberFormat="1" applyFont="1" applyFill="1" applyAlignment="1">
      <alignment vertical="center"/>
    </xf>
    <xf numFmtId="164" fontId="2" fillId="23" borderId="0" xfId="27" applyNumberFormat="1" applyFill="1" applyAlignment="1">
      <alignment vertical="center"/>
    </xf>
    <xf numFmtId="0" fontId="1" fillId="0" borderId="0" xfId="34" applyFont="1" applyAlignment="1">
      <alignment vertical="center"/>
    </xf>
    <xf numFmtId="0" fontId="2" fillId="0" borderId="0" xfId="34" applyAlignment="1">
      <alignment vertical="center"/>
    </xf>
    <xf numFmtId="164" fontId="2" fillId="23" borderId="0" xfId="27" applyNumberFormat="1" applyFill="1" applyBorder="1" applyAlignment="1">
      <alignment vertical="center"/>
    </xf>
    <xf numFmtId="164" fontId="29" fillId="23" borderId="0" xfId="27" applyNumberFormat="1" applyFont="1" applyFill="1" applyBorder="1" applyAlignment="1">
      <alignment vertical="center"/>
    </xf>
    <xf numFmtId="0" fontId="2" fillId="0" borderId="0" xfId="27" applyFont="1" applyAlignment="1">
      <alignment vertical="center"/>
    </xf>
    <xf numFmtId="0" fontId="29" fillId="0" borderId="0" xfId="27" applyFont="1" applyAlignment="1">
      <alignment vertical="center"/>
    </xf>
    <xf numFmtId="0" fontId="30" fillId="0" borderId="0" xfId="27" applyFont="1" applyAlignment="1">
      <alignment vertical="center"/>
    </xf>
    <xf numFmtId="0" fontId="23" fillId="0" borderId="0" xfId="27" applyFont="1" applyAlignment="1">
      <alignment vertical="center"/>
    </xf>
    <xf numFmtId="0" fontId="31" fillId="0" borderId="0" xfId="27" applyFont="1" applyAlignment="1">
      <alignment vertical="center"/>
    </xf>
    <xf numFmtId="165" fontId="31" fillId="0" borderId="0" xfId="27" applyNumberFormat="1" applyFont="1" applyAlignment="1">
      <alignment horizontal="left" vertical="center"/>
    </xf>
    <xf numFmtId="0" fontId="32" fillId="23" borderId="0" xfId="38" applyFont="1" applyFill="1" applyAlignment="1">
      <alignment vertical="center" wrapText="1"/>
    </xf>
    <xf numFmtId="0" fontId="3" fillId="23" borderId="0" xfId="38" applyFont="1" applyFill="1" applyAlignment="1">
      <alignment horizontal="center" vertical="center" wrapText="1"/>
    </xf>
    <xf numFmtId="0" fontId="3" fillId="24" borderId="10" xfId="38" applyFont="1" applyFill="1" applyBorder="1" applyAlignment="1">
      <alignment horizontal="center" vertical="center" wrapText="1"/>
    </xf>
    <xf numFmtId="0" fontId="33" fillId="0" borderId="10" xfId="38" applyFont="1" applyBorder="1" applyAlignment="1">
      <alignment vertical="center" wrapText="1"/>
    </xf>
    <xf numFmtId="0" fontId="3" fillId="23" borderId="0" xfId="38" applyFont="1" applyFill="1" applyAlignment="1">
      <alignment vertical="center" wrapText="1"/>
    </xf>
    <xf numFmtId="0" fontId="3" fillId="24" borderId="10" xfId="38" applyFont="1" applyFill="1" applyBorder="1" applyAlignment="1">
      <alignment vertical="center"/>
    </xf>
    <xf numFmtId="0" fontId="33" fillId="0" borderId="10" xfId="38" applyFont="1" applyBorder="1" applyAlignment="1">
      <alignment horizontal="left" vertical="center" wrapText="1"/>
    </xf>
    <xf numFmtId="0" fontId="3" fillId="24" borderId="10" xfId="38" applyFont="1" applyFill="1" applyBorder="1" applyAlignment="1">
      <alignment vertical="center" wrapText="1"/>
    </xf>
    <xf numFmtId="0" fontId="35" fillId="23" borderId="11" xfId="38" applyFont="1" applyFill="1" applyBorder="1" applyAlignment="1">
      <alignment horizontal="right" vertical="center"/>
    </xf>
    <xf numFmtId="0" fontId="2" fillId="23" borderId="0" xfId="38" applyFont="1" applyFill="1" applyAlignment="1">
      <alignment vertical="center"/>
    </xf>
    <xf numFmtId="0" fontId="3" fillId="24" borderId="12" xfId="38" applyFont="1" applyFill="1" applyBorder="1" applyAlignment="1">
      <alignment vertical="center"/>
    </xf>
    <xf numFmtId="0" fontId="3" fillId="24" borderId="13" xfId="38" applyFont="1" applyFill="1" applyBorder="1" applyAlignment="1">
      <alignment vertical="center"/>
    </xf>
    <xf numFmtId="0" fontId="2" fillId="23" borderId="0" xfId="38" applyFont="1" applyFill="1" applyBorder="1" applyAlignment="1">
      <alignment vertical="center"/>
    </xf>
    <xf numFmtId="0" fontId="2" fillId="23" borderId="0" xfId="38" applyFill="1" applyBorder="1" applyAlignment="1">
      <alignment vertical="center"/>
    </xf>
    <xf numFmtId="0" fontId="2" fillId="0" borderId="0" xfId="38" applyBorder="1" applyAlignment="1">
      <alignment vertical="center"/>
    </xf>
    <xf numFmtId="0" fontId="2" fillId="0" borderId="0" xfId="38" applyAlignment="1">
      <alignment vertical="center" wrapText="1"/>
    </xf>
    <xf numFmtId="0" fontId="2" fillId="0" borderId="0" xfId="38" applyFont="1" applyAlignment="1">
      <alignment vertical="center" wrapText="1"/>
    </xf>
    <xf numFmtId="0" fontId="2" fillId="23" borderId="0" xfId="38" applyFill="1" applyAlignment="1">
      <alignment vertical="center" wrapText="1"/>
    </xf>
    <xf numFmtId="0" fontId="2" fillId="23" borderId="0" xfId="38" applyNumberFormat="1" applyFill="1" applyAlignment="1">
      <alignment vertical="center" wrapText="1"/>
    </xf>
    <xf numFmtId="15" fontId="33" fillId="0" borderId="10" xfId="38" applyNumberFormat="1" applyFont="1" applyBorder="1" applyAlignment="1">
      <alignment horizontal="left" vertical="center" wrapText="1"/>
    </xf>
    <xf numFmtId="15" fontId="41" fillId="0" borderId="10" xfId="32" applyNumberFormat="1" applyBorder="1" applyAlignment="1" applyProtection="1">
      <alignment horizontal="left" vertical="center" wrapText="1"/>
    </xf>
    <xf numFmtId="0" fontId="2" fillId="23" borderId="0" xfId="38" applyFill="1" applyBorder="1" applyAlignment="1">
      <alignment vertical="center" wrapText="1"/>
    </xf>
    <xf numFmtId="0" fontId="2" fillId="0" borderId="0" xfId="38" applyBorder="1" applyAlignment="1">
      <alignment vertical="center" wrapText="1"/>
    </xf>
    <xf numFmtId="15" fontId="43" fillId="0" borderId="10" xfId="32" applyNumberFormat="1" applyFont="1" applyBorder="1" applyAlignment="1" applyProtection="1">
      <alignment horizontal="left" vertical="center" wrapText="1"/>
    </xf>
    <xf numFmtId="0" fontId="0" fillId="0" borderId="0" xfId="0" applyAlignment="1">
      <alignment horizontal="center"/>
    </xf>
    <xf numFmtId="0" fontId="44" fillId="26" borderId="0" xfId="0" applyFont="1" applyFill="1"/>
    <xf numFmtId="0" fontId="44" fillId="26" borderId="0" xfId="0" applyFont="1" applyFill="1" applyAlignment="1">
      <alignment horizontal="center"/>
    </xf>
    <xf numFmtId="0" fontId="3" fillId="27" borderId="10" xfId="0" applyFont="1" applyFill="1" applyBorder="1"/>
    <xf numFmtId="0" fontId="0" fillId="27" borderId="10" xfId="0" applyFill="1" applyBorder="1" applyAlignment="1">
      <alignment horizontal="center"/>
    </xf>
    <xf numFmtId="14" fontId="0" fillId="27" borderId="10" xfId="0" applyNumberFormat="1" applyFill="1" applyBorder="1" applyAlignment="1">
      <alignment horizontal="center"/>
    </xf>
    <xf numFmtId="14" fontId="2" fillId="27" borderId="10" xfId="0" quotePrefix="1" applyNumberFormat="1" applyFont="1" applyFill="1" applyBorder="1" applyAlignment="1">
      <alignment horizontal="center"/>
    </xf>
    <xf numFmtId="0" fontId="2" fillId="27" borderId="10" xfId="0" applyFont="1" applyFill="1" applyBorder="1" applyAlignment="1">
      <alignment horizontal="center"/>
    </xf>
    <xf numFmtId="166" fontId="0" fillId="27" borderId="10" xfId="0" applyNumberFormat="1" applyFill="1" applyBorder="1" applyAlignment="1">
      <alignment horizontal="center"/>
    </xf>
    <xf numFmtId="0" fontId="3" fillId="0" borderId="0" xfId="0" applyFont="1" applyFill="1"/>
    <xf numFmtId="0" fontId="0" fillId="0" borderId="0" xfId="0" applyFill="1"/>
    <xf numFmtId="0" fontId="45" fillId="25" borderId="10" xfId="37" applyFont="1" applyFill="1" applyBorder="1" applyAlignment="1">
      <alignment horizontal="right" wrapText="1"/>
    </xf>
    <xf numFmtId="0" fontId="45" fillId="25" borderId="10" xfId="37" applyFont="1" applyFill="1" applyBorder="1" applyAlignment="1">
      <alignment horizontal="right" vertical="top" wrapText="1"/>
    </xf>
    <xf numFmtId="0" fontId="31" fillId="0" borderId="10" xfId="37" applyFont="1" applyBorder="1" applyAlignment="1">
      <alignment wrapText="1"/>
    </xf>
    <xf numFmtId="0" fontId="31" fillId="0" borderId="10" xfId="37" applyFont="1" applyBorder="1"/>
    <xf numFmtId="0" fontId="31" fillId="0" borderId="0" xfId="37" applyFont="1"/>
    <xf numFmtId="0" fontId="31" fillId="0" borderId="0" xfId="37" applyFont="1" applyBorder="1"/>
    <xf numFmtId="0" fontId="46" fillId="0" borderId="0" xfId="37" applyFont="1"/>
    <xf numFmtId="14" fontId="31" fillId="0" borderId="10" xfId="37" applyNumberFormat="1" applyFont="1" applyBorder="1" applyAlignment="1">
      <alignment horizontal="right" wrapText="1"/>
    </xf>
    <xf numFmtId="14" fontId="31" fillId="0" borderId="10" xfId="37" applyNumberFormat="1" applyFont="1" applyBorder="1" applyAlignment="1">
      <alignment wrapText="1"/>
    </xf>
    <xf numFmtId="49" fontId="47" fillId="24" borderId="10" xfId="37" applyNumberFormat="1" applyFont="1" applyFill="1" applyBorder="1" applyAlignment="1">
      <alignment horizontal="center" vertical="top"/>
    </xf>
    <xf numFmtId="0" fontId="31" fillId="0" borderId="0" xfId="37" applyFont="1" applyAlignment="1">
      <alignment horizontal="left" vertical="top"/>
    </xf>
    <xf numFmtId="0" fontId="2" fillId="28" borderId="0" xfId="0" applyFont="1" applyFill="1"/>
    <xf numFmtId="0" fontId="0" fillId="28" borderId="0" xfId="0" applyFill="1"/>
    <xf numFmtId="0" fontId="3" fillId="29" borderId="0" xfId="0" applyFont="1" applyFill="1"/>
    <xf numFmtId="0" fontId="31" fillId="0" borderId="10" xfId="37" applyFont="1" applyBorder="1" applyAlignment="1">
      <alignment horizontal="left" vertical="center" wrapText="1"/>
    </xf>
    <xf numFmtId="0" fontId="31" fillId="0" borderId="10" xfId="37" applyFont="1" applyBorder="1" applyAlignment="1">
      <alignment vertical="center"/>
    </xf>
    <xf numFmtId="0" fontId="31" fillId="0" borderId="10" xfId="37" applyFont="1" applyBorder="1" applyAlignment="1">
      <alignment horizontal="center" vertical="center" wrapText="1"/>
    </xf>
    <xf numFmtId="0" fontId="31" fillId="0" borderId="10" xfId="37" applyFont="1" applyBorder="1" applyAlignment="1">
      <alignment vertical="center" wrapText="1"/>
    </xf>
    <xf numFmtId="0" fontId="31" fillId="0" borderId="10" xfId="37" applyFont="1" applyFill="1" applyBorder="1" applyAlignment="1">
      <alignment vertical="center" wrapText="1"/>
    </xf>
    <xf numFmtId="0" fontId="31" fillId="0" borderId="0" xfId="37" applyFont="1" applyAlignment="1">
      <alignment vertical="center"/>
    </xf>
    <xf numFmtId="0" fontId="46" fillId="0" borderId="0" xfId="37" applyFont="1" applyAlignment="1">
      <alignment vertical="center"/>
    </xf>
    <xf numFmtId="0" fontId="31" fillId="0" borderId="10" xfId="37" applyFont="1" applyFill="1" applyBorder="1" applyAlignment="1">
      <alignment vertical="center"/>
    </xf>
    <xf numFmtId="0" fontId="31" fillId="0" borderId="0" xfId="37" applyFont="1" applyBorder="1" applyAlignment="1">
      <alignment vertical="center"/>
    </xf>
    <xf numFmtId="0" fontId="31" fillId="0" borderId="10" xfId="37" applyFont="1" applyBorder="1" applyAlignment="1">
      <alignment horizontal="left" vertical="top" wrapText="1"/>
    </xf>
    <xf numFmtId="164" fontId="6" fillId="23" borderId="14" xfId="27" applyNumberFormat="1" applyFont="1" applyFill="1" applyBorder="1" applyAlignment="1">
      <alignment horizontal="center" vertical="center"/>
    </xf>
    <xf numFmtId="0" fontId="23" fillId="0" borderId="0" xfId="27" applyFont="1" applyAlignment="1">
      <alignment horizontal="center" vertical="center"/>
    </xf>
    <xf numFmtId="0" fontId="24" fillId="0" borderId="0" xfId="27" applyFont="1" applyAlignment="1">
      <alignment horizontal="center" vertical="center"/>
    </xf>
    <xf numFmtId="0" fontId="25" fillId="0" borderId="0" xfId="27" applyFont="1" applyAlignment="1">
      <alignment horizontal="right" vertical="center"/>
    </xf>
    <xf numFmtId="0" fontId="25" fillId="0" borderId="0" xfId="27" applyFont="1" applyAlignment="1">
      <alignment horizontal="left" vertical="center"/>
    </xf>
    <xf numFmtId="0" fontId="28" fillId="0" borderId="0" xfId="27" applyFont="1" applyAlignment="1">
      <alignment horizontal="right" vertical="center"/>
    </xf>
    <xf numFmtId="0" fontId="30" fillId="0" borderId="0" xfId="27" applyFont="1" applyAlignment="1">
      <alignment horizontal="left" vertical="center"/>
    </xf>
    <xf numFmtId="0" fontId="26" fillId="0" borderId="0" xfId="27" applyFont="1" applyAlignment="1">
      <alignment horizontal="right" vertical="center"/>
    </xf>
    <xf numFmtId="0" fontId="26" fillId="0" borderId="0" xfId="27" applyFont="1" applyAlignment="1">
      <alignment horizontal="left" vertical="center" wrapText="1"/>
    </xf>
    <xf numFmtId="0" fontId="27" fillId="0" borderId="0" xfId="27" applyFont="1" applyAlignment="1">
      <alignment horizontal="right" vertical="center"/>
    </xf>
    <xf numFmtId="0" fontId="27" fillId="0" borderId="0" xfId="27" applyFont="1" applyAlignment="1">
      <alignment horizontal="left" vertical="center" wrapText="1"/>
    </xf>
    <xf numFmtId="0" fontId="34" fillId="23" borderId="11" xfId="38" applyFont="1" applyFill="1" applyBorder="1" applyAlignment="1">
      <alignment horizontal="left" vertical="center"/>
    </xf>
    <xf numFmtId="0" fontId="32" fillId="23" borderId="0" xfId="38" applyFont="1" applyFill="1" applyAlignment="1">
      <alignment vertical="center"/>
    </xf>
    <xf numFmtId="0" fontId="32" fillId="24" borderId="15" xfId="38" applyFont="1" applyFill="1" applyBorder="1" applyAlignment="1">
      <alignment horizontal="center" vertical="center" wrapText="1"/>
    </xf>
    <xf numFmtId="0" fontId="42" fillId="0" borderId="15" xfId="36" applyBorder="1"/>
    <xf numFmtId="0" fontId="31" fillId="0" borderId="10" xfId="37" applyFont="1" applyBorder="1" applyAlignment="1">
      <alignment horizontal="center" wrapText="1"/>
    </xf>
    <xf numFmtId="0" fontId="38" fillId="0" borderId="10" xfId="37" applyFont="1" applyBorder="1" applyAlignment="1">
      <alignment horizontal="left" wrapText="1"/>
    </xf>
    <xf numFmtId="0" fontId="48" fillId="0" borderId="10" xfId="37" applyFont="1" applyBorder="1" applyAlignment="1">
      <alignment horizontal="left" wrapText="1"/>
    </xf>
  </cellXfs>
  <cellStyles count="51">
    <cellStyle name="20% - Akzent1" xfId="1" xr:uid="{00000000-0005-0000-0000-000000000000}"/>
    <cellStyle name="20% - Akzent2" xfId="2" xr:uid="{00000000-0005-0000-0000-000001000000}"/>
    <cellStyle name="20% - Akzent3" xfId="3" xr:uid="{00000000-0005-0000-0000-000002000000}"/>
    <cellStyle name="20% - Akzent4" xfId="4" xr:uid="{00000000-0005-0000-0000-000003000000}"/>
    <cellStyle name="20% - Akzent5" xfId="5" xr:uid="{00000000-0005-0000-0000-000004000000}"/>
    <cellStyle name="20% - Akzent6" xfId="6" xr:uid="{00000000-0005-0000-0000-000005000000}"/>
    <cellStyle name="40% - Akzent1" xfId="7" xr:uid="{00000000-0005-0000-0000-000006000000}"/>
    <cellStyle name="40% - Akzent2" xfId="8" xr:uid="{00000000-0005-0000-0000-000007000000}"/>
    <cellStyle name="40% - Akzent3" xfId="9" xr:uid="{00000000-0005-0000-0000-000008000000}"/>
    <cellStyle name="40% - Akzent4" xfId="10" xr:uid="{00000000-0005-0000-0000-000009000000}"/>
    <cellStyle name="40% - Akzent5" xfId="11" xr:uid="{00000000-0005-0000-0000-00000A000000}"/>
    <cellStyle name="40% - Akzent6" xfId="12" xr:uid="{00000000-0005-0000-0000-00000B000000}"/>
    <cellStyle name="60% - Akzent1" xfId="13" xr:uid="{00000000-0005-0000-0000-00000C000000}"/>
    <cellStyle name="60% - Akzent2" xfId="14" xr:uid="{00000000-0005-0000-0000-00000D000000}"/>
    <cellStyle name="60% - Akzent3" xfId="15" xr:uid="{00000000-0005-0000-0000-00000E000000}"/>
    <cellStyle name="60% - Akzent4" xfId="16" xr:uid="{00000000-0005-0000-0000-00000F000000}"/>
    <cellStyle name="60% - Akzent5" xfId="17" xr:uid="{00000000-0005-0000-0000-000010000000}"/>
    <cellStyle name="60% - Akzent6" xfId="18" xr:uid="{00000000-0005-0000-0000-000011000000}"/>
    <cellStyle name="Akzent1" xfId="19" xr:uid="{00000000-0005-0000-0000-000012000000}"/>
    <cellStyle name="Akzent2" xfId="20" xr:uid="{00000000-0005-0000-0000-000013000000}"/>
    <cellStyle name="Akzent3" xfId="21" xr:uid="{00000000-0005-0000-0000-000014000000}"/>
    <cellStyle name="Akzent4" xfId="22" xr:uid="{00000000-0005-0000-0000-000015000000}"/>
    <cellStyle name="Akzent5" xfId="23" xr:uid="{00000000-0005-0000-0000-000016000000}"/>
    <cellStyle name="Akzent6" xfId="24" xr:uid="{00000000-0005-0000-0000-000017000000}"/>
    <cellStyle name="Ausgabe" xfId="25" xr:uid="{00000000-0005-0000-0000-000018000000}"/>
    <cellStyle name="Berechnung" xfId="26" xr:uid="{00000000-0005-0000-0000-000019000000}"/>
    <cellStyle name="Comma_template landscape1" xfId="27" xr:uid="{00000000-0005-0000-0000-00001A000000}"/>
    <cellStyle name="Eingabe" xfId="28" xr:uid="{00000000-0005-0000-0000-00001B000000}"/>
    <cellStyle name="Ergebnis" xfId="29" xr:uid="{00000000-0005-0000-0000-00001C000000}"/>
    <cellStyle name="Erklärender Text" xfId="30" xr:uid="{00000000-0005-0000-0000-00001D000000}"/>
    <cellStyle name="Gut" xfId="31" xr:uid="{00000000-0005-0000-0000-00001E000000}"/>
    <cellStyle name="Hyperlink" xfId="32" builtinId="8"/>
    <cellStyle name="Normal" xfId="0" builtinId="0"/>
    <cellStyle name="Normal 2" xfId="33" xr:uid="{00000000-0005-0000-0000-000021000000}"/>
    <cellStyle name="Normal 2 2" xfId="34" xr:uid="{00000000-0005-0000-0000-000022000000}"/>
    <cellStyle name="Normal 3" xfId="35" xr:uid="{00000000-0005-0000-0000-000023000000}"/>
    <cellStyle name="Normal 3 2" xfId="36" xr:uid="{00000000-0005-0000-0000-000024000000}"/>
    <cellStyle name="Normal 4" xfId="37" xr:uid="{00000000-0005-0000-0000-000025000000}"/>
    <cellStyle name="Normal_Analytics_Test Script_CR_XXXX_Template" xfId="38" xr:uid="{00000000-0005-0000-0000-000026000000}"/>
    <cellStyle name="Notiz" xfId="39" xr:uid="{00000000-0005-0000-0000-000027000000}"/>
    <cellStyle name="Schlecht" xfId="40" xr:uid="{00000000-0005-0000-0000-000028000000}"/>
    <cellStyle name="Standard 2" xfId="41" xr:uid="{00000000-0005-0000-0000-000029000000}"/>
    <cellStyle name="Style 1" xfId="42" xr:uid="{00000000-0005-0000-0000-00002A000000}"/>
    <cellStyle name="Überschrift" xfId="43" xr:uid="{00000000-0005-0000-0000-00002B000000}"/>
    <cellStyle name="Überschrift 1" xfId="44" xr:uid="{00000000-0005-0000-0000-00002C000000}"/>
    <cellStyle name="Überschrift 2" xfId="45" xr:uid="{00000000-0005-0000-0000-00002D000000}"/>
    <cellStyle name="Überschrift 3" xfId="46" xr:uid="{00000000-0005-0000-0000-00002E000000}"/>
    <cellStyle name="Überschrift 4" xfId="47" xr:uid="{00000000-0005-0000-0000-00002F000000}"/>
    <cellStyle name="Verknüpfte Zelle" xfId="48" xr:uid="{00000000-0005-0000-0000-000030000000}"/>
    <cellStyle name="Warnender Text" xfId="49" xr:uid="{00000000-0005-0000-0000-000031000000}"/>
    <cellStyle name="Zelle überprüfen" xfId="50" xr:uid="{00000000-0005-0000-0000-000032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9.png"/><Relationship Id="rId5" Type="http://schemas.openxmlformats.org/officeDocument/2006/relationships/image" Target="../media/image13.png"/><Relationship Id="rId4" Type="http://schemas.openxmlformats.org/officeDocument/2006/relationships/image" Target="../media/image12.png"/></Relationships>
</file>

<file path=xl/drawings/_rels/drawing4.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 Id="rId5" Type="http://schemas.openxmlformats.org/officeDocument/2006/relationships/image" Target="../media/image13.png"/><Relationship Id="rId4" Type="http://schemas.openxmlformats.org/officeDocument/2006/relationships/image" Target="../media/image17.png"/></Relationships>
</file>

<file path=xl/drawings/_rels/drawing5.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image" Target="../media/image19.png"/><Relationship Id="rId1" Type="http://schemas.openxmlformats.org/officeDocument/2006/relationships/image" Target="../media/image18.png"/><Relationship Id="rId6" Type="http://schemas.openxmlformats.org/officeDocument/2006/relationships/image" Target="../media/image23.png"/><Relationship Id="rId5" Type="http://schemas.openxmlformats.org/officeDocument/2006/relationships/image" Target="../media/image22.png"/><Relationship Id="rId4" Type="http://schemas.openxmlformats.org/officeDocument/2006/relationships/image" Target="../media/image21.png"/></Relationships>
</file>

<file path=xl/drawings/drawing1.xml><?xml version="1.0" encoding="utf-8"?>
<xdr:wsDr xmlns:xdr="http://schemas.openxmlformats.org/drawingml/2006/spreadsheetDrawing" xmlns:a="http://schemas.openxmlformats.org/drawingml/2006/main">
  <xdr:twoCellAnchor editAs="oneCell">
    <xdr:from>
      <xdr:col>5</xdr:col>
      <xdr:colOff>488950</xdr:colOff>
      <xdr:row>6</xdr:row>
      <xdr:rowOff>114300</xdr:rowOff>
    </xdr:from>
    <xdr:to>
      <xdr:col>5</xdr:col>
      <xdr:colOff>660400</xdr:colOff>
      <xdr:row>12</xdr:row>
      <xdr:rowOff>82550</xdr:rowOff>
    </xdr:to>
    <xdr:sp macro="" textlink="">
      <xdr:nvSpPr>
        <xdr:cNvPr id="1025" name="Rectangle 7">
          <a:extLst>
            <a:ext uri="{FF2B5EF4-FFF2-40B4-BE49-F238E27FC236}">
              <a16:creationId xmlns:a16="http://schemas.microsoft.com/office/drawing/2014/main" id="{00000000-0008-0000-0000-000001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6" name="Rectangle 10">
          <a:extLst>
            <a:ext uri="{FF2B5EF4-FFF2-40B4-BE49-F238E27FC236}">
              <a16:creationId xmlns:a16="http://schemas.microsoft.com/office/drawing/2014/main" id="{00000000-0008-0000-0000-000002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7" name="Rectangle 13">
          <a:extLst>
            <a:ext uri="{FF2B5EF4-FFF2-40B4-BE49-F238E27FC236}">
              <a16:creationId xmlns:a16="http://schemas.microsoft.com/office/drawing/2014/main" id="{00000000-0008-0000-0000-000003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8" name="Rectangle 16">
          <a:extLst>
            <a:ext uri="{FF2B5EF4-FFF2-40B4-BE49-F238E27FC236}">
              <a16:creationId xmlns:a16="http://schemas.microsoft.com/office/drawing/2014/main" id="{00000000-0008-0000-0000-000004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9" name="Rectangle 19">
          <a:extLst>
            <a:ext uri="{FF2B5EF4-FFF2-40B4-BE49-F238E27FC236}">
              <a16:creationId xmlns:a16="http://schemas.microsoft.com/office/drawing/2014/main" id="{00000000-0008-0000-0000-000005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0</xdr:col>
      <xdr:colOff>0</xdr:colOff>
      <xdr:row>0</xdr:row>
      <xdr:rowOff>0</xdr:rowOff>
    </xdr:from>
    <xdr:to>
      <xdr:col>18</xdr:col>
      <xdr:colOff>177800</xdr:colOff>
      <xdr:row>10</xdr:row>
      <xdr:rowOff>44450</xdr:rowOff>
    </xdr:to>
    <xdr:pic>
      <xdr:nvPicPr>
        <xdr:cNvPr id="1030" name="Picture 9">
          <a:extLst>
            <a:ext uri="{FF2B5EF4-FFF2-40B4-BE49-F238E27FC236}">
              <a16:creationId xmlns:a16="http://schemas.microsoft.com/office/drawing/2014/main" id="{00000000-0008-0000-0000-000006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3106400" cy="1606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3</xdr:row>
      <xdr:rowOff>0</xdr:rowOff>
    </xdr:from>
    <xdr:to>
      <xdr:col>24</xdr:col>
      <xdr:colOff>55314</xdr:colOff>
      <xdr:row>21</xdr:row>
      <xdr:rowOff>163432</xdr:rowOff>
    </xdr:to>
    <xdr:pic>
      <xdr:nvPicPr>
        <xdr:cNvPr id="2" name="Picture 1">
          <a:extLst>
            <a:ext uri="{FF2B5EF4-FFF2-40B4-BE49-F238E27FC236}">
              <a16:creationId xmlns:a16="http://schemas.microsoft.com/office/drawing/2014/main" id="{AE0E96A5-D229-4983-9801-3A98B8469C3C}"/>
            </a:ext>
          </a:extLst>
        </xdr:cNvPr>
        <xdr:cNvPicPr>
          <a:picLocks noChangeAspect="1"/>
        </xdr:cNvPicPr>
      </xdr:nvPicPr>
      <xdr:blipFill>
        <a:blip xmlns:r="http://schemas.openxmlformats.org/officeDocument/2006/relationships" r:embed="rId1"/>
        <a:stretch>
          <a:fillRect/>
        </a:stretch>
      </xdr:blipFill>
      <xdr:spPr>
        <a:xfrm>
          <a:off x="0" y="502920"/>
          <a:ext cx="14685714" cy="3180952"/>
        </a:xfrm>
        <a:prstGeom prst="rect">
          <a:avLst/>
        </a:prstGeom>
      </xdr:spPr>
    </xdr:pic>
    <xdr:clientData/>
  </xdr:twoCellAnchor>
  <xdr:twoCellAnchor editAs="oneCell">
    <xdr:from>
      <xdr:col>0</xdr:col>
      <xdr:colOff>0</xdr:colOff>
      <xdr:row>27</xdr:row>
      <xdr:rowOff>0</xdr:rowOff>
    </xdr:from>
    <xdr:to>
      <xdr:col>24</xdr:col>
      <xdr:colOff>102933</xdr:colOff>
      <xdr:row>46</xdr:row>
      <xdr:rowOff>62459</xdr:rowOff>
    </xdr:to>
    <xdr:pic>
      <xdr:nvPicPr>
        <xdr:cNvPr id="3" name="Picture 2">
          <a:extLst>
            <a:ext uri="{FF2B5EF4-FFF2-40B4-BE49-F238E27FC236}">
              <a16:creationId xmlns:a16="http://schemas.microsoft.com/office/drawing/2014/main" id="{3848A40B-2F5F-4888-8961-77D3127A7884}"/>
            </a:ext>
          </a:extLst>
        </xdr:cNvPr>
        <xdr:cNvPicPr>
          <a:picLocks noChangeAspect="1"/>
        </xdr:cNvPicPr>
      </xdr:nvPicPr>
      <xdr:blipFill>
        <a:blip xmlns:r="http://schemas.openxmlformats.org/officeDocument/2006/relationships" r:embed="rId2"/>
        <a:stretch>
          <a:fillRect/>
        </a:stretch>
      </xdr:blipFill>
      <xdr:spPr>
        <a:xfrm>
          <a:off x="0" y="6537960"/>
          <a:ext cx="14733333" cy="3247619"/>
        </a:xfrm>
        <a:prstGeom prst="rect">
          <a:avLst/>
        </a:prstGeom>
      </xdr:spPr>
    </xdr:pic>
    <xdr:clientData/>
  </xdr:twoCellAnchor>
  <xdr:twoCellAnchor editAs="oneCell">
    <xdr:from>
      <xdr:col>0</xdr:col>
      <xdr:colOff>0</xdr:colOff>
      <xdr:row>51</xdr:row>
      <xdr:rowOff>0</xdr:rowOff>
    </xdr:from>
    <xdr:to>
      <xdr:col>23</xdr:col>
      <xdr:colOff>350628</xdr:colOff>
      <xdr:row>69</xdr:row>
      <xdr:rowOff>11051</xdr:rowOff>
    </xdr:to>
    <xdr:pic>
      <xdr:nvPicPr>
        <xdr:cNvPr id="5" name="Picture 4">
          <a:extLst>
            <a:ext uri="{FF2B5EF4-FFF2-40B4-BE49-F238E27FC236}">
              <a16:creationId xmlns:a16="http://schemas.microsoft.com/office/drawing/2014/main" id="{E418661D-379E-45A3-A849-350142E30839}"/>
            </a:ext>
          </a:extLst>
        </xdr:cNvPr>
        <xdr:cNvPicPr>
          <a:picLocks noChangeAspect="1"/>
        </xdr:cNvPicPr>
      </xdr:nvPicPr>
      <xdr:blipFill>
        <a:blip xmlns:r="http://schemas.openxmlformats.org/officeDocument/2006/relationships" r:embed="rId3"/>
        <a:stretch>
          <a:fillRect/>
        </a:stretch>
      </xdr:blipFill>
      <xdr:spPr>
        <a:xfrm>
          <a:off x="0" y="8549640"/>
          <a:ext cx="14371428" cy="3028571"/>
        </a:xfrm>
        <a:prstGeom prst="rect">
          <a:avLst/>
        </a:prstGeom>
      </xdr:spPr>
    </xdr:pic>
    <xdr:clientData/>
  </xdr:twoCellAnchor>
  <xdr:twoCellAnchor editAs="oneCell">
    <xdr:from>
      <xdr:col>0</xdr:col>
      <xdr:colOff>0</xdr:colOff>
      <xdr:row>74</xdr:row>
      <xdr:rowOff>0</xdr:rowOff>
    </xdr:from>
    <xdr:to>
      <xdr:col>23</xdr:col>
      <xdr:colOff>169676</xdr:colOff>
      <xdr:row>93</xdr:row>
      <xdr:rowOff>100554</xdr:rowOff>
    </xdr:to>
    <xdr:pic>
      <xdr:nvPicPr>
        <xdr:cNvPr id="6" name="Picture 5">
          <a:extLst>
            <a:ext uri="{FF2B5EF4-FFF2-40B4-BE49-F238E27FC236}">
              <a16:creationId xmlns:a16="http://schemas.microsoft.com/office/drawing/2014/main" id="{A3DBDD34-7D90-4CA8-A054-7936DD41E175}"/>
            </a:ext>
          </a:extLst>
        </xdr:cNvPr>
        <xdr:cNvPicPr>
          <a:picLocks noChangeAspect="1"/>
        </xdr:cNvPicPr>
      </xdr:nvPicPr>
      <xdr:blipFill>
        <a:blip xmlns:r="http://schemas.openxmlformats.org/officeDocument/2006/relationships" r:embed="rId4"/>
        <a:stretch>
          <a:fillRect/>
        </a:stretch>
      </xdr:blipFill>
      <xdr:spPr>
        <a:xfrm>
          <a:off x="0" y="12405360"/>
          <a:ext cx="14190476" cy="3285714"/>
        </a:xfrm>
        <a:prstGeom prst="rect">
          <a:avLst/>
        </a:prstGeom>
      </xdr:spPr>
    </xdr:pic>
    <xdr:clientData/>
  </xdr:twoCellAnchor>
  <xdr:twoCellAnchor editAs="oneCell">
    <xdr:from>
      <xdr:col>0</xdr:col>
      <xdr:colOff>0</xdr:colOff>
      <xdr:row>97</xdr:row>
      <xdr:rowOff>0</xdr:rowOff>
    </xdr:from>
    <xdr:to>
      <xdr:col>24</xdr:col>
      <xdr:colOff>569600</xdr:colOff>
      <xdr:row>107</xdr:row>
      <xdr:rowOff>152171</xdr:rowOff>
    </xdr:to>
    <xdr:pic>
      <xdr:nvPicPr>
        <xdr:cNvPr id="7" name="Picture 6">
          <a:extLst>
            <a:ext uri="{FF2B5EF4-FFF2-40B4-BE49-F238E27FC236}">
              <a16:creationId xmlns:a16="http://schemas.microsoft.com/office/drawing/2014/main" id="{69ED0317-576B-43C2-977A-BEF21F6FBADB}"/>
            </a:ext>
          </a:extLst>
        </xdr:cNvPr>
        <xdr:cNvPicPr>
          <a:picLocks noChangeAspect="1"/>
        </xdr:cNvPicPr>
      </xdr:nvPicPr>
      <xdr:blipFill>
        <a:blip xmlns:r="http://schemas.openxmlformats.org/officeDocument/2006/relationships" r:embed="rId5"/>
        <a:stretch>
          <a:fillRect/>
        </a:stretch>
      </xdr:blipFill>
      <xdr:spPr>
        <a:xfrm>
          <a:off x="0" y="16261080"/>
          <a:ext cx="15200000" cy="1828571"/>
        </a:xfrm>
        <a:prstGeom prst="rect">
          <a:avLst/>
        </a:prstGeom>
      </xdr:spPr>
    </xdr:pic>
    <xdr:clientData/>
  </xdr:twoCellAnchor>
  <xdr:twoCellAnchor editAs="oneCell">
    <xdr:from>
      <xdr:col>0</xdr:col>
      <xdr:colOff>0</xdr:colOff>
      <xdr:row>113</xdr:row>
      <xdr:rowOff>0</xdr:rowOff>
    </xdr:from>
    <xdr:to>
      <xdr:col>24</xdr:col>
      <xdr:colOff>274362</xdr:colOff>
      <xdr:row>132</xdr:row>
      <xdr:rowOff>110078</xdr:rowOff>
    </xdr:to>
    <xdr:pic>
      <xdr:nvPicPr>
        <xdr:cNvPr id="9" name="Picture 8">
          <a:extLst>
            <a:ext uri="{FF2B5EF4-FFF2-40B4-BE49-F238E27FC236}">
              <a16:creationId xmlns:a16="http://schemas.microsoft.com/office/drawing/2014/main" id="{6271936D-DC00-4E6C-A183-EE44A4E7C4E6}"/>
            </a:ext>
          </a:extLst>
        </xdr:cNvPr>
        <xdr:cNvPicPr>
          <a:picLocks noChangeAspect="1"/>
        </xdr:cNvPicPr>
      </xdr:nvPicPr>
      <xdr:blipFill>
        <a:blip xmlns:r="http://schemas.openxmlformats.org/officeDocument/2006/relationships" r:embed="rId6"/>
        <a:stretch>
          <a:fillRect/>
        </a:stretch>
      </xdr:blipFill>
      <xdr:spPr>
        <a:xfrm>
          <a:off x="0" y="18943320"/>
          <a:ext cx="14904762" cy="3295238"/>
        </a:xfrm>
        <a:prstGeom prst="rect">
          <a:avLst/>
        </a:prstGeom>
      </xdr:spPr>
    </xdr:pic>
    <xdr:clientData/>
  </xdr:twoCellAnchor>
  <xdr:twoCellAnchor editAs="oneCell">
    <xdr:from>
      <xdr:col>0</xdr:col>
      <xdr:colOff>0</xdr:colOff>
      <xdr:row>137</xdr:row>
      <xdr:rowOff>0</xdr:rowOff>
    </xdr:from>
    <xdr:to>
      <xdr:col>23</xdr:col>
      <xdr:colOff>64914</xdr:colOff>
      <xdr:row>165</xdr:row>
      <xdr:rowOff>153699</xdr:rowOff>
    </xdr:to>
    <xdr:pic>
      <xdr:nvPicPr>
        <xdr:cNvPr id="13" name="Picture 12">
          <a:extLst>
            <a:ext uri="{FF2B5EF4-FFF2-40B4-BE49-F238E27FC236}">
              <a16:creationId xmlns:a16="http://schemas.microsoft.com/office/drawing/2014/main" id="{E9365347-4A05-4B93-87DE-F71151EAB742}"/>
            </a:ext>
          </a:extLst>
        </xdr:cNvPr>
        <xdr:cNvPicPr>
          <a:picLocks noChangeAspect="1"/>
        </xdr:cNvPicPr>
      </xdr:nvPicPr>
      <xdr:blipFill>
        <a:blip xmlns:r="http://schemas.openxmlformats.org/officeDocument/2006/relationships" r:embed="rId7"/>
        <a:stretch>
          <a:fillRect/>
        </a:stretch>
      </xdr:blipFill>
      <xdr:spPr>
        <a:xfrm>
          <a:off x="0" y="22966680"/>
          <a:ext cx="14085714" cy="484761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3</xdr:row>
      <xdr:rowOff>0</xdr:rowOff>
    </xdr:from>
    <xdr:to>
      <xdr:col>23</xdr:col>
      <xdr:colOff>436343</xdr:colOff>
      <xdr:row>27</xdr:row>
      <xdr:rowOff>71878</xdr:rowOff>
    </xdr:to>
    <xdr:pic>
      <xdr:nvPicPr>
        <xdr:cNvPr id="13" name="Picture 12">
          <a:extLst>
            <a:ext uri="{FF2B5EF4-FFF2-40B4-BE49-F238E27FC236}">
              <a16:creationId xmlns:a16="http://schemas.microsoft.com/office/drawing/2014/main" id="{56E553AF-7208-4F57-88A7-6AE6787929CB}"/>
            </a:ext>
          </a:extLst>
        </xdr:cNvPr>
        <xdr:cNvPicPr>
          <a:picLocks noChangeAspect="1"/>
        </xdr:cNvPicPr>
      </xdr:nvPicPr>
      <xdr:blipFill>
        <a:blip xmlns:r="http://schemas.openxmlformats.org/officeDocument/2006/relationships" r:embed="rId1"/>
        <a:stretch>
          <a:fillRect/>
        </a:stretch>
      </xdr:blipFill>
      <xdr:spPr>
        <a:xfrm>
          <a:off x="0" y="502920"/>
          <a:ext cx="14457143" cy="4095238"/>
        </a:xfrm>
        <a:prstGeom prst="rect">
          <a:avLst/>
        </a:prstGeom>
      </xdr:spPr>
    </xdr:pic>
    <xdr:clientData/>
  </xdr:twoCellAnchor>
  <xdr:twoCellAnchor editAs="oneCell">
    <xdr:from>
      <xdr:col>0</xdr:col>
      <xdr:colOff>0</xdr:colOff>
      <xdr:row>31</xdr:row>
      <xdr:rowOff>0</xdr:rowOff>
    </xdr:from>
    <xdr:to>
      <xdr:col>24</xdr:col>
      <xdr:colOff>83886</xdr:colOff>
      <xdr:row>42</xdr:row>
      <xdr:rowOff>98817</xdr:rowOff>
    </xdr:to>
    <xdr:pic>
      <xdr:nvPicPr>
        <xdr:cNvPr id="14" name="Picture 13">
          <a:extLst>
            <a:ext uri="{FF2B5EF4-FFF2-40B4-BE49-F238E27FC236}">
              <a16:creationId xmlns:a16="http://schemas.microsoft.com/office/drawing/2014/main" id="{8985AEA8-1402-46B2-A342-A73E11D673DA}"/>
            </a:ext>
          </a:extLst>
        </xdr:cNvPr>
        <xdr:cNvPicPr>
          <a:picLocks noChangeAspect="1"/>
        </xdr:cNvPicPr>
      </xdr:nvPicPr>
      <xdr:blipFill>
        <a:blip xmlns:r="http://schemas.openxmlformats.org/officeDocument/2006/relationships" r:embed="rId2"/>
        <a:stretch>
          <a:fillRect/>
        </a:stretch>
      </xdr:blipFill>
      <xdr:spPr>
        <a:xfrm>
          <a:off x="0" y="5196840"/>
          <a:ext cx="14714286" cy="1942857"/>
        </a:xfrm>
        <a:prstGeom prst="rect">
          <a:avLst/>
        </a:prstGeom>
      </xdr:spPr>
    </xdr:pic>
    <xdr:clientData/>
  </xdr:twoCellAnchor>
  <xdr:twoCellAnchor editAs="oneCell">
    <xdr:from>
      <xdr:col>0</xdr:col>
      <xdr:colOff>0</xdr:colOff>
      <xdr:row>48</xdr:row>
      <xdr:rowOff>0</xdr:rowOff>
    </xdr:from>
    <xdr:to>
      <xdr:col>24</xdr:col>
      <xdr:colOff>398171</xdr:colOff>
      <xdr:row>60</xdr:row>
      <xdr:rowOff>64510</xdr:rowOff>
    </xdr:to>
    <xdr:pic>
      <xdr:nvPicPr>
        <xdr:cNvPr id="16" name="Picture 15">
          <a:extLst>
            <a:ext uri="{FF2B5EF4-FFF2-40B4-BE49-F238E27FC236}">
              <a16:creationId xmlns:a16="http://schemas.microsoft.com/office/drawing/2014/main" id="{AF702870-2782-488C-A0D2-F7B7B287B75C}"/>
            </a:ext>
          </a:extLst>
        </xdr:cNvPr>
        <xdr:cNvPicPr>
          <a:picLocks noChangeAspect="1"/>
        </xdr:cNvPicPr>
      </xdr:nvPicPr>
      <xdr:blipFill>
        <a:blip xmlns:r="http://schemas.openxmlformats.org/officeDocument/2006/relationships" r:embed="rId3"/>
        <a:stretch>
          <a:fillRect/>
        </a:stretch>
      </xdr:blipFill>
      <xdr:spPr>
        <a:xfrm>
          <a:off x="0" y="8046720"/>
          <a:ext cx="15028571" cy="2076190"/>
        </a:xfrm>
        <a:prstGeom prst="rect">
          <a:avLst/>
        </a:prstGeom>
      </xdr:spPr>
    </xdr:pic>
    <xdr:clientData/>
  </xdr:twoCellAnchor>
  <xdr:twoCellAnchor editAs="oneCell">
    <xdr:from>
      <xdr:col>0</xdr:col>
      <xdr:colOff>0</xdr:colOff>
      <xdr:row>65</xdr:row>
      <xdr:rowOff>0</xdr:rowOff>
    </xdr:from>
    <xdr:to>
      <xdr:col>23</xdr:col>
      <xdr:colOff>607771</xdr:colOff>
      <xdr:row>75</xdr:row>
      <xdr:rowOff>142648</xdr:rowOff>
    </xdr:to>
    <xdr:pic>
      <xdr:nvPicPr>
        <xdr:cNvPr id="17" name="Picture 16">
          <a:extLst>
            <a:ext uri="{FF2B5EF4-FFF2-40B4-BE49-F238E27FC236}">
              <a16:creationId xmlns:a16="http://schemas.microsoft.com/office/drawing/2014/main" id="{EA3A6F08-6AC3-4B40-AD91-BC80652CD516}"/>
            </a:ext>
          </a:extLst>
        </xdr:cNvPr>
        <xdr:cNvPicPr>
          <a:picLocks noChangeAspect="1"/>
        </xdr:cNvPicPr>
      </xdr:nvPicPr>
      <xdr:blipFill>
        <a:blip xmlns:r="http://schemas.openxmlformats.org/officeDocument/2006/relationships" r:embed="rId4"/>
        <a:stretch>
          <a:fillRect/>
        </a:stretch>
      </xdr:blipFill>
      <xdr:spPr>
        <a:xfrm>
          <a:off x="0" y="10896600"/>
          <a:ext cx="14628571" cy="1819048"/>
        </a:xfrm>
        <a:prstGeom prst="rect">
          <a:avLst/>
        </a:prstGeom>
      </xdr:spPr>
    </xdr:pic>
    <xdr:clientData/>
  </xdr:twoCellAnchor>
  <xdr:twoCellAnchor editAs="oneCell">
    <xdr:from>
      <xdr:col>0</xdr:col>
      <xdr:colOff>0</xdr:colOff>
      <xdr:row>88</xdr:row>
      <xdr:rowOff>0</xdr:rowOff>
    </xdr:from>
    <xdr:to>
      <xdr:col>13</xdr:col>
      <xdr:colOff>484724</xdr:colOff>
      <xdr:row>98</xdr:row>
      <xdr:rowOff>142648</xdr:rowOff>
    </xdr:to>
    <xdr:pic>
      <xdr:nvPicPr>
        <xdr:cNvPr id="18" name="Picture 17">
          <a:extLst>
            <a:ext uri="{FF2B5EF4-FFF2-40B4-BE49-F238E27FC236}">
              <a16:creationId xmlns:a16="http://schemas.microsoft.com/office/drawing/2014/main" id="{228682AB-BB34-4DA4-97A4-4AE00A4F43B9}"/>
            </a:ext>
          </a:extLst>
        </xdr:cNvPr>
        <xdr:cNvPicPr>
          <a:picLocks noChangeAspect="1"/>
        </xdr:cNvPicPr>
      </xdr:nvPicPr>
      <xdr:blipFill>
        <a:blip xmlns:r="http://schemas.openxmlformats.org/officeDocument/2006/relationships" r:embed="rId5"/>
        <a:stretch>
          <a:fillRect/>
        </a:stretch>
      </xdr:blipFill>
      <xdr:spPr>
        <a:xfrm>
          <a:off x="0" y="14752320"/>
          <a:ext cx="8409524" cy="181904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3</xdr:row>
      <xdr:rowOff>0</xdr:rowOff>
    </xdr:from>
    <xdr:to>
      <xdr:col>24</xdr:col>
      <xdr:colOff>331505</xdr:colOff>
      <xdr:row>17</xdr:row>
      <xdr:rowOff>119707</xdr:rowOff>
    </xdr:to>
    <xdr:pic>
      <xdr:nvPicPr>
        <xdr:cNvPr id="6" name="Picture 5">
          <a:extLst>
            <a:ext uri="{FF2B5EF4-FFF2-40B4-BE49-F238E27FC236}">
              <a16:creationId xmlns:a16="http://schemas.microsoft.com/office/drawing/2014/main" id="{60CE513C-960E-4020-A93D-E95CC396A814}"/>
            </a:ext>
          </a:extLst>
        </xdr:cNvPr>
        <xdr:cNvPicPr>
          <a:picLocks noChangeAspect="1"/>
        </xdr:cNvPicPr>
      </xdr:nvPicPr>
      <xdr:blipFill>
        <a:blip xmlns:r="http://schemas.openxmlformats.org/officeDocument/2006/relationships" r:embed="rId1"/>
        <a:stretch>
          <a:fillRect/>
        </a:stretch>
      </xdr:blipFill>
      <xdr:spPr>
        <a:xfrm>
          <a:off x="0" y="502920"/>
          <a:ext cx="14961905" cy="2466667"/>
        </a:xfrm>
        <a:prstGeom prst="rect">
          <a:avLst/>
        </a:prstGeom>
      </xdr:spPr>
    </xdr:pic>
    <xdr:clientData/>
  </xdr:twoCellAnchor>
  <xdr:twoCellAnchor editAs="oneCell">
    <xdr:from>
      <xdr:col>0</xdr:col>
      <xdr:colOff>0</xdr:colOff>
      <xdr:row>24</xdr:row>
      <xdr:rowOff>0</xdr:rowOff>
    </xdr:from>
    <xdr:to>
      <xdr:col>24</xdr:col>
      <xdr:colOff>264838</xdr:colOff>
      <xdr:row>36</xdr:row>
      <xdr:rowOff>140701</xdr:rowOff>
    </xdr:to>
    <xdr:pic>
      <xdr:nvPicPr>
        <xdr:cNvPr id="7" name="Picture 6">
          <a:extLst>
            <a:ext uri="{FF2B5EF4-FFF2-40B4-BE49-F238E27FC236}">
              <a16:creationId xmlns:a16="http://schemas.microsoft.com/office/drawing/2014/main" id="{80F65BF8-B00D-42CD-BB5A-F9D00573FD4E}"/>
            </a:ext>
          </a:extLst>
        </xdr:cNvPr>
        <xdr:cNvPicPr>
          <a:picLocks noChangeAspect="1"/>
        </xdr:cNvPicPr>
      </xdr:nvPicPr>
      <xdr:blipFill>
        <a:blip xmlns:r="http://schemas.openxmlformats.org/officeDocument/2006/relationships" r:embed="rId2"/>
        <a:stretch>
          <a:fillRect/>
        </a:stretch>
      </xdr:blipFill>
      <xdr:spPr>
        <a:xfrm>
          <a:off x="0" y="4023360"/>
          <a:ext cx="14895238" cy="2152381"/>
        </a:xfrm>
        <a:prstGeom prst="rect">
          <a:avLst/>
        </a:prstGeom>
      </xdr:spPr>
    </xdr:pic>
    <xdr:clientData/>
  </xdr:twoCellAnchor>
  <xdr:twoCellAnchor editAs="oneCell">
    <xdr:from>
      <xdr:col>0</xdr:col>
      <xdr:colOff>0</xdr:colOff>
      <xdr:row>40</xdr:row>
      <xdr:rowOff>0</xdr:rowOff>
    </xdr:from>
    <xdr:to>
      <xdr:col>24</xdr:col>
      <xdr:colOff>274362</xdr:colOff>
      <xdr:row>52</xdr:row>
      <xdr:rowOff>16891</xdr:rowOff>
    </xdr:to>
    <xdr:pic>
      <xdr:nvPicPr>
        <xdr:cNvPr id="10" name="Picture 9">
          <a:extLst>
            <a:ext uri="{FF2B5EF4-FFF2-40B4-BE49-F238E27FC236}">
              <a16:creationId xmlns:a16="http://schemas.microsoft.com/office/drawing/2014/main" id="{42C73664-84E0-4BCC-A286-985117E1CC04}"/>
            </a:ext>
          </a:extLst>
        </xdr:cNvPr>
        <xdr:cNvPicPr>
          <a:picLocks noChangeAspect="1"/>
        </xdr:cNvPicPr>
      </xdr:nvPicPr>
      <xdr:blipFill>
        <a:blip xmlns:r="http://schemas.openxmlformats.org/officeDocument/2006/relationships" r:embed="rId3"/>
        <a:stretch>
          <a:fillRect/>
        </a:stretch>
      </xdr:blipFill>
      <xdr:spPr>
        <a:xfrm>
          <a:off x="0" y="6705600"/>
          <a:ext cx="14904762" cy="2028571"/>
        </a:xfrm>
        <a:prstGeom prst="rect">
          <a:avLst/>
        </a:prstGeom>
      </xdr:spPr>
    </xdr:pic>
    <xdr:clientData/>
  </xdr:twoCellAnchor>
  <xdr:twoCellAnchor editAs="oneCell">
    <xdr:from>
      <xdr:col>0</xdr:col>
      <xdr:colOff>0</xdr:colOff>
      <xdr:row>57</xdr:row>
      <xdr:rowOff>0</xdr:rowOff>
    </xdr:from>
    <xdr:to>
      <xdr:col>24</xdr:col>
      <xdr:colOff>245790</xdr:colOff>
      <xdr:row>69</xdr:row>
      <xdr:rowOff>54987</xdr:rowOff>
    </xdr:to>
    <xdr:pic>
      <xdr:nvPicPr>
        <xdr:cNvPr id="11" name="Picture 10">
          <a:extLst>
            <a:ext uri="{FF2B5EF4-FFF2-40B4-BE49-F238E27FC236}">
              <a16:creationId xmlns:a16="http://schemas.microsoft.com/office/drawing/2014/main" id="{27F3AE05-0E43-4F88-AB9E-BFEDEAA3D0C8}"/>
            </a:ext>
          </a:extLst>
        </xdr:cNvPr>
        <xdr:cNvPicPr>
          <a:picLocks noChangeAspect="1"/>
        </xdr:cNvPicPr>
      </xdr:nvPicPr>
      <xdr:blipFill>
        <a:blip xmlns:r="http://schemas.openxmlformats.org/officeDocument/2006/relationships" r:embed="rId4"/>
        <a:stretch>
          <a:fillRect/>
        </a:stretch>
      </xdr:blipFill>
      <xdr:spPr>
        <a:xfrm>
          <a:off x="0" y="9555480"/>
          <a:ext cx="14876190" cy="2066667"/>
        </a:xfrm>
        <a:prstGeom prst="rect">
          <a:avLst/>
        </a:prstGeom>
      </xdr:spPr>
    </xdr:pic>
    <xdr:clientData/>
  </xdr:twoCellAnchor>
  <xdr:twoCellAnchor editAs="oneCell">
    <xdr:from>
      <xdr:col>0</xdr:col>
      <xdr:colOff>0</xdr:colOff>
      <xdr:row>75</xdr:row>
      <xdr:rowOff>0</xdr:rowOff>
    </xdr:from>
    <xdr:to>
      <xdr:col>13</xdr:col>
      <xdr:colOff>484724</xdr:colOff>
      <xdr:row>85</xdr:row>
      <xdr:rowOff>142648</xdr:rowOff>
    </xdr:to>
    <xdr:pic>
      <xdr:nvPicPr>
        <xdr:cNvPr id="12" name="Picture 11">
          <a:extLst>
            <a:ext uri="{FF2B5EF4-FFF2-40B4-BE49-F238E27FC236}">
              <a16:creationId xmlns:a16="http://schemas.microsoft.com/office/drawing/2014/main" id="{789AE3D5-257C-489E-8C7A-13F0B1F3E171}"/>
            </a:ext>
          </a:extLst>
        </xdr:cNvPr>
        <xdr:cNvPicPr>
          <a:picLocks noChangeAspect="1"/>
        </xdr:cNvPicPr>
      </xdr:nvPicPr>
      <xdr:blipFill>
        <a:blip xmlns:r="http://schemas.openxmlformats.org/officeDocument/2006/relationships" r:embed="rId5"/>
        <a:stretch>
          <a:fillRect/>
        </a:stretch>
      </xdr:blipFill>
      <xdr:spPr>
        <a:xfrm>
          <a:off x="0" y="12573000"/>
          <a:ext cx="8409524" cy="181904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2</xdr:row>
      <xdr:rowOff>60961</xdr:rowOff>
    </xdr:from>
    <xdr:to>
      <xdr:col>22</xdr:col>
      <xdr:colOff>500729</xdr:colOff>
      <xdr:row>15</xdr:row>
      <xdr:rowOff>142330</xdr:rowOff>
    </xdr:to>
    <xdr:pic>
      <xdr:nvPicPr>
        <xdr:cNvPr id="11" name="Picture 10">
          <a:extLst>
            <a:ext uri="{FF2B5EF4-FFF2-40B4-BE49-F238E27FC236}">
              <a16:creationId xmlns:a16="http://schemas.microsoft.com/office/drawing/2014/main" id="{8FAC8FFC-2343-40D1-93F0-94476C596CE8}"/>
            </a:ext>
          </a:extLst>
        </xdr:cNvPr>
        <xdr:cNvPicPr>
          <a:picLocks noChangeAspect="1"/>
        </xdr:cNvPicPr>
      </xdr:nvPicPr>
      <xdr:blipFill>
        <a:blip xmlns:r="http://schemas.openxmlformats.org/officeDocument/2006/relationships" r:embed="rId1"/>
        <a:stretch>
          <a:fillRect/>
        </a:stretch>
      </xdr:blipFill>
      <xdr:spPr>
        <a:xfrm>
          <a:off x="0" y="396241"/>
          <a:ext cx="13911929" cy="2260689"/>
        </a:xfrm>
        <a:prstGeom prst="rect">
          <a:avLst/>
        </a:prstGeom>
      </xdr:spPr>
    </xdr:pic>
    <xdr:clientData/>
  </xdr:twoCellAnchor>
  <xdr:twoCellAnchor editAs="oneCell">
    <xdr:from>
      <xdr:col>0</xdr:col>
      <xdr:colOff>106680</xdr:colOff>
      <xdr:row>20</xdr:row>
      <xdr:rowOff>53340</xdr:rowOff>
    </xdr:from>
    <xdr:to>
      <xdr:col>22</xdr:col>
      <xdr:colOff>211422</xdr:colOff>
      <xdr:row>34</xdr:row>
      <xdr:rowOff>22687</xdr:rowOff>
    </xdr:to>
    <xdr:pic>
      <xdr:nvPicPr>
        <xdr:cNvPr id="12" name="Picture 11">
          <a:extLst>
            <a:ext uri="{FF2B5EF4-FFF2-40B4-BE49-F238E27FC236}">
              <a16:creationId xmlns:a16="http://schemas.microsoft.com/office/drawing/2014/main" id="{2C0B50D3-14E7-4122-8C54-758AB23CAA80}"/>
            </a:ext>
          </a:extLst>
        </xdr:cNvPr>
        <xdr:cNvPicPr>
          <a:picLocks noChangeAspect="1"/>
        </xdr:cNvPicPr>
      </xdr:nvPicPr>
      <xdr:blipFill>
        <a:blip xmlns:r="http://schemas.openxmlformats.org/officeDocument/2006/relationships" r:embed="rId2"/>
        <a:stretch>
          <a:fillRect/>
        </a:stretch>
      </xdr:blipFill>
      <xdr:spPr>
        <a:xfrm>
          <a:off x="106680" y="3406140"/>
          <a:ext cx="13515942" cy="2316307"/>
        </a:xfrm>
        <a:prstGeom prst="rect">
          <a:avLst/>
        </a:prstGeom>
      </xdr:spPr>
    </xdr:pic>
    <xdr:clientData/>
  </xdr:twoCellAnchor>
  <xdr:twoCellAnchor editAs="oneCell">
    <xdr:from>
      <xdr:col>0</xdr:col>
      <xdr:colOff>0</xdr:colOff>
      <xdr:row>38</xdr:row>
      <xdr:rowOff>0</xdr:rowOff>
    </xdr:from>
    <xdr:to>
      <xdr:col>24</xdr:col>
      <xdr:colOff>264838</xdr:colOff>
      <xdr:row>52</xdr:row>
      <xdr:rowOff>100659</xdr:rowOff>
    </xdr:to>
    <xdr:pic>
      <xdr:nvPicPr>
        <xdr:cNvPr id="13" name="Picture 12">
          <a:extLst>
            <a:ext uri="{FF2B5EF4-FFF2-40B4-BE49-F238E27FC236}">
              <a16:creationId xmlns:a16="http://schemas.microsoft.com/office/drawing/2014/main" id="{FC004BD3-F514-4C08-B2F2-4893C39C7132}"/>
            </a:ext>
          </a:extLst>
        </xdr:cNvPr>
        <xdr:cNvPicPr>
          <a:picLocks noChangeAspect="1"/>
        </xdr:cNvPicPr>
      </xdr:nvPicPr>
      <xdr:blipFill>
        <a:blip xmlns:r="http://schemas.openxmlformats.org/officeDocument/2006/relationships" r:embed="rId3"/>
        <a:stretch>
          <a:fillRect/>
        </a:stretch>
      </xdr:blipFill>
      <xdr:spPr>
        <a:xfrm>
          <a:off x="0" y="6370320"/>
          <a:ext cx="14895238" cy="2447619"/>
        </a:xfrm>
        <a:prstGeom prst="rect">
          <a:avLst/>
        </a:prstGeom>
      </xdr:spPr>
    </xdr:pic>
    <xdr:clientData/>
  </xdr:twoCellAnchor>
  <xdr:twoCellAnchor editAs="oneCell">
    <xdr:from>
      <xdr:col>0</xdr:col>
      <xdr:colOff>0</xdr:colOff>
      <xdr:row>55</xdr:row>
      <xdr:rowOff>0</xdr:rowOff>
    </xdr:from>
    <xdr:to>
      <xdr:col>25</xdr:col>
      <xdr:colOff>255238</xdr:colOff>
      <xdr:row>75</xdr:row>
      <xdr:rowOff>113867</xdr:rowOff>
    </xdr:to>
    <xdr:pic>
      <xdr:nvPicPr>
        <xdr:cNvPr id="14" name="Picture 13">
          <a:extLst>
            <a:ext uri="{FF2B5EF4-FFF2-40B4-BE49-F238E27FC236}">
              <a16:creationId xmlns:a16="http://schemas.microsoft.com/office/drawing/2014/main" id="{9801340E-2949-4C7D-87D1-018E294E0B02}"/>
            </a:ext>
          </a:extLst>
        </xdr:cNvPr>
        <xdr:cNvPicPr>
          <a:picLocks noChangeAspect="1"/>
        </xdr:cNvPicPr>
      </xdr:nvPicPr>
      <xdr:blipFill>
        <a:blip xmlns:r="http://schemas.openxmlformats.org/officeDocument/2006/relationships" r:embed="rId4"/>
        <a:stretch>
          <a:fillRect/>
        </a:stretch>
      </xdr:blipFill>
      <xdr:spPr>
        <a:xfrm>
          <a:off x="0" y="9220200"/>
          <a:ext cx="15495238" cy="3466667"/>
        </a:xfrm>
        <a:prstGeom prst="rect">
          <a:avLst/>
        </a:prstGeom>
      </xdr:spPr>
    </xdr:pic>
    <xdr:clientData/>
  </xdr:twoCellAnchor>
  <xdr:twoCellAnchor editAs="oneCell">
    <xdr:from>
      <xdr:col>0</xdr:col>
      <xdr:colOff>0</xdr:colOff>
      <xdr:row>82</xdr:row>
      <xdr:rowOff>0</xdr:rowOff>
    </xdr:from>
    <xdr:to>
      <xdr:col>24</xdr:col>
      <xdr:colOff>512457</xdr:colOff>
      <xdr:row>95</xdr:row>
      <xdr:rowOff>11156</xdr:rowOff>
    </xdr:to>
    <xdr:pic>
      <xdr:nvPicPr>
        <xdr:cNvPr id="15" name="Picture 14">
          <a:extLst>
            <a:ext uri="{FF2B5EF4-FFF2-40B4-BE49-F238E27FC236}">
              <a16:creationId xmlns:a16="http://schemas.microsoft.com/office/drawing/2014/main" id="{A3B51A05-9C6B-4023-952B-1D5609C8EF41}"/>
            </a:ext>
          </a:extLst>
        </xdr:cNvPr>
        <xdr:cNvPicPr>
          <a:picLocks noChangeAspect="1"/>
        </xdr:cNvPicPr>
      </xdr:nvPicPr>
      <xdr:blipFill>
        <a:blip xmlns:r="http://schemas.openxmlformats.org/officeDocument/2006/relationships" r:embed="rId5"/>
        <a:stretch>
          <a:fillRect/>
        </a:stretch>
      </xdr:blipFill>
      <xdr:spPr>
        <a:xfrm>
          <a:off x="0" y="13746480"/>
          <a:ext cx="15142857" cy="2190476"/>
        </a:xfrm>
        <a:prstGeom prst="rect">
          <a:avLst/>
        </a:prstGeom>
      </xdr:spPr>
    </xdr:pic>
    <xdr:clientData/>
  </xdr:twoCellAnchor>
  <xdr:twoCellAnchor editAs="oneCell">
    <xdr:from>
      <xdr:col>0</xdr:col>
      <xdr:colOff>0</xdr:colOff>
      <xdr:row>96</xdr:row>
      <xdr:rowOff>121921</xdr:rowOff>
    </xdr:from>
    <xdr:to>
      <xdr:col>23</xdr:col>
      <xdr:colOff>150481</xdr:colOff>
      <xdr:row>111</xdr:row>
      <xdr:rowOff>60043</xdr:rowOff>
    </xdr:to>
    <xdr:pic>
      <xdr:nvPicPr>
        <xdr:cNvPr id="16" name="Picture 15">
          <a:extLst>
            <a:ext uri="{FF2B5EF4-FFF2-40B4-BE49-F238E27FC236}">
              <a16:creationId xmlns:a16="http://schemas.microsoft.com/office/drawing/2014/main" id="{D178E92E-CC4B-40EB-ADDB-1CE64121221A}"/>
            </a:ext>
          </a:extLst>
        </xdr:cNvPr>
        <xdr:cNvPicPr>
          <a:picLocks noChangeAspect="1"/>
        </xdr:cNvPicPr>
      </xdr:nvPicPr>
      <xdr:blipFill>
        <a:blip xmlns:r="http://schemas.openxmlformats.org/officeDocument/2006/relationships" r:embed="rId6"/>
        <a:stretch>
          <a:fillRect/>
        </a:stretch>
      </xdr:blipFill>
      <xdr:spPr>
        <a:xfrm>
          <a:off x="0" y="16215361"/>
          <a:ext cx="14171281" cy="245272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pageSetUpPr fitToPage="1"/>
  </sheetPr>
  <dimension ref="A1:S37"/>
  <sheetViews>
    <sheetView showGridLines="0" zoomScale="66" workbookViewId="0">
      <selection activeCell="K21" sqref="K21:S21"/>
    </sheetView>
  </sheetViews>
  <sheetFormatPr defaultColWidth="9.109375" defaultRowHeight="13.2" x14ac:dyDescent="0.25"/>
  <cols>
    <col min="1" max="9" width="10.6640625" style="12" customWidth="1"/>
    <col min="10" max="10" width="2.6640625" style="12" customWidth="1"/>
    <col min="11" max="19" width="10.6640625" style="12" customWidth="1"/>
    <col min="20" max="16384" width="9.109375" style="12"/>
  </cols>
  <sheetData>
    <row r="1" spans="1:19" s="11" customFormat="1" ht="13.8" x14ac:dyDescent="0.25">
      <c r="A1" s="9"/>
      <c r="B1" s="10"/>
      <c r="C1" s="10"/>
      <c r="D1" s="10"/>
      <c r="E1" s="10"/>
      <c r="F1" s="10"/>
      <c r="G1" s="10"/>
      <c r="H1" s="10"/>
      <c r="I1" s="10"/>
      <c r="J1" s="10"/>
      <c r="K1" s="10"/>
      <c r="L1" s="10"/>
      <c r="M1" s="10"/>
      <c r="N1" s="10"/>
      <c r="O1" s="10"/>
      <c r="P1" s="10"/>
      <c r="Q1" s="10"/>
      <c r="R1" s="10"/>
      <c r="S1" s="10"/>
    </row>
    <row r="2" spans="1:19" s="11" customFormat="1" x14ac:dyDescent="0.25">
      <c r="A2" s="10"/>
      <c r="B2" s="10"/>
      <c r="C2" s="10"/>
      <c r="D2" s="10"/>
      <c r="E2" s="10"/>
      <c r="F2" s="10"/>
      <c r="G2" s="10"/>
      <c r="H2" s="10"/>
      <c r="I2" s="10"/>
      <c r="J2" s="10"/>
      <c r="K2" s="10"/>
      <c r="L2" s="10"/>
      <c r="M2" s="10"/>
      <c r="N2" s="10"/>
      <c r="O2" s="10"/>
      <c r="P2" s="10"/>
      <c r="Q2" s="10"/>
      <c r="R2" s="10"/>
      <c r="S2" s="10"/>
    </row>
    <row r="3" spans="1:19" s="11" customFormat="1" x14ac:dyDescent="0.25">
      <c r="A3" s="10"/>
      <c r="B3" s="10"/>
      <c r="C3" s="10"/>
      <c r="D3" s="10"/>
      <c r="E3" s="10"/>
      <c r="F3" s="10"/>
      <c r="G3" s="10"/>
      <c r="H3" s="10"/>
      <c r="I3" s="10"/>
      <c r="J3" s="10"/>
      <c r="K3" s="10"/>
      <c r="L3" s="10"/>
      <c r="M3" s="10"/>
      <c r="N3" s="10"/>
      <c r="O3" s="10"/>
      <c r="P3" s="10"/>
      <c r="Q3" s="10"/>
      <c r="R3" s="10"/>
      <c r="S3" s="10"/>
    </row>
    <row r="4" spans="1:19" s="11" customFormat="1" x14ac:dyDescent="0.25">
      <c r="A4" s="10"/>
      <c r="B4" s="10"/>
      <c r="C4" s="10"/>
      <c r="D4" s="10"/>
      <c r="E4" s="10"/>
      <c r="F4" s="10"/>
      <c r="G4" s="10"/>
      <c r="H4" s="10"/>
      <c r="I4" s="10"/>
      <c r="J4" s="10"/>
      <c r="K4" s="10"/>
      <c r="L4" s="10"/>
      <c r="M4" s="10"/>
      <c r="N4" s="10"/>
      <c r="O4" s="10"/>
      <c r="P4" s="10"/>
      <c r="Q4" s="10"/>
      <c r="R4" s="10"/>
      <c r="S4" s="10"/>
    </row>
    <row r="5" spans="1:19" s="11" customFormat="1" x14ac:dyDescent="0.25">
      <c r="A5" s="10"/>
      <c r="B5" s="10"/>
      <c r="C5" s="10"/>
      <c r="D5" s="10"/>
      <c r="E5" s="10"/>
      <c r="F5" s="10"/>
      <c r="G5" s="10"/>
      <c r="H5" s="10"/>
      <c r="I5" s="10"/>
      <c r="J5" s="10"/>
      <c r="K5" s="10"/>
      <c r="L5" s="10"/>
      <c r="M5" s="10"/>
      <c r="N5" s="10"/>
      <c r="O5" s="10"/>
      <c r="P5" s="10"/>
      <c r="Q5" s="10"/>
      <c r="R5" s="10"/>
      <c r="S5" s="10"/>
    </row>
    <row r="6" spans="1:19" x14ac:dyDescent="0.25">
      <c r="A6" s="10"/>
      <c r="B6" s="10"/>
      <c r="C6" s="10"/>
      <c r="D6" s="10"/>
      <c r="E6" s="10"/>
      <c r="F6" s="10"/>
      <c r="G6" s="10"/>
      <c r="H6" s="10"/>
      <c r="I6" s="10"/>
      <c r="J6" s="10"/>
      <c r="K6" s="10"/>
      <c r="L6" s="10"/>
      <c r="M6" s="10"/>
      <c r="N6" s="10"/>
      <c r="O6" s="10"/>
      <c r="P6" s="10"/>
      <c r="Q6" s="10"/>
      <c r="R6" s="10"/>
      <c r="S6" s="10"/>
    </row>
    <row r="7" spans="1:19" ht="12.75" customHeight="1" x14ac:dyDescent="0.25">
      <c r="A7" s="10"/>
      <c r="B7" s="10"/>
      <c r="C7" s="10"/>
      <c r="D7" s="10"/>
      <c r="E7" s="10"/>
      <c r="F7" s="10"/>
      <c r="G7" s="10"/>
      <c r="H7" s="10"/>
      <c r="I7" s="10"/>
      <c r="J7" s="10"/>
      <c r="K7" s="10"/>
      <c r="L7" s="10"/>
      <c r="M7" s="10"/>
      <c r="N7" s="10"/>
      <c r="O7" s="10"/>
      <c r="P7" s="10"/>
      <c r="Q7" s="10"/>
      <c r="R7" s="10"/>
      <c r="S7" s="10"/>
    </row>
    <row r="8" spans="1:19" ht="9.75" customHeight="1" x14ac:dyDescent="0.25">
      <c r="A8" s="10"/>
      <c r="B8" s="10"/>
      <c r="C8" s="10"/>
      <c r="D8" s="10"/>
      <c r="E8" s="10"/>
      <c r="F8" s="10"/>
      <c r="G8" s="10"/>
      <c r="H8" s="10"/>
      <c r="I8" s="10"/>
      <c r="J8" s="10"/>
      <c r="K8" s="10"/>
      <c r="L8" s="10"/>
      <c r="M8" s="10"/>
      <c r="N8" s="10"/>
      <c r="O8" s="10"/>
      <c r="P8" s="10"/>
      <c r="Q8" s="10"/>
      <c r="R8" s="10"/>
      <c r="S8" s="10"/>
    </row>
    <row r="9" spans="1:19" x14ac:dyDescent="0.25">
      <c r="A9" s="10"/>
      <c r="B9" s="10"/>
      <c r="C9" s="10"/>
      <c r="D9" s="10"/>
      <c r="E9" s="10"/>
      <c r="F9" s="10"/>
      <c r="G9" s="10"/>
      <c r="H9" s="10"/>
      <c r="I9" s="10"/>
      <c r="J9" s="10"/>
      <c r="K9" s="10"/>
      <c r="L9" s="10"/>
      <c r="M9" s="10"/>
      <c r="N9" s="10"/>
      <c r="O9" s="10"/>
      <c r="P9" s="10"/>
      <c r="Q9" s="10"/>
      <c r="R9" s="10"/>
      <c r="S9" s="10"/>
    </row>
    <row r="10" spans="1:19" ht="13.8" x14ac:dyDescent="0.25">
      <c r="A10" s="9"/>
      <c r="B10" s="9"/>
      <c r="C10" s="9"/>
      <c r="D10" s="9"/>
      <c r="E10" s="9"/>
      <c r="F10" s="9"/>
      <c r="G10" s="9"/>
      <c r="H10" s="9"/>
      <c r="I10" s="9"/>
      <c r="J10" s="9"/>
      <c r="K10" s="9"/>
      <c r="L10" s="9"/>
      <c r="M10" s="10"/>
      <c r="N10" s="10"/>
      <c r="O10" s="10"/>
      <c r="P10" s="10"/>
      <c r="Q10" s="10"/>
      <c r="R10" s="10"/>
      <c r="S10" s="10"/>
    </row>
    <row r="11" spans="1:19" ht="13.8" x14ac:dyDescent="0.25">
      <c r="A11" s="9"/>
      <c r="B11" s="9"/>
      <c r="C11" s="9"/>
      <c r="D11" s="9"/>
      <c r="E11" s="9"/>
      <c r="F11" s="9"/>
      <c r="G11" s="9"/>
      <c r="H11" s="9"/>
      <c r="I11" s="9"/>
      <c r="J11" s="9"/>
      <c r="K11" s="9"/>
      <c r="L11" s="9"/>
      <c r="M11" s="10"/>
      <c r="N11" s="10"/>
      <c r="O11" s="10"/>
      <c r="P11" s="10"/>
      <c r="Q11" s="10"/>
      <c r="R11" s="10"/>
      <c r="S11" s="10"/>
    </row>
    <row r="12" spans="1:19" ht="13.8" x14ac:dyDescent="0.25">
      <c r="A12" s="9"/>
      <c r="B12" s="9"/>
      <c r="C12" s="9"/>
      <c r="D12" s="9"/>
      <c r="E12" s="9"/>
      <c r="F12" s="9"/>
      <c r="G12" s="9"/>
      <c r="H12" s="9"/>
      <c r="I12" s="9"/>
      <c r="J12" s="9"/>
      <c r="K12" s="9"/>
      <c r="L12" s="9"/>
      <c r="M12" s="10"/>
      <c r="N12" s="10"/>
      <c r="O12" s="10"/>
      <c r="P12" s="10"/>
      <c r="Q12" s="10"/>
      <c r="R12" s="10"/>
      <c r="S12" s="10"/>
    </row>
    <row r="13" spans="1:19" ht="30.6" thickBot="1" x14ac:dyDescent="0.3">
      <c r="A13" s="80" t="s">
        <v>2</v>
      </c>
      <c r="B13" s="80"/>
      <c r="C13" s="80"/>
      <c r="D13" s="80"/>
      <c r="E13" s="80"/>
      <c r="F13" s="80"/>
      <c r="G13" s="80"/>
      <c r="H13" s="80"/>
      <c r="I13" s="80"/>
      <c r="J13" s="80"/>
      <c r="K13" s="80"/>
      <c r="L13" s="80"/>
      <c r="M13" s="80"/>
      <c r="N13" s="80"/>
      <c r="O13" s="80"/>
      <c r="P13" s="80"/>
      <c r="Q13" s="80"/>
      <c r="R13" s="80"/>
      <c r="S13" s="80"/>
    </row>
    <row r="14" spans="1:19" ht="14.4" thickTop="1" x14ac:dyDescent="0.25">
      <c r="A14" s="9"/>
      <c r="B14" s="9"/>
      <c r="C14" s="9"/>
      <c r="D14" s="9"/>
      <c r="E14" s="9"/>
      <c r="F14" s="9"/>
      <c r="G14" s="9"/>
      <c r="H14" s="9"/>
      <c r="I14" s="9"/>
      <c r="J14" s="9"/>
      <c r="K14" s="9"/>
      <c r="L14" s="9"/>
      <c r="M14" s="10"/>
      <c r="N14" s="10"/>
      <c r="O14" s="10"/>
      <c r="P14" s="10"/>
      <c r="Q14" s="10"/>
      <c r="R14" s="10"/>
      <c r="S14" s="10"/>
    </row>
    <row r="15" spans="1:19" ht="13.8" x14ac:dyDescent="0.25">
      <c r="A15" s="9"/>
      <c r="B15" s="9"/>
      <c r="C15" s="9"/>
      <c r="D15" s="9"/>
      <c r="E15" s="9"/>
      <c r="F15" s="9"/>
      <c r="G15" s="9"/>
      <c r="H15" s="9"/>
      <c r="I15" s="9"/>
      <c r="J15" s="9"/>
      <c r="K15" s="9"/>
      <c r="L15" s="9"/>
      <c r="M15" s="10"/>
      <c r="N15" s="10"/>
      <c r="O15" s="10"/>
      <c r="P15" s="10"/>
      <c r="Q15" s="10"/>
      <c r="R15" s="13"/>
      <c r="S15" s="13"/>
    </row>
    <row r="16" spans="1:19" ht="13.8" x14ac:dyDescent="0.25">
      <c r="A16" s="14"/>
      <c r="B16" s="14"/>
      <c r="C16" s="14"/>
      <c r="D16" s="14"/>
      <c r="E16" s="14"/>
      <c r="F16" s="14"/>
      <c r="G16" s="14"/>
      <c r="H16" s="14"/>
      <c r="I16" s="14"/>
      <c r="J16" s="14"/>
      <c r="K16" s="14"/>
      <c r="L16" s="14"/>
      <c r="M16" s="13"/>
      <c r="N16" s="13"/>
      <c r="O16" s="13"/>
      <c r="P16" s="13"/>
      <c r="Q16" s="13"/>
      <c r="R16" s="13"/>
      <c r="S16" s="13"/>
    </row>
    <row r="17" spans="1:19" ht="13.8" x14ac:dyDescent="0.25">
      <c r="A17" s="14"/>
      <c r="B17" s="14"/>
      <c r="C17" s="14"/>
      <c r="D17" s="14"/>
      <c r="E17" s="14"/>
      <c r="F17" s="14"/>
      <c r="G17" s="14"/>
      <c r="H17" s="14"/>
      <c r="I17" s="14"/>
      <c r="J17" s="14"/>
      <c r="K17" s="14"/>
      <c r="L17" s="14"/>
      <c r="M17" s="13"/>
      <c r="N17" s="13"/>
      <c r="O17" s="13"/>
      <c r="P17" s="13"/>
      <c r="Q17" s="13"/>
      <c r="R17" s="13"/>
      <c r="S17" s="13"/>
    </row>
    <row r="18" spans="1:19" s="15" customFormat="1" ht="30.75" customHeight="1" x14ac:dyDescent="0.25">
      <c r="A18" s="81" t="s">
        <v>17</v>
      </c>
      <c r="B18" s="81"/>
      <c r="C18" s="81"/>
      <c r="D18" s="81"/>
      <c r="E18" s="81"/>
      <c r="F18" s="81"/>
      <c r="G18" s="81"/>
      <c r="H18" s="81"/>
      <c r="I18" s="81"/>
      <c r="J18" s="81"/>
      <c r="K18" s="81"/>
      <c r="L18" s="81"/>
      <c r="M18" s="81"/>
      <c r="N18" s="81"/>
      <c r="O18" s="81"/>
      <c r="P18" s="81"/>
      <c r="Q18" s="81"/>
      <c r="R18" s="81"/>
      <c r="S18" s="81"/>
    </row>
    <row r="19" spans="1:19" s="15" customFormat="1" ht="40.65" customHeight="1" x14ac:dyDescent="0.25">
      <c r="A19" s="82" t="s">
        <v>1</v>
      </c>
      <c r="B19" s="82"/>
      <c r="C19" s="82"/>
      <c r="D19" s="82"/>
      <c r="E19" s="82"/>
      <c r="F19" s="82"/>
      <c r="G19" s="82"/>
      <c r="H19" s="82"/>
      <c r="I19" s="82"/>
      <c r="J19" s="82"/>
      <c r="K19" s="82"/>
      <c r="L19" s="82"/>
      <c r="M19" s="82"/>
      <c r="N19" s="82"/>
      <c r="O19" s="82"/>
      <c r="P19" s="82"/>
      <c r="Q19" s="82"/>
      <c r="R19" s="82"/>
      <c r="S19" s="82"/>
    </row>
    <row r="20" spans="1:19" s="15" customFormat="1" ht="13.8" x14ac:dyDescent="0.25">
      <c r="A20" s="16"/>
      <c r="B20" s="16"/>
      <c r="C20" s="16"/>
      <c r="D20" s="16"/>
      <c r="E20" s="16"/>
      <c r="F20" s="16"/>
      <c r="G20" s="16"/>
      <c r="H20" s="16"/>
      <c r="I20" s="16"/>
      <c r="J20" s="16"/>
    </row>
    <row r="21" spans="1:19" s="15" customFormat="1" ht="58.65" customHeight="1" x14ac:dyDescent="0.25">
      <c r="A21" s="83" t="s">
        <v>74</v>
      </c>
      <c r="B21" s="83"/>
      <c r="C21" s="83"/>
      <c r="D21" s="83"/>
      <c r="E21" s="83"/>
      <c r="F21" s="83"/>
      <c r="G21" s="83"/>
      <c r="H21" s="83"/>
      <c r="I21" s="83"/>
      <c r="J21" s="6"/>
      <c r="K21" s="84" t="s">
        <v>89</v>
      </c>
      <c r="L21" s="84"/>
      <c r="M21" s="84"/>
      <c r="N21" s="84"/>
      <c r="O21" s="84"/>
      <c r="P21" s="84"/>
      <c r="Q21" s="84"/>
      <c r="R21" s="84"/>
      <c r="S21" s="84"/>
    </row>
    <row r="22" spans="1:19" s="15" customFormat="1" ht="13.8" x14ac:dyDescent="0.25">
      <c r="A22" s="16"/>
      <c r="B22" s="16"/>
      <c r="C22" s="16"/>
      <c r="D22" s="16"/>
      <c r="E22" s="16"/>
      <c r="F22" s="16"/>
      <c r="G22" s="16"/>
      <c r="H22" s="16"/>
      <c r="I22" s="16"/>
      <c r="J22" s="16"/>
    </row>
    <row r="23" spans="1:19" s="15" customFormat="1" ht="70.2" customHeight="1" x14ac:dyDescent="0.25">
      <c r="A23" s="87" t="s">
        <v>18</v>
      </c>
      <c r="B23" s="87"/>
      <c r="C23" s="87"/>
      <c r="D23" s="87"/>
      <c r="E23" s="87"/>
      <c r="F23" s="87"/>
      <c r="G23" s="87"/>
      <c r="H23" s="87"/>
      <c r="I23" s="87"/>
      <c r="J23" s="7"/>
      <c r="K23" s="88" t="s">
        <v>90</v>
      </c>
      <c r="L23" s="88"/>
      <c r="M23" s="88"/>
      <c r="N23" s="88"/>
      <c r="O23" s="88"/>
      <c r="P23" s="88"/>
      <c r="Q23" s="88"/>
      <c r="R23" s="88"/>
      <c r="S23" s="88"/>
    </row>
    <row r="24" spans="1:19" s="15" customFormat="1" ht="13.8" x14ac:dyDescent="0.25">
      <c r="A24" s="16"/>
      <c r="B24" s="16"/>
      <c r="C24" s="16"/>
      <c r="D24" s="16"/>
      <c r="E24" s="16"/>
      <c r="F24" s="16"/>
      <c r="G24" s="16"/>
      <c r="H24" s="16"/>
      <c r="I24" s="16"/>
      <c r="J24" s="16"/>
    </row>
    <row r="25" spans="1:19" s="15" customFormat="1" ht="70.2" customHeight="1" x14ac:dyDescent="0.25">
      <c r="A25" s="89" t="s">
        <v>3</v>
      </c>
      <c r="B25" s="89"/>
      <c r="C25" s="89"/>
      <c r="D25" s="89"/>
      <c r="E25" s="89"/>
      <c r="F25" s="89"/>
      <c r="G25" s="89"/>
      <c r="H25" s="89"/>
      <c r="I25" s="89"/>
      <c r="J25" s="7"/>
      <c r="K25" s="90" t="s">
        <v>91</v>
      </c>
      <c r="L25" s="90"/>
      <c r="M25" s="90"/>
      <c r="N25" s="90"/>
      <c r="O25" s="90"/>
      <c r="P25" s="90"/>
      <c r="Q25" s="90"/>
      <c r="R25" s="90"/>
      <c r="S25" s="90"/>
    </row>
    <row r="26" spans="1:19" s="15" customFormat="1" ht="13.8" x14ac:dyDescent="0.25">
      <c r="A26" s="16"/>
      <c r="B26" s="16"/>
      <c r="C26" s="16"/>
      <c r="D26" s="16"/>
      <c r="E26" s="16"/>
      <c r="F26" s="16"/>
      <c r="G26" s="16"/>
      <c r="H26" s="16"/>
      <c r="I26" s="16"/>
      <c r="J26" s="16"/>
    </row>
    <row r="27" spans="1:19" ht="27" customHeight="1" x14ac:dyDescent="0.25">
      <c r="A27" s="85" t="s">
        <v>13</v>
      </c>
      <c r="B27" s="85"/>
      <c r="C27" s="85"/>
      <c r="D27" s="85"/>
      <c r="E27" s="85"/>
      <c r="F27" s="85"/>
      <c r="G27" s="85"/>
      <c r="H27" s="85"/>
      <c r="I27" s="85"/>
      <c r="K27" s="86" t="s">
        <v>19</v>
      </c>
      <c r="L27" s="86"/>
      <c r="M27" s="86"/>
      <c r="N27" s="86"/>
      <c r="O27" s="86"/>
      <c r="P27" s="86"/>
      <c r="Q27" s="86"/>
      <c r="R27" s="86"/>
      <c r="S27" s="86"/>
    </row>
    <row r="28" spans="1:19" ht="27" customHeight="1" x14ac:dyDescent="0.25">
      <c r="A28" s="85"/>
      <c r="B28" s="85"/>
      <c r="C28" s="85"/>
      <c r="D28" s="85"/>
      <c r="E28" s="85"/>
      <c r="F28" s="85"/>
      <c r="G28" s="85"/>
      <c r="H28" s="85"/>
      <c r="I28" s="85"/>
      <c r="K28" s="86"/>
      <c r="L28" s="86"/>
      <c r="M28" s="86"/>
      <c r="N28" s="86"/>
      <c r="O28" s="17"/>
      <c r="P28" s="17"/>
      <c r="Q28" s="17"/>
      <c r="R28" s="17"/>
      <c r="S28" s="17"/>
    </row>
    <row r="29" spans="1:19" ht="27" customHeight="1" x14ac:dyDescent="0.25">
      <c r="A29" s="85"/>
      <c r="B29" s="85"/>
      <c r="C29" s="85"/>
      <c r="D29" s="85"/>
      <c r="E29" s="85"/>
      <c r="F29" s="85"/>
      <c r="G29" s="85"/>
      <c r="H29" s="85"/>
      <c r="I29" s="85"/>
      <c r="K29" s="86"/>
      <c r="L29" s="86"/>
      <c r="M29" s="86"/>
      <c r="N29" s="86"/>
      <c r="O29" s="86"/>
      <c r="P29" s="86"/>
      <c r="Q29" s="86"/>
      <c r="R29" s="86"/>
      <c r="S29" s="86"/>
    </row>
    <row r="30" spans="1:19" s="15" customFormat="1" ht="30.6" x14ac:dyDescent="0.25">
      <c r="A30" s="8"/>
      <c r="B30" s="18"/>
      <c r="C30" s="18"/>
      <c r="D30" s="18"/>
      <c r="E30" s="18"/>
      <c r="F30" s="18"/>
      <c r="G30" s="18"/>
      <c r="H30" s="18"/>
      <c r="I30" s="18"/>
      <c r="J30" s="18"/>
      <c r="K30" s="18"/>
      <c r="L30" s="18"/>
      <c r="M30" s="18"/>
      <c r="N30" s="18"/>
      <c r="O30" s="18"/>
      <c r="P30" s="18"/>
      <c r="Q30" s="18"/>
    </row>
    <row r="31" spans="1:19" x14ac:dyDescent="0.25">
      <c r="A31" s="10"/>
      <c r="B31" s="10"/>
      <c r="C31" s="10"/>
      <c r="D31" s="10"/>
      <c r="E31" s="10"/>
      <c r="F31" s="10"/>
      <c r="G31" s="10"/>
      <c r="H31" s="10"/>
      <c r="I31" s="10"/>
      <c r="J31" s="10"/>
      <c r="K31" s="10"/>
      <c r="L31" s="10"/>
      <c r="M31" s="10"/>
      <c r="N31" s="10"/>
      <c r="O31" s="10"/>
      <c r="P31" s="10"/>
      <c r="Q31" s="10"/>
      <c r="R31" s="10"/>
      <c r="S31" s="10"/>
    </row>
    <row r="32" spans="1:19" x14ac:dyDescent="0.25">
      <c r="A32" s="10"/>
      <c r="B32" s="10"/>
      <c r="C32" s="10"/>
      <c r="D32" s="10"/>
      <c r="E32" s="10"/>
      <c r="F32" s="10"/>
      <c r="G32" s="10"/>
      <c r="H32" s="10"/>
      <c r="I32" s="10"/>
      <c r="J32" s="10"/>
      <c r="K32" s="10"/>
      <c r="L32" s="10"/>
      <c r="M32" s="10"/>
      <c r="N32" s="10"/>
      <c r="O32" s="10"/>
      <c r="P32" s="10"/>
      <c r="Q32" s="10"/>
      <c r="R32" s="10"/>
      <c r="S32" s="10"/>
    </row>
    <row r="33" spans="1:19" x14ac:dyDescent="0.25">
      <c r="A33" s="10"/>
      <c r="B33" s="10"/>
      <c r="C33" s="10"/>
      <c r="D33" s="10"/>
      <c r="E33" s="10"/>
      <c r="F33" s="10"/>
      <c r="G33" s="10"/>
      <c r="H33" s="10"/>
      <c r="I33" s="10"/>
      <c r="J33" s="10"/>
      <c r="K33" s="10"/>
      <c r="L33" s="10"/>
      <c r="M33" s="10"/>
      <c r="N33" s="10"/>
      <c r="O33" s="10"/>
      <c r="P33" s="10"/>
      <c r="Q33" s="10"/>
      <c r="R33" s="10"/>
      <c r="S33" s="10"/>
    </row>
    <row r="34" spans="1:19" x14ac:dyDescent="0.25">
      <c r="A34" s="10"/>
      <c r="B34" s="10"/>
      <c r="C34" s="10"/>
      <c r="D34" s="10"/>
      <c r="E34" s="10"/>
      <c r="F34" s="10"/>
      <c r="G34" s="10"/>
      <c r="H34" s="10"/>
      <c r="I34" s="10"/>
      <c r="J34" s="10"/>
      <c r="K34" s="10"/>
      <c r="L34" s="10"/>
      <c r="M34" s="10"/>
      <c r="N34" s="10"/>
      <c r="O34" s="10"/>
      <c r="P34" s="10"/>
      <c r="Q34" s="10"/>
      <c r="R34" s="10"/>
      <c r="S34" s="10"/>
    </row>
    <row r="35" spans="1:19" x14ac:dyDescent="0.25">
      <c r="A35" s="10"/>
      <c r="B35" s="10"/>
      <c r="C35" s="10"/>
      <c r="D35" s="10"/>
      <c r="E35" s="10"/>
      <c r="F35" s="10"/>
      <c r="G35" s="10"/>
      <c r="H35" s="10"/>
      <c r="I35" s="10"/>
      <c r="J35" s="10"/>
      <c r="K35" s="10"/>
      <c r="L35" s="10"/>
      <c r="M35" s="10"/>
      <c r="N35" s="10"/>
      <c r="O35" s="10"/>
      <c r="P35" s="10"/>
      <c r="Q35" s="10"/>
      <c r="R35" s="10"/>
      <c r="S35" s="10"/>
    </row>
    <row r="36" spans="1:19" x14ac:dyDescent="0.25">
      <c r="A36" s="10"/>
      <c r="B36" s="10"/>
      <c r="C36" s="10"/>
      <c r="D36" s="10"/>
      <c r="E36" s="10"/>
      <c r="F36" s="10"/>
      <c r="G36" s="10"/>
      <c r="H36" s="10"/>
      <c r="I36" s="10"/>
      <c r="J36" s="10"/>
      <c r="K36" s="10"/>
      <c r="L36" s="10"/>
      <c r="M36" s="10"/>
      <c r="N36" s="10"/>
      <c r="O36" s="10"/>
      <c r="P36" s="10"/>
      <c r="Q36" s="10"/>
      <c r="R36" s="10"/>
      <c r="S36" s="10"/>
    </row>
    <row r="37" spans="1:19" s="15" customFormat="1" ht="15.6" x14ac:dyDescent="0.25">
      <c r="A37" s="19" t="s">
        <v>4</v>
      </c>
      <c r="C37" s="20">
        <f ca="1">TODAY()</f>
        <v>44522</v>
      </c>
      <c r="D37" s="16"/>
      <c r="E37" s="16"/>
      <c r="F37" s="16"/>
      <c r="G37" s="16"/>
      <c r="H37" s="16"/>
      <c r="I37" s="16"/>
      <c r="J37" s="16"/>
    </row>
  </sheetData>
  <mergeCells count="15">
    <mergeCell ref="A28:I28"/>
    <mergeCell ref="K28:N28"/>
    <mergeCell ref="A29:I29"/>
    <mergeCell ref="K29:S29"/>
    <mergeCell ref="A23:I23"/>
    <mergeCell ref="K23:S23"/>
    <mergeCell ref="A25:I25"/>
    <mergeCell ref="K25:S25"/>
    <mergeCell ref="A27:I27"/>
    <mergeCell ref="K27:S27"/>
    <mergeCell ref="A13:S13"/>
    <mergeCell ref="A18:S18"/>
    <mergeCell ref="A19:S19"/>
    <mergeCell ref="A21:I21"/>
    <mergeCell ref="K21:S21"/>
  </mergeCells>
  <printOptions horizontalCentered="1" verticalCentered="1"/>
  <pageMargins left="0.75" right="0.75" top="1" bottom="1" header="0.5" footer="0.5"/>
  <pageSetup paperSize="9" scale="60"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38"/>
  <sheetViews>
    <sheetView topLeftCell="A20" workbookViewId="0">
      <selection activeCell="C35" sqref="C35"/>
    </sheetView>
  </sheetViews>
  <sheetFormatPr defaultColWidth="8" defaultRowHeight="13.2" x14ac:dyDescent="0.25"/>
  <cols>
    <col min="1" max="1" width="54.109375" style="2" customWidth="1"/>
    <col min="2" max="2" width="86.44140625" style="36" customWidth="1"/>
    <col min="3" max="3" width="25.109375" style="2" bestFit="1" customWidth="1"/>
    <col min="4" max="16384" width="8" style="2"/>
  </cols>
  <sheetData>
    <row r="1" spans="1:3" hidden="1" x14ac:dyDescent="0.25">
      <c r="A1" s="1" t="s">
        <v>5</v>
      </c>
    </row>
    <row r="2" spans="1:3" hidden="1" x14ac:dyDescent="0.25">
      <c r="A2" s="3" t="s">
        <v>20</v>
      </c>
      <c r="B2" s="37" t="s">
        <v>6</v>
      </c>
    </row>
    <row r="3" spans="1:3" hidden="1" x14ac:dyDescent="0.25">
      <c r="A3" s="3" t="s">
        <v>20</v>
      </c>
      <c r="B3" s="37" t="s">
        <v>6</v>
      </c>
    </row>
    <row r="4" spans="1:3" hidden="1" x14ac:dyDescent="0.25">
      <c r="A4" s="3" t="s">
        <v>21</v>
      </c>
      <c r="B4" s="37" t="s">
        <v>7</v>
      </c>
    </row>
    <row r="5" spans="1:3" hidden="1" x14ac:dyDescent="0.25">
      <c r="A5" s="3" t="s">
        <v>22</v>
      </c>
      <c r="B5" s="37" t="s">
        <v>7</v>
      </c>
    </row>
    <row r="6" spans="1:3" x14ac:dyDescent="0.25">
      <c r="A6" s="5"/>
      <c r="B6" s="38"/>
      <c r="C6" s="4"/>
    </row>
    <row r="7" spans="1:3" x14ac:dyDescent="0.25">
      <c r="A7" s="30"/>
      <c r="B7" s="38"/>
      <c r="C7" s="4"/>
    </row>
    <row r="8" spans="1:3" ht="28.2" x14ac:dyDescent="0.25">
      <c r="A8" s="91" t="s">
        <v>1</v>
      </c>
      <c r="B8" s="91"/>
      <c r="C8" s="29" t="s">
        <v>8</v>
      </c>
    </row>
    <row r="9" spans="1:3" x14ac:dyDescent="0.25">
      <c r="A9" s="4"/>
      <c r="B9" s="38"/>
      <c r="C9" s="4"/>
    </row>
    <row r="10" spans="1:3" x14ac:dyDescent="0.25">
      <c r="A10" s="5" t="s">
        <v>9</v>
      </c>
      <c r="B10" s="92" t="s">
        <v>10</v>
      </c>
      <c r="C10" s="92"/>
    </row>
    <row r="11" spans="1:3" x14ac:dyDescent="0.25">
      <c r="A11" s="25" t="s">
        <v>11</v>
      </c>
      <c r="B11" s="21" t="s">
        <v>84</v>
      </c>
      <c r="C11" s="22"/>
    </row>
    <row r="12" spans="1:3" x14ac:dyDescent="0.25">
      <c r="A12" s="30"/>
      <c r="B12" s="38"/>
      <c r="C12" s="4"/>
    </row>
    <row r="13" spans="1:3" x14ac:dyDescent="0.25">
      <c r="A13" s="30"/>
      <c r="B13" s="38"/>
      <c r="C13" s="4"/>
    </row>
    <row r="14" spans="1:3" ht="19.649999999999999" customHeight="1" x14ac:dyDescent="0.25">
      <c r="A14" s="26" t="str">
        <f>CONCATENATE("To be Performed by Tester : ",'Test Cycle 1'!H2)</f>
        <v>To be Performed by Tester : Mingoué Frank</v>
      </c>
      <c r="B14" s="39"/>
      <c r="C14" s="4"/>
    </row>
    <row r="15" spans="1:3" ht="21.9" customHeight="1" x14ac:dyDescent="0.3">
      <c r="A15" s="31" t="s">
        <v>23</v>
      </c>
      <c r="B15" s="93"/>
      <c r="C15" s="94"/>
    </row>
    <row r="16" spans="1:3" ht="39.75" customHeight="1" x14ac:dyDescent="0.25">
      <c r="A16" s="28" t="s">
        <v>24</v>
      </c>
      <c r="B16" s="28" t="s">
        <v>12</v>
      </c>
      <c r="C16" s="23" t="s">
        <v>25</v>
      </c>
    </row>
    <row r="17" spans="1:3" x14ac:dyDescent="0.25">
      <c r="A17" s="24" t="s">
        <v>26</v>
      </c>
      <c r="B17" s="40"/>
      <c r="C17" s="27" t="s">
        <v>82</v>
      </c>
    </row>
    <row r="18" spans="1:3" x14ac:dyDescent="0.25">
      <c r="A18" s="24" t="s">
        <v>27</v>
      </c>
      <c r="B18" s="40"/>
      <c r="C18" s="27" t="s">
        <v>83</v>
      </c>
    </row>
    <row r="19" spans="1:3" x14ac:dyDescent="0.25">
      <c r="A19" s="24" t="s">
        <v>28</v>
      </c>
      <c r="B19" s="40"/>
      <c r="C19" s="27" t="s">
        <v>83</v>
      </c>
    </row>
    <row r="20" spans="1:3" x14ac:dyDescent="0.25">
      <c r="A20" s="24" t="s">
        <v>76</v>
      </c>
      <c r="B20" s="41"/>
      <c r="C20" s="27" t="s">
        <v>130</v>
      </c>
    </row>
    <row r="21" spans="1:3" x14ac:dyDescent="0.25">
      <c r="A21" s="24" t="s">
        <v>77</v>
      </c>
      <c r="B21" s="40"/>
      <c r="C21" s="27" t="s">
        <v>130</v>
      </c>
    </row>
    <row r="22" spans="1:3" x14ac:dyDescent="0.25">
      <c r="A22" s="24" t="s">
        <v>79</v>
      </c>
      <c r="B22" s="40"/>
      <c r="C22" s="27" t="s">
        <v>130</v>
      </c>
    </row>
    <row r="23" spans="1:3" x14ac:dyDescent="0.25">
      <c r="A23" s="24" t="s">
        <v>78</v>
      </c>
      <c r="B23" s="44"/>
      <c r="C23" s="27" t="s">
        <v>83</v>
      </c>
    </row>
    <row r="24" spans="1:3" x14ac:dyDescent="0.25">
      <c r="A24" s="24" t="s">
        <v>29</v>
      </c>
      <c r="B24" s="40"/>
      <c r="C24" s="27" t="s">
        <v>82</v>
      </c>
    </row>
    <row r="25" spans="1:3" x14ac:dyDescent="0.25">
      <c r="A25" s="24" t="s">
        <v>30</v>
      </c>
      <c r="B25" s="40"/>
      <c r="C25" s="27" t="s">
        <v>83</v>
      </c>
    </row>
    <row r="26" spans="1:3" ht="26.4" x14ac:dyDescent="0.25">
      <c r="A26" s="24" t="s">
        <v>31</v>
      </c>
      <c r="B26" s="27"/>
      <c r="C26" s="27" t="s">
        <v>83</v>
      </c>
    </row>
    <row r="27" spans="1:3" x14ac:dyDescent="0.25">
      <c r="A27" s="24" t="s">
        <v>55</v>
      </c>
      <c r="B27" s="27"/>
      <c r="C27" s="27" t="s">
        <v>130</v>
      </c>
    </row>
    <row r="28" spans="1:3" x14ac:dyDescent="0.25">
      <c r="A28" s="24" t="s">
        <v>80</v>
      </c>
      <c r="B28" s="40"/>
      <c r="C28" s="27" t="s">
        <v>83</v>
      </c>
    </row>
    <row r="29" spans="1:3" x14ac:dyDescent="0.25">
      <c r="A29" s="24" t="s">
        <v>81</v>
      </c>
      <c r="B29" s="40"/>
      <c r="C29" s="27" t="s">
        <v>83</v>
      </c>
    </row>
    <row r="30" spans="1:3" x14ac:dyDescent="0.25">
      <c r="A30" s="33"/>
      <c r="B30" s="42"/>
      <c r="C30" s="34"/>
    </row>
    <row r="31" spans="1:3" x14ac:dyDescent="0.25">
      <c r="A31" s="35"/>
      <c r="B31" s="43"/>
      <c r="C31" s="35"/>
    </row>
    <row r="32" spans="1:3" x14ac:dyDescent="0.25">
      <c r="A32" s="32" t="str">
        <f>CONCATENATE("To be Performed by Reviewer : ",'Test Cycle 1'!H3)</f>
        <v xml:space="preserve">To be Performed by Reviewer : </v>
      </c>
      <c r="B32" s="39"/>
      <c r="C32" s="4"/>
    </row>
    <row r="33" spans="1:3" ht="14.4" x14ac:dyDescent="0.3">
      <c r="A33" s="31" t="s">
        <v>23</v>
      </c>
      <c r="B33" s="93"/>
      <c r="C33" s="94"/>
    </row>
    <row r="34" spans="1:3" ht="26.4" x14ac:dyDescent="0.25">
      <c r="A34" s="28" t="s">
        <v>24</v>
      </c>
      <c r="B34" s="28"/>
      <c r="C34" s="23" t="s">
        <v>25</v>
      </c>
    </row>
    <row r="35" spans="1:3" x14ac:dyDescent="0.25">
      <c r="A35" s="24" t="s">
        <v>32</v>
      </c>
      <c r="B35" s="40"/>
      <c r="C35" s="27" t="s">
        <v>82</v>
      </c>
    </row>
    <row r="36" spans="1:3" x14ac:dyDescent="0.25">
      <c r="A36" s="24" t="s">
        <v>33</v>
      </c>
      <c r="B36" s="40"/>
      <c r="C36" s="27" t="s">
        <v>82</v>
      </c>
    </row>
    <row r="37" spans="1:3" x14ac:dyDescent="0.25">
      <c r="A37" s="24" t="s">
        <v>75</v>
      </c>
      <c r="B37" s="40"/>
      <c r="C37" s="27" t="s">
        <v>82</v>
      </c>
    </row>
    <row r="38" spans="1:3" x14ac:dyDescent="0.25">
      <c r="A38" s="24" t="s">
        <v>34</v>
      </c>
      <c r="B38" s="40"/>
      <c r="C38" s="27" t="s">
        <v>82</v>
      </c>
    </row>
  </sheetData>
  <mergeCells count="4">
    <mergeCell ref="A8:B8"/>
    <mergeCell ref="B10:C10"/>
    <mergeCell ref="B15:C15"/>
    <mergeCell ref="B33:C33"/>
  </mergeCells>
  <printOptions horizontalCentered="1"/>
  <pageMargins left="0.75" right="0.75" top="0.55000000000000004" bottom="0.6" header="0.23" footer="0.28000000000000003"/>
  <pageSetup scale="82" orientation="portrait" r:id="rId1"/>
  <headerFooter alignWithMargins="0">
    <oddFooter>&amp;L&amp;8© Accenture 2008 All rights reserved.&amp;C&amp;8&amp;P / &amp;N&amp;R&amp;8&amp;F</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pageSetUpPr fitToPage="1"/>
  </sheetPr>
  <dimension ref="A1:BC25"/>
  <sheetViews>
    <sheetView tabSelected="1" zoomScale="60" zoomScaleNormal="60" workbookViewId="0">
      <selection activeCell="E7" sqref="E7"/>
    </sheetView>
  </sheetViews>
  <sheetFormatPr defaultColWidth="9.109375" defaultRowHeight="15.6" x14ac:dyDescent="0.3"/>
  <cols>
    <col min="1" max="1" width="22.88671875" style="60" customWidth="1"/>
    <col min="2" max="2" width="37.109375" style="60" customWidth="1"/>
    <col min="3" max="3" width="54.33203125" style="60" customWidth="1"/>
    <col min="4" max="4" width="23.44140625" style="60" bestFit="1" customWidth="1"/>
    <col min="5" max="5" width="41.44140625" style="66" customWidth="1"/>
    <col min="6" max="6" width="36.88671875" style="60" customWidth="1"/>
    <col min="7" max="7" width="39.44140625" style="60" customWidth="1"/>
    <col min="8" max="8" width="36.88671875" style="60" customWidth="1"/>
    <col min="9" max="9" width="25" style="60" customWidth="1"/>
    <col min="10" max="10" width="23.44140625" style="60" customWidth="1"/>
    <col min="11" max="11" width="32" style="60" customWidth="1"/>
    <col min="12" max="12" width="30.88671875" style="60" customWidth="1"/>
    <col min="13" max="22" width="9.109375" style="61"/>
    <col min="23" max="23" width="17.109375" style="61" bestFit="1" customWidth="1"/>
    <col min="24" max="24" width="9.109375" style="61"/>
    <col min="25" max="25" width="14.33203125" style="61" bestFit="1" customWidth="1"/>
    <col min="26" max="48" width="9.109375" style="61"/>
    <col min="49" max="49" width="9" style="61" customWidth="1"/>
    <col min="50" max="52" width="9.109375" style="61" hidden="1" customWidth="1"/>
    <col min="53" max="53" width="27.6640625" style="61" customWidth="1"/>
    <col min="54" max="16384" width="9.109375" style="61"/>
  </cols>
  <sheetData>
    <row r="1" spans="1:55" s="60" customFormat="1" ht="24.6" customHeight="1" x14ac:dyDescent="0.3">
      <c r="A1" s="56" t="s">
        <v>43</v>
      </c>
      <c r="B1" s="95" t="s">
        <v>127</v>
      </c>
      <c r="C1" s="95"/>
      <c r="D1" s="95"/>
      <c r="E1" s="57" t="s">
        <v>44</v>
      </c>
      <c r="F1" s="58" t="s">
        <v>126</v>
      </c>
      <c r="G1" s="59"/>
      <c r="H1" s="59"/>
      <c r="M1" s="61"/>
      <c r="N1" s="61"/>
      <c r="O1" s="61"/>
      <c r="P1" s="61"/>
      <c r="Q1" s="61"/>
      <c r="R1" s="61"/>
      <c r="S1" s="61"/>
      <c r="T1" s="61"/>
      <c r="U1" s="61"/>
      <c r="V1" s="61"/>
      <c r="W1" s="61"/>
      <c r="X1" s="61"/>
      <c r="Y1" s="61"/>
      <c r="Z1" s="61"/>
      <c r="AA1" s="61"/>
      <c r="AB1" s="61"/>
      <c r="AC1" s="61"/>
      <c r="AD1" s="61"/>
      <c r="AE1" s="61"/>
      <c r="AF1" s="61"/>
      <c r="AG1" s="61"/>
      <c r="AH1" s="61"/>
      <c r="AI1" s="61"/>
      <c r="AJ1" s="61"/>
      <c r="AK1" s="61"/>
      <c r="AL1" s="61"/>
      <c r="AM1" s="61"/>
      <c r="AN1" s="61"/>
      <c r="AO1" s="61"/>
      <c r="AP1" s="61"/>
      <c r="AQ1" s="61"/>
      <c r="AR1" s="61"/>
      <c r="AS1" s="61"/>
      <c r="AT1" s="61"/>
      <c r="AU1" s="61"/>
      <c r="AV1" s="61"/>
      <c r="AW1" s="61"/>
      <c r="AX1" s="61"/>
      <c r="AY1" s="61"/>
      <c r="AZ1" s="61"/>
      <c r="BA1" s="62" t="s">
        <v>35</v>
      </c>
      <c r="BB1" s="62" t="s">
        <v>35</v>
      </c>
      <c r="BC1" s="60" t="s">
        <v>36</v>
      </c>
    </row>
    <row r="2" spans="1:55" s="60" customFormat="1" ht="19.2" customHeight="1" x14ac:dyDescent="0.3">
      <c r="A2" s="56" t="s">
        <v>46</v>
      </c>
      <c r="B2" s="95" t="s">
        <v>128</v>
      </c>
      <c r="C2" s="95"/>
      <c r="D2" s="95"/>
      <c r="E2" s="57" t="s">
        <v>47</v>
      </c>
      <c r="F2" s="63">
        <v>44516</v>
      </c>
      <c r="G2" s="56" t="s">
        <v>48</v>
      </c>
      <c r="H2" s="58" t="s">
        <v>85</v>
      </c>
      <c r="M2" s="61"/>
      <c r="N2" s="61"/>
      <c r="O2" s="61"/>
      <c r="P2" s="61"/>
      <c r="Q2" s="61"/>
      <c r="R2" s="61"/>
      <c r="S2" s="61"/>
      <c r="T2" s="61"/>
      <c r="U2" s="61"/>
      <c r="V2" s="61"/>
      <c r="W2" s="61"/>
      <c r="X2" s="61"/>
      <c r="Y2" s="61"/>
      <c r="Z2" s="61"/>
      <c r="AA2" s="61"/>
      <c r="AB2" s="61"/>
      <c r="AC2" s="61"/>
      <c r="AD2" s="61"/>
      <c r="AE2" s="61"/>
      <c r="AF2" s="61"/>
      <c r="AG2" s="61"/>
      <c r="AH2" s="61"/>
      <c r="AI2" s="61"/>
      <c r="AJ2" s="61"/>
      <c r="AK2" s="61"/>
      <c r="AL2" s="61"/>
      <c r="AM2" s="61"/>
      <c r="AN2" s="61"/>
      <c r="AO2" s="61"/>
      <c r="AP2" s="61"/>
      <c r="AQ2" s="61"/>
      <c r="AR2" s="61"/>
      <c r="AS2" s="61"/>
      <c r="AT2" s="61"/>
      <c r="AU2" s="61"/>
      <c r="AV2" s="61"/>
      <c r="AW2" s="61"/>
      <c r="AX2" s="61"/>
      <c r="AY2" s="61"/>
      <c r="AZ2" s="61"/>
      <c r="BA2" s="62" t="s">
        <v>37</v>
      </c>
      <c r="BB2" s="62" t="s">
        <v>37</v>
      </c>
      <c r="BC2" s="60" t="s">
        <v>38</v>
      </c>
    </row>
    <row r="3" spans="1:55" s="60" customFormat="1" ht="26.25" customHeight="1" x14ac:dyDescent="0.3">
      <c r="A3" s="56" t="s">
        <v>50</v>
      </c>
      <c r="B3" s="96" t="s">
        <v>39</v>
      </c>
      <c r="C3" s="96"/>
      <c r="D3" s="96"/>
      <c r="E3" s="57" t="s">
        <v>51</v>
      </c>
      <c r="F3" s="64"/>
      <c r="G3" s="56" t="s">
        <v>52</v>
      </c>
      <c r="H3" s="58"/>
      <c r="M3" s="61"/>
      <c r="N3" s="61"/>
      <c r="O3" s="61"/>
      <c r="P3" s="61"/>
      <c r="Q3" s="61"/>
      <c r="R3" s="61"/>
      <c r="S3" s="61"/>
      <c r="T3" s="61"/>
      <c r="U3" s="61"/>
      <c r="V3" s="61"/>
      <c r="W3" s="61"/>
      <c r="X3" s="61"/>
      <c r="Y3" s="61"/>
      <c r="Z3" s="61"/>
      <c r="AA3" s="61"/>
      <c r="AB3" s="61"/>
      <c r="AC3" s="61"/>
      <c r="AD3" s="61"/>
      <c r="AE3" s="61"/>
      <c r="AF3" s="61"/>
      <c r="AG3" s="61"/>
      <c r="AH3" s="61"/>
      <c r="AI3" s="61"/>
      <c r="AJ3" s="61"/>
      <c r="AK3" s="61"/>
      <c r="AL3" s="61"/>
      <c r="AM3" s="61"/>
      <c r="AN3" s="61"/>
      <c r="AO3" s="61"/>
      <c r="AP3" s="61"/>
      <c r="AQ3" s="61"/>
      <c r="AR3" s="61"/>
      <c r="AS3" s="61"/>
      <c r="AT3" s="61"/>
      <c r="AU3" s="61"/>
      <c r="AV3" s="61"/>
      <c r="AW3" s="61"/>
      <c r="AX3" s="61"/>
      <c r="AY3" s="61"/>
      <c r="AZ3" s="61"/>
      <c r="BA3" s="62" t="s">
        <v>39</v>
      </c>
      <c r="BB3" s="62" t="s">
        <v>40</v>
      </c>
      <c r="BC3" s="60" t="s">
        <v>15</v>
      </c>
    </row>
    <row r="4" spans="1:55" s="60" customFormat="1" ht="27" customHeight="1" x14ac:dyDescent="0.4">
      <c r="A4" s="56" t="s">
        <v>54</v>
      </c>
      <c r="B4" s="97"/>
      <c r="C4" s="97"/>
      <c r="D4" s="97"/>
      <c r="E4" s="97"/>
      <c r="F4" s="97"/>
      <c r="G4" s="97"/>
      <c r="H4" s="97"/>
      <c r="M4" s="61"/>
      <c r="N4" s="61"/>
      <c r="O4" s="61"/>
      <c r="P4" s="61"/>
      <c r="Q4" s="61"/>
      <c r="R4" s="61"/>
      <c r="S4" s="61"/>
      <c r="T4" s="61"/>
      <c r="U4" s="61"/>
      <c r="V4" s="61"/>
      <c r="W4" s="61"/>
      <c r="X4" s="61"/>
      <c r="Y4" s="61"/>
      <c r="Z4" s="61"/>
      <c r="AA4" s="61"/>
      <c r="AB4" s="61"/>
      <c r="AC4" s="61"/>
      <c r="AD4" s="61"/>
      <c r="AE4" s="61"/>
      <c r="AF4" s="61"/>
      <c r="AG4" s="61"/>
      <c r="AH4" s="61"/>
      <c r="AI4" s="61"/>
      <c r="AJ4" s="61"/>
      <c r="AK4" s="61"/>
      <c r="AL4" s="61"/>
      <c r="AM4" s="61"/>
      <c r="AN4" s="61"/>
      <c r="AO4" s="61"/>
      <c r="AP4" s="61"/>
      <c r="AQ4" s="61"/>
      <c r="AR4" s="61"/>
      <c r="AS4" s="61"/>
      <c r="AT4" s="61"/>
      <c r="AU4" s="61"/>
      <c r="AV4" s="61"/>
      <c r="AW4" s="61"/>
      <c r="AX4" s="61"/>
      <c r="AY4" s="61"/>
      <c r="AZ4" s="61"/>
      <c r="BA4" s="62" t="s">
        <v>41</v>
      </c>
      <c r="BB4" s="62" t="s">
        <v>15</v>
      </c>
      <c r="BC4" s="60" t="s">
        <v>16</v>
      </c>
    </row>
    <row r="5" spans="1:55" s="60" customFormat="1" x14ac:dyDescent="0.3">
      <c r="A5" s="65" t="s">
        <v>66</v>
      </c>
      <c r="B5" s="65" t="s">
        <v>67</v>
      </c>
      <c r="C5" s="65" t="s">
        <v>68</v>
      </c>
      <c r="D5" s="65" t="s">
        <v>69</v>
      </c>
      <c r="E5" s="65" t="s">
        <v>70</v>
      </c>
      <c r="F5" s="65" t="s">
        <v>71</v>
      </c>
      <c r="G5" s="65" t="s">
        <v>72</v>
      </c>
      <c r="H5" s="65" t="s">
        <v>73</v>
      </c>
      <c r="I5" s="65" t="s">
        <v>64</v>
      </c>
      <c r="J5" s="65" t="s">
        <v>65</v>
      </c>
      <c r="K5" s="61"/>
      <c r="L5" s="61"/>
      <c r="M5" s="61"/>
      <c r="N5" s="61"/>
      <c r="O5" s="61"/>
      <c r="P5" s="61"/>
      <c r="Q5" s="61"/>
      <c r="R5" s="61"/>
      <c r="S5" s="61"/>
      <c r="T5" s="61"/>
      <c r="U5" s="61"/>
      <c r="V5" s="61"/>
      <c r="W5" s="61"/>
      <c r="X5" s="61"/>
      <c r="Y5" s="61"/>
      <c r="Z5" s="61"/>
      <c r="AA5" s="61"/>
      <c r="AB5" s="61"/>
      <c r="AC5" s="61"/>
      <c r="AD5" s="61"/>
      <c r="AE5" s="61"/>
      <c r="AF5" s="61"/>
      <c r="AG5" s="61"/>
      <c r="AH5" s="61"/>
      <c r="AI5" s="61"/>
      <c r="AJ5" s="61"/>
      <c r="AK5" s="61"/>
      <c r="AL5" s="61"/>
      <c r="AM5" s="61"/>
      <c r="AN5" s="61"/>
      <c r="AO5" s="61"/>
      <c r="AP5" s="61"/>
      <c r="AQ5" s="61"/>
      <c r="AR5" s="61"/>
      <c r="AS5" s="61"/>
      <c r="AT5" s="61"/>
      <c r="AU5" s="61"/>
      <c r="AV5" s="61"/>
      <c r="AW5" s="61"/>
      <c r="AX5" s="61"/>
      <c r="AY5" s="62" t="s">
        <v>42</v>
      </c>
      <c r="AZ5" s="62" t="s">
        <v>16</v>
      </c>
    </row>
    <row r="6" spans="1:55" s="75" customFormat="1" ht="93.6" customHeight="1" x14ac:dyDescent="0.25">
      <c r="A6" s="77"/>
      <c r="B6" s="73" t="s">
        <v>93</v>
      </c>
      <c r="C6" s="73" t="s">
        <v>92</v>
      </c>
      <c r="D6" s="70" t="s">
        <v>94</v>
      </c>
      <c r="E6" s="79" t="s">
        <v>95</v>
      </c>
      <c r="F6" s="73" t="s">
        <v>96</v>
      </c>
      <c r="G6" s="70" t="s">
        <v>95</v>
      </c>
      <c r="H6" s="73" t="s">
        <v>97</v>
      </c>
      <c r="I6" s="71"/>
      <c r="J6" s="74"/>
      <c r="AY6" s="76"/>
    </row>
    <row r="7" spans="1:55" s="75" customFormat="1" ht="51.6" customHeight="1" x14ac:dyDescent="0.25">
      <c r="A7" s="77"/>
      <c r="B7" s="74" t="s">
        <v>98</v>
      </c>
      <c r="C7" s="73" t="s">
        <v>99</v>
      </c>
      <c r="D7" s="73"/>
      <c r="E7" s="70" t="s">
        <v>100</v>
      </c>
      <c r="F7" s="73" t="s">
        <v>107</v>
      </c>
      <c r="G7" s="70" t="s">
        <v>102</v>
      </c>
      <c r="H7" s="73" t="s">
        <v>101</v>
      </c>
      <c r="I7" s="71"/>
      <c r="J7" s="74"/>
      <c r="AY7" s="76"/>
    </row>
    <row r="8" spans="1:55" s="75" customFormat="1" ht="84.6" customHeight="1" x14ac:dyDescent="0.25">
      <c r="A8" s="77">
        <v>1</v>
      </c>
      <c r="B8" s="74" t="s">
        <v>103</v>
      </c>
      <c r="C8" s="73" t="s">
        <v>104</v>
      </c>
      <c r="D8" s="70" t="s">
        <v>105</v>
      </c>
      <c r="E8" s="70" t="s">
        <v>106</v>
      </c>
      <c r="F8" s="73" t="s">
        <v>96</v>
      </c>
      <c r="G8" s="70" t="s">
        <v>106</v>
      </c>
      <c r="H8" s="73" t="s">
        <v>108</v>
      </c>
      <c r="I8" s="71"/>
      <c r="J8" s="74"/>
      <c r="AY8" s="76" t="s">
        <v>45</v>
      </c>
    </row>
    <row r="9" spans="1:55" s="75" customFormat="1" ht="116.25" customHeight="1" x14ac:dyDescent="0.25">
      <c r="A9" s="71">
        <v>2</v>
      </c>
      <c r="B9" s="70" t="s">
        <v>111</v>
      </c>
      <c r="C9" s="73" t="s">
        <v>109</v>
      </c>
      <c r="D9" s="72" t="s">
        <v>105</v>
      </c>
      <c r="E9" s="70" t="s">
        <v>110</v>
      </c>
      <c r="F9" s="73" t="s">
        <v>110</v>
      </c>
      <c r="G9" s="70" t="s">
        <v>110</v>
      </c>
      <c r="H9" s="73"/>
      <c r="I9" s="71"/>
      <c r="J9" s="74"/>
      <c r="AY9" s="76" t="s">
        <v>49</v>
      </c>
    </row>
    <row r="10" spans="1:55" s="75" customFormat="1" ht="193.8" customHeight="1" x14ac:dyDescent="0.25">
      <c r="A10" s="73">
        <v>3</v>
      </c>
      <c r="B10" s="70" t="s">
        <v>113</v>
      </c>
      <c r="C10" s="70" t="s">
        <v>115</v>
      </c>
      <c r="D10" s="73" t="s">
        <v>123</v>
      </c>
      <c r="E10" s="70" t="s">
        <v>112</v>
      </c>
      <c r="F10" s="73" t="s">
        <v>96</v>
      </c>
      <c r="G10" s="70" t="s">
        <v>112</v>
      </c>
      <c r="H10" s="73" t="s">
        <v>96</v>
      </c>
      <c r="I10" s="71"/>
      <c r="J10" s="74"/>
      <c r="AY10" s="76" t="s">
        <v>53</v>
      </c>
    </row>
    <row r="11" spans="1:55" s="75" customFormat="1" ht="197.4" customHeight="1" x14ac:dyDescent="0.25">
      <c r="A11" s="77">
        <v>4</v>
      </c>
      <c r="B11" s="74" t="s">
        <v>114</v>
      </c>
      <c r="C11" s="70" t="s">
        <v>115</v>
      </c>
      <c r="D11" s="73" t="s">
        <v>123</v>
      </c>
      <c r="E11" s="70" t="s">
        <v>116</v>
      </c>
      <c r="F11" s="73" t="s">
        <v>96</v>
      </c>
      <c r="G11" s="70" t="s">
        <v>116</v>
      </c>
      <c r="H11" s="73" t="s">
        <v>88</v>
      </c>
      <c r="I11" s="71"/>
      <c r="J11" s="74"/>
      <c r="U11" s="78"/>
    </row>
    <row r="12" spans="1:55" s="75" customFormat="1" ht="202.8" x14ac:dyDescent="0.25">
      <c r="A12" s="71">
        <v>5</v>
      </c>
      <c r="B12" s="74" t="s">
        <v>118</v>
      </c>
      <c r="C12" s="70" t="s">
        <v>115</v>
      </c>
      <c r="D12" s="73" t="s">
        <v>123</v>
      </c>
      <c r="E12" s="70" t="s">
        <v>119</v>
      </c>
      <c r="F12" s="73" t="s">
        <v>96</v>
      </c>
      <c r="G12" s="70" t="s">
        <v>119</v>
      </c>
      <c r="H12" s="73" t="s">
        <v>117</v>
      </c>
      <c r="I12" s="71"/>
      <c r="J12" s="74"/>
      <c r="U12" s="78"/>
    </row>
    <row r="13" spans="1:55" s="75" customFormat="1" ht="69.599999999999994" customHeight="1" x14ac:dyDescent="0.25">
      <c r="A13" s="73">
        <v>6</v>
      </c>
      <c r="B13" s="74" t="s">
        <v>122</v>
      </c>
      <c r="C13" s="70" t="s">
        <v>115</v>
      </c>
      <c r="D13" s="73" t="s">
        <v>94</v>
      </c>
      <c r="E13" s="70" t="s">
        <v>124</v>
      </c>
      <c r="F13" s="73" t="s">
        <v>96</v>
      </c>
      <c r="G13" s="70" t="s">
        <v>124</v>
      </c>
      <c r="H13" s="73" t="s">
        <v>120</v>
      </c>
      <c r="I13" s="71"/>
      <c r="J13" s="74"/>
    </row>
    <row r="14" spans="1:55" s="75" customFormat="1" ht="149.4" customHeight="1" x14ac:dyDescent="0.25">
      <c r="A14" s="77">
        <v>7</v>
      </c>
      <c r="B14" s="74" t="s">
        <v>125</v>
      </c>
      <c r="C14" s="70" t="s">
        <v>115</v>
      </c>
      <c r="D14" s="73" t="s">
        <v>94</v>
      </c>
      <c r="E14" s="79" t="s">
        <v>95</v>
      </c>
      <c r="F14" s="73" t="s">
        <v>96</v>
      </c>
      <c r="G14" s="79" t="s">
        <v>95</v>
      </c>
      <c r="H14" s="73" t="s">
        <v>121</v>
      </c>
      <c r="I14" s="71"/>
      <c r="J14" s="74"/>
    </row>
    <row r="15" spans="1:55" s="75" customFormat="1" x14ac:dyDescent="0.25">
      <c r="A15" s="71">
        <v>8</v>
      </c>
      <c r="B15" s="74"/>
      <c r="C15" s="70"/>
      <c r="D15" s="73"/>
      <c r="E15" s="70"/>
      <c r="F15" s="73"/>
      <c r="G15" s="70"/>
      <c r="H15" s="73"/>
      <c r="I15" s="71"/>
      <c r="J15" s="74"/>
      <c r="U15" s="78"/>
    </row>
    <row r="16" spans="1:55" s="75" customFormat="1" x14ac:dyDescent="0.25">
      <c r="A16" s="73">
        <v>9</v>
      </c>
      <c r="B16" s="73"/>
      <c r="C16" s="73"/>
      <c r="D16" s="73"/>
      <c r="E16" s="70"/>
      <c r="F16" s="73"/>
      <c r="G16" s="70"/>
      <c r="H16" s="73"/>
      <c r="I16" s="71"/>
      <c r="J16" s="74"/>
    </row>
    <row r="17" spans="1:10" s="75" customFormat="1" x14ac:dyDescent="0.25">
      <c r="A17" s="77">
        <v>10</v>
      </c>
      <c r="B17" s="73"/>
      <c r="C17" s="73"/>
      <c r="D17" s="73"/>
      <c r="E17" s="70"/>
      <c r="F17" s="73"/>
      <c r="G17" s="70"/>
      <c r="H17" s="73"/>
      <c r="I17" s="71"/>
      <c r="J17" s="74"/>
    </row>
    <row r="18" spans="1:10" s="75" customFormat="1" x14ac:dyDescent="0.25">
      <c r="A18" s="71">
        <v>11</v>
      </c>
      <c r="B18" s="73"/>
      <c r="C18" s="73"/>
      <c r="D18" s="73"/>
      <c r="E18" s="70"/>
      <c r="F18" s="73"/>
      <c r="G18" s="70"/>
      <c r="H18" s="73"/>
      <c r="I18" s="71"/>
      <c r="J18" s="74"/>
    </row>
    <row r="19" spans="1:10" s="75" customFormat="1" ht="23.25" customHeight="1" x14ac:dyDescent="0.25">
      <c r="A19" s="73">
        <v>12</v>
      </c>
      <c r="B19" s="73"/>
      <c r="C19" s="73"/>
      <c r="D19" s="73"/>
      <c r="E19" s="70"/>
      <c r="F19" s="73"/>
      <c r="G19" s="70"/>
      <c r="H19" s="73"/>
      <c r="I19" s="71"/>
      <c r="J19" s="74"/>
    </row>
    <row r="20" spans="1:10" s="75" customFormat="1" ht="30" customHeight="1" x14ac:dyDescent="0.25">
      <c r="A20" s="73">
        <v>12</v>
      </c>
      <c r="B20" s="73"/>
      <c r="C20" s="73"/>
      <c r="D20" s="73"/>
      <c r="E20" s="70"/>
      <c r="F20" s="73"/>
      <c r="G20" s="70"/>
      <c r="H20" s="73"/>
      <c r="I20" s="71"/>
      <c r="J20" s="74"/>
    </row>
    <row r="21" spans="1:10" s="60" customFormat="1" x14ac:dyDescent="0.3">
      <c r="E21" s="66"/>
    </row>
    <row r="23" spans="1:10" s="60" customFormat="1" x14ac:dyDescent="0.3">
      <c r="E23" s="66"/>
    </row>
    <row r="24" spans="1:10" s="60" customFormat="1" ht="111.75" customHeight="1" x14ac:dyDescent="0.3">
      <c r="E24" s="66"/>
    </row>
    <row r="25" spans="1:10" s="60" customFormat="1" ht="111.75" customHeight="1" x14ac:dyDescent="0.3">
      <c r="E25" s="66"/>
    </row>
  </sheetData>
  <mergeCells count="4">
    <mergeCell ref="B1:D1"/>
    <mergeCell ref="B2:D2"/>
    <mergeCell ref="B3:D3"/>
    <mergeCell ref="B4:H4"/>
  </mergeCells>
  <phoneticPr fontId="49" type="noConversion"/>
  <dataValidations count="2">
    <dataValidation type="list" allowBlank="1" showInputMessage="1" showErrorMessage="1" sqref="I6:I20" xr:uid="{00000000-0002-0000-0200-000001000000}">
      <formula1>$BB$1:$BB$5</formula1>
    </dataValidation>
    <dataValidation type="list" allowBlank="1" showInputMessage="1" showErrorMessage="1" sqref="B3:D3" xr:uid="{00000000-0002-0000-0200-000000000000}">
      <formula1>$BA$1:$BA$10</formula1>
    </dataValidation>
  </dataValidations>
  <pageMargins left="0.75" right="0.75" top="1" bottom="1" header="0.5" footer="0.5"/>
  <pageSetup paperSize="9" scale="13" orientation="landscape"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FF0000"/>
  </sheetPr>
  <dimension ref="A1:B12"/>
  <sheetViews>
    <sheetView workbookViewId="0"/>
  </sheetViews>
  <sheetFormatPr defaultRowHeight="13.2" outlineLevelRow="1" x14ac:dyDescent="0.25"/>
  <cols>
    <col min="1" max="1" width="27.109375" customWidth="1"/>
    <col min="2" max="2" width="59.88671875" style="45" customWidth="1"/>
    <col min="3" max="3" width="24.44140625" customWidth="1"/>
  </cols>
  <sheetData>
    <row r="1" spans="1:2" x14ac:dyDescent="0.25">
      <c r="A1" s="46" t="s">
        <v>62</v>
      </c>
      <c r="B1" s="47" t="s">
        <v>0</v>
      </c>
    </row>
    <row r="2" spans="1:2" outlineLevel="1" x14ac:dyDescent="0.25">
      <c r="A2" s="48" t="s">
        <v>56</v>
      </c>
      <c r="B2" s="53" t="str">
        <f>PPRD</f>
        <v>Feb , 2022</v>
      </c>
    </row>
    <row r="3" spans="1:2" x14ac:dyDescent="0.25">
      <c r="A3" s="48" t="s">
        <v>59</v>
      </c>
      <c r="B3" s="49" t="str">
        <f>CRN</f>
        <v>CHG215394</v>
      </c>
    </row>
    <row r="4" spans="1:2" x14ac:dyDescent="0.25">
      <c r="A4" s="48" t="s">
        <v>60</v>
      </c>
      <c r="B4" s="49" t="str">
        <f>MA</f>
        <v xml:space="preserve"> UK 	</v>
      </c>
    </row>
    <row r="5" spans="1:2" x14ac:dyDescent="0.25">
      <c r="A5" s="48" t="s">
        <v>61</v>
      </c>
      <c r="B5" s="49" t="str">
        <f>Area</f>
        <v>Data</v>
      </c>
    </row>
    <row r="6" spans="1:2" x14ac:dyDescent="0.25">
      <c r="A6" s="48" t="s">
        <v>44</v>
      </c>
      <c r="B6" s="49" t="str">
        <f>Entity</f>
        <v>Account</v>
      </c>
    </row>
    <row r="7" spans="1:2" x14ac:dyDescent="0.25">
      <c r="A7" s="48" t="s">
        <v>57</v>
      </c>
      <c r="B7" s="50">
        <f>DTested</f>
        <v>44516</v>
      </c>
    </row>
    <row r="8" spans="1:2" x14ac:dyDescent="0.25">
      <c r="A8" s="48" t="s">
        <v>58</v>
      </c>
      <c r="B8" s="51">
        <f>DReviewed</f>
        <v>0</v>
      </c>
    </row>
    <row r="9" spans="1:2" x14ac:dyDescent="0.25">
      <c r="A9" s="48" t="s">
        <v>48</v>
      </c>
      <c r="B9" s="49" t="str">
        <f>TestedBy</f>
        <v>Mingoué Frank</v>
      </c>
    </row>
    <row r="10" spans="1:2" x14ac:dyDescent="0.25">
      <c r="A10" s="48" t="s">
        <v>52</v>
      </c>
      <c r="B10" s="49">
        <f>ReviewedBy</f>
        <v>0</v>
      </c>
    </row>
    <row r="12" spans="1:2" x14ac:dyDescent="0.25">
      <c r="A12" s="48" t="s">
        <v>63</v>
      </c>
      <c r="B12" s="52" t="s">
        <v>14</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6033C2-DA9C-43EB-B7AE-31D35D8A84B7}">
  <dimension ref="A2:A135"/>
  <sheetViews>
    <sheetView workbookViewId="0">
      <selection activeCell="A135" sqref="A135:XFD135"/>
    </sheetView>
  </sheetViews>
  <sheetFormatPr defaultRowHeight="13.2" x14ac:dyDescent="0.25"/>
  <sheetData>
    <row r="2" spans="1:1" s="68" customFormat="1" x14ac:dyDescent="0.25">
      <c r="A2" s="67" t="s">
        <v>86</v>
      </c>
    </row>
    <row r="25" spans="1:1" s="68" customFormat="1" x14ac:dyDescent="0.25">
      <c r="A25" s="67" t="s">
        <v>87</v>
      </c>
    </row>
    <row r="45" spans="1:1" s="68" customFormat="1" x14ac:dyDescent="0.25">
      <c r="A45" s="67" t="s">
        <v>88</v>
      </c>
    </row>
    <row r="50" spans="1:1" s="68" customFormat="1" x14ac:dyDescent="0.25">
      <c r="A50" s="67" t="s">
        <v>88</v>
      </c>
    </row>
    <row r="72" spans="1:1" s="68" customFormat="1" x14ac:dyDescent="0.25">
      <c r="A72" s="67" t="s">
        <v>117</v>
      </c>
    </row>
    <row r="96" spans="1:1" s="68" customFormat="1" x14ac:dyDescent="0.25">
      <c r="A96" s="67" t="s">
        <v>120</v>
      </c>
    </row>
    <row r="111" spans="1:1" s="68" customFormat="1" x14ac:dyDescent="0.25">
      <c r="A111" s="67" t="s">
        <v>121</v>
      </c>
    </row>
    <row r="135" spans="1:1" s="68" customFormat="1" x14ac:dyDescent="0.25">
      <c r="A135" s="67" t="s">
        <v>129</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83DDDB-CAC4-49AB-9E00-AC2D6CD6BA03}">
  <dimension ref="A2:A149"/>
  <sheetViews>
    <sheetView topLeftCell="A41" workbookViewId="0">
      <selection activeCell="R96" sqref="R96"/>
    </sheetView>
  </sheetViews>
  <sheetFormatPr defaultRowHeight="13.2" x14ac:dyDescent="0.25"/>
  <sheetData>
    <row r="2" spans="1:1" s="68" customFormat="1" x14ac:dyDescent="0.25">
      <c r="A2" s="67" t="s">
        <v>86</v>
      </c>
    </row>
    <row r="30" spans="1:1" s="68" customFormat="1" x14ac:dyDescent="0.25">
      <c r="A30" s="67" t="s">
        <v>87</v>
      </c>
    </row>
    <row r="46" spans="1:1" s="68" customFormat="1" x14ac:dyDescent="0.25">
      <c r="A46" s="67" t="s">
        <v>88</v>
      </c>
    </row>
    <row r="64" spans="1:1" s="68" customFormat="1" x14ac:dyDescent="0.25">
      <c r="A64" s="67" t="s">
        <v>88</v>
      </c>
    </row>
    <row r="86" spans="1:1" s="68" customFormat="1" x14ac:dyDescent="0.25">
      <c r="A86" s="67" t="s">
        <v>117</v>
      </c>
    </row>
    <row r="110" spans="1:1" s="68" customFormat="1" x14ac:dyDescent="0.25">
      <c r="A110" s="67" t="s">
        <v>120</v>
      </c>
    </row>
    <row r="125" spans="1:1" s="68" customFormat="1" x14ac:dyDescent="0.25">
      <c r="A125" s="67" t="s">
        <v>121</v>
      </c>
    </row>
    <row r="149" spans="1:1" s="68" customFormat="1" x14ac:dyDescent="0.25">
      <c r="A149" s="67" t="s">
        <v>129</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8027B6-98B2-4F6B-8EE1-B9851A514A2A}">
  <dimension ref="A2:A136"/>
  <sheetViews>
    <sheetView topLeftCell="A64" workbookViewId="0">
      <selection activeCell="Q77" sqref="Q77"/>
    </sheetView>
  </sheetViews>
  <sheetFormatPr defaultRowHeight="13.2" x14ac:dyDescent="0.25"/>
  <sheetData>
    <row r="2" spans="1:1" s="68" customFormat="1" x14ac:dyDescent="0.25">
      <c r="A2" s="67" t="s">
        <v>86</v>
      </c>
    </row>
    <row r="22" spans="1:1" s="68" customFormat="1" x14ac:dyDescent="0.25">
      <c r="A22" s="67" t="s">
        <v>87</v>
      </c>
    </row>
    <row r="38" spans="1:1" s="68" customFormat="1" x14ac:dyDescent="0.25">
      <c r="A38" s="67" t="s">
        <v>88</v>
      </c>
    </row>
    <row r="56" spans="1:1" s="68" customFormat="1" x14ac:dyDescent="0.25">
      <c r="A56" s="67" t="s">
        <v>88</v>
      </c>
    </row>
    <row r="73" spans="1:1" s="68" customFormat="1" x14ac:dyDescent="0.25">
      <c r="A73" s="67" t="s">
        <v>117</v>
      </c>
    </row>
    <row r="97" spans="1:1" s="68" customFormat="1" x14ac:dyDescent="0.25">
      <c r="A97" s="67" t="s">
        <v>120</v>
      </c>
    </row>
    <row r="112" spans="1:1" s="68" customFormat="1" x14ac:dyDescent="0.25">
      <c r="A112" s="67" t="s">
        <v>121</v>
      </c>
    </row>
    <row r="136" spans="1:1" s="68" customFormat="1" x14ac:dyDescent="0.25">
      <c r="A136" s="67" t="s">
        <v>129</v>
      </c>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342878-B9CF-49DA-A937-1C31A603E40F}">
  <dimension ref="A2:A120"/>
  <sheetViews>
    <sheetView workbookViewId="0">
      <selection activeCell="K115" sqref="K115"/>
    </sheetView>
  </sheetViews>
  <sheetFormatPr defaultRowHeight="13.2" x14ac:dyDescent="0.25"/>
  <sheetData>
    <row r="2" spans="1:1" s="68" customFormat="1" x14ac:dyDescent="0.25">
      <c r="A2" s="67" t="s">
        <v>86</v>
      </c>
    </row>
    <row r="20" spans="1:1" s="68" customFormat="1" x14ac:dyDescent="0.25">
      <c r="A20" s="67" t="s">
        <v>87</v>
      </c>
    </row>
    <row r="36" spans="1:1" s="68" customFormat="1" x14ac:dyDescent="0.25">
      <c r="A36" s="67" t="s">
        <v>88</v>
      </c>
    </row>
    <row r="54" spans="1:1" s="68" customFormat="1" x14ac:dyDescent="0.25">
      <c r="A54" s="67" t="s">
        <v>88</v>
      </c>
    </row>
    <row r="71" spans="1:1" s="68" customFormat="1" x14ac:dyDescent="0.25">
      <c r="A71" s="67" t="s">
        <v>117</v>
      </c>
    </row>
    <row r="81" spans="1:1" s="68" customFormat="1" x14ac:dyDescent="0.25">
      <c r="A81" s="67" t="s">
        <v>120</v>
      </c>
    </row>
    <row r="96" spans="1:1" s="68" customFormat="1" x14ac:dyDescent="0.25">
      <c r="A96" s="67" t="s">
        <v>121</v>
      </c>
    </row>
    <row r="120" spans="1:1" s="68" customFormat="1" x14ac:dyDescent="0.25">
      <c r="A120" s="67" t="s">
        <v>129</v>
      </c>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A222"/>
  <sheetViews>
    <sheetView workbookViewId="0">
      <selection activeCell="F16" sqref="F16"/>
    </sheetView>
  </sheetViews>
  <sheetFormatPr defaultColWidth="9.109375" defaultRowHeight="13.2" x14ac:dyDescent="0.25"/>
  <cols>
    <col min="1" max="1" width="44" style="55" bestFit="1" customWidth="1"/>
    <col min="2" max="16384" width="9.109375" style="55"/>
  </cols>
  <sheetData>
    <row r="1" spans="1:1" x14ac:dyDescent="0.25">
      <c r="A1" s="69"/>
    </row>
    <row r="4" spans="1:1" x14ac:dyDescent="0.25">
      <c r="A4" s="54"/>
    </row>
    <row r="14" spans="1:1" x14ac:dyDescent="0.25">
      <c r="A14" s="54"/>
    </row>
    <row r="30" spans="1:1" x14ac:dyDescent="0.25">
      <c r="A30" s="54"/>
    </row>
    <row r="34" spans="1:1" x14ac:dyDescent="0.25">
      <c r="A34" s="54"/>
    </row>
    <row r="51" spans="1:1" x14ac:dyDescent="0.25">
      <c r="A51" s="69"/>
    </row>
    <row r="54" spans="1:1" x14ac:dyDescent="0.25">
      <c r="A54" s="54"/>
    </row>
    <row r="57" spans="1:1" x14ac:dyDescent="0.25">
      <c r="A57" s="54"/>
    </row>
    <row r="66" spans="1:1" x14ac:dyDescent="0.25">
      <c r="A66" s="54"/>
    </row>
    <row r="72" spans="1:1" x14ac:dyDescent="0.25">
      <c r="A72" s="54"/>
    </row>
    <row r="85" spans="1:1" x14ac:dyDescent="0.25">
      <c r="A85" s="54"/>
    </row>
    <row r="107" spans="1:1" x14ac:dyDescent="0.25">
      <c r="A107" s="54"/>
    </row>
    <row r="148" spans="1:1" x14ac:dyDescent="0.25">
      <c r="A148" s="54"/>
    </row>
    <row r="187" spans="1:1" x14ac:dyDescent="0.25">
      <c r="A187" s="54"/>
    </row>
    <row r="222" spans="1:1" x14ac:dyDescent="0.25">
      <c r="A222" s="54"/>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20</vt:i4>
      </vt:variant>
    </vt:vector>
  </HeadingPairs>
  <TitlesOfParts>
    <vt:vector size="29" baseType="lpstr">
      <vt:lpstr>Cover</vt:lpstr>
      <vt:lpstr>Version Control</vt:lpstr>
      <vt:lpstr>Test Cycle 1</vt:lpstr>
      <vt:lpstr>AppConfig</vt:lpstr>
      <vt:lpstr>Screenshots</vt:lpstr>
      <vt:lpstr>DAY 1</vt:lpstr>
      <vt:lpstr>DAY 2</vt:lpstr>
      <vt:lpstr>DAY 3</vt:lpstr>
      <vt:lpstr>Reviewer Screenshot</vt:lpstr>
      <vt:lpstr>AppArea</vt:lpstr>
      <vt:lpstr>AppCRN</vt:lpstr>
      <vt:lpstr>AppDReviewed</vt:lpstr>
      <vt:lpstr>AppDTested</vt:lpstr>
      <vt:lpstr>AppEntity</vt:lpstr>
      <vt:lpstr>AppMA</vt:lpstr>
      <vt:lpstr>AppPPRD</vt:lpstr>
      <vt:lpstr>AppReviewedBy</vt:lpstr>
      <vt:lpstr>AppTestedBy</vt:lpstr>
      <vt:lpstr>Area</vt:lpstr>
      <vt:lpstr>CRN</vt:lpstr>
      <vt:lpstr>DReviewed</vt:lpstr>
      <vt:lpstr>DTested</vt:lpstr>
      <vt:lpstr>dTestedBy</vt:lpstr>
      <vt:lpstr>Entity</vt:lpstr>
      <vt:lpstr>MA</vt:lpstr>
      <vt:lpstr>PPRD</vt:lpstr>
      <vt:lpstr>ReviewedBy</vt:lpstr>
      <vt:lpstr>TestedBy</vt:lpstr>
      <vt:lpstr>TestWrkSht1</vt:lpstr>
    </vt:vector>
  </TitlesOfParts>
  <Company>Accenture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agathe.ravilly</dc:creator>
  <cp:lastModifiedBy>Mingoué Tchagou, Frank</cp:lastModifiedBy>
  <cp:lastPrinted>2013-10-17T06:50:38Z</cp:lastPrinted>
  <dcterms:created xsi:type="dcterms:W3CDTF">2006-03-30T08:28:02Z</dcterms:created>
  <dcterms:modified xsi:type="dcterms:W3CDTF">2021-11-22T12:19:20Z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