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lpl.sharepoint.com/sites/DataInsightsProject-GroupeProjetetCamondo/Documents partages/Groupe Projet et Camondo/12. Release 4/01. Design/01. BS/01. Trame BS/"/>
    </mc:Choice>
  </mc:AlternateContent>
  <xr:revisionPtr revIDLastSave="844" documentId="8_{5ED418ED-084F-44CB-9407-9B0EF2A463CF}" xr6:coauthVersionLast="47" xr6:coauthVersionMax="48" xr10:uidLastSave="{0B54830C-57B5-4325-9F7D-F63E15EC39C9}"/>
  <bookViews>
    <workbookView xWindow="-30" yWindow="-16320" windowWidth="29040" windowHeight="15840" tabRatio="717" activeTab="1" xr2:uid="{00000000-000D-0000-FFFF-FFFF00000000}"/>
  </bookViews>
  <sheets>
    <sheet name="Habilitations" sheetId="126" r:id="rId1"/>
    <sheet name="Synthèse Amélie" sheetId="135" r:id="rId2"/>
    <sheet name="Nb d'onglet" sheetId="131" r:id="rId3"/>
    <sheet name="Page de garde" sheetId="105" r:id="rId4"/>
    <sheet name="EXPLICATIONS" sheetId="55" state="hidden" r:id="rId5"/>
    <sheet name="Sommaire" sheetId="134" r:id="rId6"/>
    <sheet name="Présentation" sheetId="133" r:id="rId7"/>
    <sheet name="1.1 Emploi - Effectifs -1" sheetId="104" r:id="rId8"/>
    <sheet name="1.1 Emploi - Effectifs -2" sheetId="108" r:id="rId9"/>
    <sheet name="1.1 Emploi - Effectifs CDI -1" sheetId="112" r:id="rId10"/>
    <sheet name="1.1 Emploi - Effectifs CDI -2" sheetId="114" r:id="rId11"/>
    <sheet name="1.1 Emploi - Effectifs CDD -1" sheetId="116" r:id="rId12"/>
    <sheet name="1.1 Emploi - Effectifs CDD -2" sheetId="120" r:id="rId13"/>
    <sheet name="1.2. Stagiaires " sheetId="28" r:id="rId14"/>
    <sheet name="1.2. Travailleurs extérieurs" sheetId="81" r:id="rId15"/>
    <sheet name="1.3. Embauches" sheetId="122" r:id="rId16"/>
    <sheet name="1.4 Départs" sheetId="34" r:id="rId17"/>
    <sheet name="1.5 Promotions 1.6 Chômage" sheetId="76" r:id="rId18"/>
    <sheet name="1.7 Handicapes 1.8 Absentéisme" sheetId="91" r:id="rId19"/>
    <sheet name="2. Rémunérations et charges" sheetId="79" r:id="rId20"/>
    <sheet name="3. Santé et sécurité -1" sheetId="88" r:id="rId21"/>
    <sheet name="3. Santé et sécurité -2" sheetId="85" r:id="rId22"/>
    <sheet name="4. Conditions de travail -1" sheetId="42" r:id="rId23"/>
    <sheet name="4. Conditions de travail -2" sheetId="101" r:id="rId24"/>
    <sheet name="5. Formation -1" sheetId="69" r:id="rId25"/>
    <sheet name="5. Formation -2" sheetId="48" r:id="rId26"/>
    <sheet name="6. Relations professionnelles" sheetId="49" r:id="rId27"/>
    <sheet name="7. Autres conditions de vie" sheetId="16" r:id="rId28"/>
  </sheets>
  <definedNames>
    <definedName name="_xlnm._FilterDatabase" localSheetId="5" hidden="1">Sommaire!$A$3:$E$173</definedName>
    <definedName name="_xlnm._FilterDatabase" localSheetId="1" hidden="1">'Synthèse Amélie'!$A$2:$T$187</definedName>
    <definedName name="EV__LASTREFTIME__" hidden="1">44022.7249074074</definedName>
    <definedName name="ID" localSheetId="7" hidden="1">"f0cc0c29-df1c-431d-982d-ffbf90fdccf5"</definedName>
    <definedName name="ID" localSheetId="8" hidden="1">"857b7cf5-d7f6-49ef-bf93-41793c702845"</definedName>
    <definedName name="ID" localSheetId="11" hidden="1">"5924c992-480b-4e04-9595-e1a9f1f1475e"</definedName>
    <definedName name="ID" localSheetId="12" hidden="1">"32bfdef5-4557-4dc7-8f6e-015520c1825c"</definedName>
    <definedName name="ID" localSheetId="9" hidden="1">"9293032f-b685-49e9-a10c-2c29a0ef643f"</definedName>
    <definedName name="ID" localSheetId="10" hidden="1">"f40d14cd-6e93-475b-97ab-c4f57d1e9f88"</definedName>
    <definedName name="ID" localSheetId="13" hidden="1">"c631b899-4619-4bc8-be2d-695a7c18cd5f"</definedName>
    <definedName name="ID" localSheetId="14" hidden="1">"83ee62b1-0cf6-4e65-866d-cc492bfdbfd1"</definedName>
    <definedName name="ID" localSheetId="15" hidden="1">"9166b88e-6070-41b4-8561-095ab963aa15"</definedName>
    <definedName name="ID" localSheetId="16" hidden="1">"da3f0562-ee7b-447e-94b5-b81431948c7b"</definedName>
    <definedName name="ID" localSheetId="17" hidden="1">"7e347797-21c5-4683-8c95-ba1c589e10c5"</definedName>
    <definedName name="ID" localSheetId="18" hidden="1">"13c9183c-7079-4f0c-8f56-f47954c36ce0"</definedName>
    <definedName name="ID" localSheetId="19" hidden="1">"7415ec3f-13fb-41df-aaf8-7a15d2c7af3a"</definedName>
    <definedName name="ID" localSheetId="20" hidden="1">"5c0dd380-4591-472d-95e2-bebd0609e580"</definedName>
    <definedName name="ID" localSheetId="21" hidden="1">"9b1dea73-2aa3-4a78-980c-4c7827825472"</definedName>
    <definedName name="ID" localSheetId="22" hidden="1">"92475702-92a6-4d98-960e-4908fa3ad7a9"</definedName>
    <definedName name="ID" localSheetId="23" hidden="1">"90038682-7a3e-481b-875c-4e63e8dc6b5c"</definedName>
    <definedName name="ID" localSheetId="24" hidden="1">"6c3c18c6-93a9-4a08-bede-6dd8bb6f4c3b"</definedName>
    <definedName name="ID" localSheetId="25" hidden="1">"c10ffc43-dd25-465f-a420-3ba126fce696"</definedName>
    <definedName name="ID" localSheetId="26" hidden="1">"39bf0241-d42b-4260-b97d-4d26e3167b47"</definedName>
    <definedName name="ID" localSheetId="27" hidden="1">"3010dd32-8ebb-4bcb-b372-434bc2a74782"</definedName>
    <definedName name="ID" localSheetId="4" hidden="1">"9d04849f-4f69-4f8b-bdc3-e26b405ae41b"</definedName>
    <definedName name="ID" localSheetId="0" hidden="1">"dfaf0536-4b78-4743-9154-fcaf15008725"</definedName>
    <definedName name="ID" localSheetId="2" hidden="1">"3450be86-67fc-41be-ac84-e7543b2e1112"</definedName>
    <definedName name="ID" localSheetId="3" hidden="1">"41f1e123-ecaa-477d-85d7-5eff23f1bc36"</definedName>
    <definedName name="ID" localSheetId="6" hidden="1">"e37ab439-6474-4412-a11b-e5232517861e"</definedName>
    <definedName name="ID" localSheetId="5" hidden="1">"e05f1e6b-ee1e-494c-8b54-9e9a751e8b0d"</definedName>
    <definedName name="ID" localSheetId="1" hidden="1">"00d93720-8070-4d12-a3f7-3f24453646d2"</definedName>
    <definedName name="_xlnm.Print_Area" localSheetId="7">'1.1 Emploi - Effectifs -1'!$A$1:$Q$820</definedName>
    <definedName name="_xlnm.Print_Area" localSheetId="8">'1.1 Emploi - Effectifs -2'!$A$1:$Q$84</definedName>
    <definedName name="_xlnm.Print_Area" localSheetId="11">'1.1 Emploi - Effectifs CDD -1'!$A$1:$Q$78</definedName>
    <definedName name="_xlnm.Print_Area" localSheetId="12">'1.1 Emploi - Effectifs CDD -2'!$A$1:$Q$64</definedName>
    <definedName name="_xlnm.Print_Area" localSheetId="9">'1.1 Emploi - Effectifs CDI -1'!$A$1:$K$78</definedName>
    <definedName name="_xlnm.Print_Area" localSheetId="10">'1.1 Emploi - Effectifs CDI -2'!$A$1:$Q$84</definedName>
    <definedName name="_xlnm.Print_Area" localSheetId="13">'1.2. Stagiaires '!$A$1:$E$52</definedName>
    <definedName name="_xlnm.Print_Area" localSheetId="14">'1.2. Travailleurs extérieurs'!$A$1:$D$37</definedName>
    <definedName name="_xlnm.Print_Area" localSheetId="15">'1.3. Embauches'!$A$1:$Q$72</definedName>
    <definedName name="_xlnm.Print_Area" localSheetId="16">'1.4 Départs'!$A$1:$Q$61</definedName>
    <definedName name="_xlnm.Print_Area" localSheetId="17">'1.5 Promotions 1.6 Chômage'!$A$1:$P$36</definedName>
    <definedName name="_xlnm.Print_Area" localSheetId="18">'1.7 Handicapes 1.8 Absentéisme'!$A$1:$P$59</definedName>
    <definedName name="_xlnm.Print_Area" localSheetId="19">'2. Rémunérations et charges'!$A$1:$P$84</definedName>
    <definedName name="_xlnm.Print_Area" localSheetId="20">'3. Santé et sécurité -1'!$A$1:$P$100</definedName>
    <definedName name="_xlnm.Print_Area" localSheetId="21">'3. Santé et sécurité -2'!$A$1:$D$77</definedName>
    <definedName name="_xlnm.Print_Area" localSheetId="22">'4. Conditions de travail -1'!$A$1:$G$99</definedName>
    <definedName name="_xlnm.Print_Area" localSheetId="23">'4. Conditions de travail -1'!$A$101:$D$147</definedName>
    <definedName name="_xlnm.Print_Area" localSheetId="24">'5. Formation -1'!$A$1:$P$99</definedName>
    <definedName name="_xlnm.Print_Area" localSheetId="25">'5. Formation -2'!$A$1:$P$50</definedName>
    <definedName name="_xlnm.Print_Area" localSheetId="26">'6. Relations professionnelles'!$A$1:$F$65</definedName>
    <definedName name="_xlnm.Print_Area" localSheetId="27">'7. Autres conditions de vie'!$A$1:$D$37</definedName>
    <definedName name="_xlnm.Print_Area" localSheetId="1">'Synthèse Amélie'!$A$1:$D$187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90" i="104" l="1"/>
  <c r="P690" i="104"/>
  <c r="O690" i="104"/>
  <c r="N690" i="104"/>
  <c r="M690" i="104"/>
  <c r="L690" i="104"/>
  <c r="K690" i="104"/>
  <c r="J690" i="104"/>
  <c r="I690" i="104"/>
  <c r="H690" i="104"/>
  <c r="G690" i="104"/>
  <c r="F690" i="104"/>
  <c r="E690" i="104"/>
  <c r="D690" i="104"/>
  <c r="C690" i="104"/>
  <c r="C678" i="104"/>
  <c r="N637" i="104"/>
  <c r="M637" i="104"/>
  <c r="L637" i="104"/>
  <c r="K637" i="104"/>
  <c r="J637" i="104"/>
  <c r="I637" i="104"/>
  <c r="H637" i="104"/>
  <c r="G637" i="104"/>
  <c r="F637" i="104"/>
  <c r="E637" i="104"/>
  <c r="D637" i="104"/>
  <c r="C637" i="104"/>
  <c r="M574" i="104"/>
  <c r="H574" i="104"/>
  <c r="C574" i="104"/>
  <c r="M565" i="104"/>
  <c r="H565" i="104"/>
  <c r="C565" i="104"/>
  <c r="O383" i="104"/>
  <c r="O382" i="104"/>
  <c r="O381" i="104"/>
  <c r="O380" i="104"/>
  <c r="O379" i="104"/>
  <c r="O378" i="104"/>
  <c r="O377" i="104"/>
  <c r="O376" i="104"/>
  <c r="O375" i="104"/>
  <c r="O374" i="104"/>
  <c r="O373" i="104"/>
  <c r="O372" i="104"/>
  <c r="O371" i="104"/>
  <c r="O370" i="104"/>
  <c r="O369" i="104"/>
  <c r="O364" i="104"/>
  <c r="O363" i="104"/>
  <c r="O362" i="104"/>
  <c r="O361" i="104"/>
  <c r="O360" i="104"/>
  <c r="O359" i="104"/>
  <c r="O358" i="104"/>
  <c r="O357" i="104"/>
  <c r="O356" i="104"/>
  <c r="O355" i="104"/>
  <c r="O354" i="104"/>
  <c r="O353" i="104"/>
  <c r="O352" i="104"/>
  <c r="O351" i="104"/>
  <c r="O345" i="104"/>
  <c r="O344" i="104"/>
  <c r="O343" i="104"/>
  <c r="O342" i="104"/>
  <c r="O341" i="104"/>
  <c r="O340" i="104"/>
  <c r="O339" i="104"/>
  <c r="O338" i="104"/>
  <c r="O337" i="104"/>
  <c r="O336" i="104"/>
  <c r="O335" i="104"/>
  <c r="O334" i="104"/>
  <c r="O333" i="104"/>
  <c r="O332" i="104"/>
  <c r="O331" i="104"/>
  <c r="P637" i="104" l="1"/>
  <c r="Q637" i="104"/>
  <c r="O637" i="104"/>
  <c r="O237" i="104" l="1"/>
  <c r="O236" i="104"/>
  <c r="O235" i="104"/>
  <c r="O234" i="104"/>
  <c r="O233" i="104"/>
  <c r="O232" i="104"/>
  <c r="O231" i="104"/>
  <c r="O230" i="104"/>
  <c r="O229" i="104"/>
  <c r="O228" i="104"/>
  <c r="O227" i="104"/>
  <c r="O226" i="104"/>
  <c r="O225" i="104"/>
  <c r="O224" i="104"/>
  <c r="O223" i="104"/>
  <c r="O218" i="104"/>
  <c r="O217" i="104"/>
  <c r="O216" i="104"/>
  <c r="O215" i="104"/>
  <c r="O214" i="104"/>
  <c r="O213" i="104"/>
  <c r="O212" i="104"/>
  <c r="O211" i="104"/>
  <c r="O210" i="104"/>
  <c r="O209" i="104"/>
  <c r="O208" i="104"/>
  <c r="O207" i="104"/>
  <c r="O206" i="104"/>
  <c r="O205" i="104"/>
  <c r="O204" i="104"/>
  <c r="O199" i="104"/>
  <c r="O198" i="104"/>
  <c r="O197" i="104"/>
  <c r="O196" i="104"/>
  <c r="O195" i="104"/>
  <c r="O194" i="104"/>
  <c r="O193" i="104"/>
  <c r="O192" i="104"/>
  <c r="O191" i="104"/>
  <c r="O190" i="104"/>
  <c r="O189" i="104"/>
  <c r="O188" i="104"/>
  <c r="O187" i="104"/>
  <c r="O186" i="104"/>
  <c r="O185" i="104"/>
  <c r="O180" i="104"/>
  <c r="O179" i="104"/>
  <c r="O178" i="104"/>
  <c r="O177" i="104"/>
  <c r="O176" i="104"/>
  <c r="O175" i="104"/>
  <c r="O174" i="104"/>
  <c r="O173" i="104"/>
  <c r="O172" i="104"/>
  <c r="O171" i="104"/>
  <c r="O170" i="104"/>
  <c r="O169" i="104"/>
  <c r="O168" i="104"/>
  <c r="O167" i="104"/>
  <c r="O166" i="104"/>
  <c r="O24" i="104"/>
  <c r="O23" i="104"/>
  <c r="O22" i="104"/>
  <c r="O21" i="104"/>
  <c r="O20" i="104"/>
  <c r="O19" i="104"/>
  <c r="O18" i="104"/>
  <c r="O17" i="104"/>
  <c r="O16" i="104"/>
  <c r="O15" i="104"/>
  <c r="O14" i="104"/>
  <c r="O13" i="104"/>
  <c r="O12" i="104"/>
  <c r="O11" i="104"/>
  <c r="O10" i="104"/>
  <c r="O43" i="104"/>
  <c r="O42" i="104"/>
  <c r="O41" i="104"/>
  <c r="O40" i="104"/>
  <c r="O39" i="104"/>
  <c r="O38" i="104"/>
  <c r="O37" i="104"/>
  <c r="O36" i="104"/>
  <c r="O35" i="104"/>
  <c r="O34" i="104"/>
  <c r="O33" i="104"/>
  <c r="O32" i="104"/>
  <c r="O31" i="104"/>
  <c r="O30" i="104"/>
  <c r="O29" i="104"/>
  <c r="L90" i="69" l="1"/>
  <c r="M90" i="69" s="1"/>
  <c r="L89" i="69"/>
  <c r="M89" i="69" s="1"/>
  <c r="L88" i="69"/>
  <c r="M88" i="69" s="1"/>
  <c r="L87" i="69"/>
  <c r="M87" i="69" s="1"/>
  <c r="L86" i="69"/>
  <c r="L91" i="69" s="1"/>
  <c r="M91" i="69" s="1"/>
  <c r="L59" i="69"/>
  <c r="M59" i="69" s="1"/>
  <c r="L58" i="69"/>
  <c r="M58" i="69" s="1"/>
  <c r="L57" i="69"/>
  <c r="M57" i="69" s="1"/>
  <c r="L56" i="69"/>
  <c r="M56" i="69" s="1"/>
  <c r="M86" i="69" l="1"/>
  <c r="L60" i="69"/>
  <c r="M60" i="69" s="1"/>
  <c r="O61" i="104" l="1"/>
  <c r="O62" i="104"/>
  <c r="O63" i="104"/>
  <c r="O64" i="104"/>
  <c r="O65" i="104"/>
  <c r="O66" i="104"/>
  <c r="O67" i="104"/>
  <c r="O68" i="104"/>
  <c r="O69" i="104"/>
  <c r="O70" i="104"/>
  <c r="O71" i="104"/>
  <c r="O72" i="104"/>
  <c r="O73" i="104"/>
  <c r="O74" i="104"/>
  <c r="O60" i="104"/>
  <c r="O45" i="116"/>
  <c r="O46" i="116"/>
  <c r="O47" i="116"/>
  <c r="O48" i="116"/>
  <c r="O49" i="116"/>
  <c r="O50" i="116"/>
  <c r="O51" i="116"/>
  <c r="O52" i="116"/>
  <c r="O53" i="116"/>
  <c r="O54" i="116"/>
  <c r="O55" i="116"/>
  <c r="O56" i="116"/>
  <c r="O57" i="116"/>
  <c r="O58" i="116"/>
  <c r="O44" i="116"/>
  <c r="O34" i="116"/>
  <c r="O35" i="116"/>
  <c r="O36" i="116"/>
  <c r="O37" i="116"/>
  <c r="O38" i="116"/>
  <c r="O39" i="116"/>
  <c r="O33" i="116"/>
  <c r="O32" i="116"/>
  <c r="O31" i="116"/>
  <c r="O30" i="116"/>
  <c r="O29" i="116"/>
  <c r="O28" i="116"/>
  <c r="O27" i="116"/>
  <c r="O26" i="116"/>
  <c r="O9" i="116"/>
  <c r="O10" i="116"/>
  <c r="O11" i="116"/>
  <c r="O12" i="116"/>
  <c r="O13" i="116"/>
  <c r="O14" i="116"/>
  <c r="O15" i="116"/>
  <c r="O16" i="116"/>
  <c r="O17" i="116"/>
  <c r="O18" i="116"/>
  <c r="O19" i="116"/>
  <c r="O20" i="116"/>
  <c r="O8" i="116"/>
  <c r="O7" i="116"/>
  <c r="O6" i="116"/>
  <c r="I77" i="112"/>
  <c r="I76" i="112"/>
  <c r="I75" i="112"/>
  <c r="I74" i="112"/>
  <c r="I73" i="112"/>
  <c r="I72" i="112"/>
  <c r="I71" i="112"/>
  <c r="I70" i="112"/>
  <c r="I69" i="112"/>
  <c r="I68" i="112"/>
  <c r="I67" i="112"/>
  <c r="I66" i="112"/>
  <c r="I65" i="112"/>
  <c r="I64" i="112"/>
  <c r="I63" i="112"/>
  <c r="I58" i="112"/>
  <c r="I57" i="112"/>
  <c r="I56" i="112"/>
  <c r="I55" i="112"/>
  <c r="I54" i="112"/>
  <c r="I53" i="112"/>
  <c r="I52" i="112"/>
  <c r="I51" i="112"/>
  <c r="I50" i="112"/>
  <c r="I49" i="112"/>
  <c r="I48" i="112"/>
  <c r="I47" i="112"/>
  <c r="I46" i="112"/>
  <c r="I45" i="112"/>
  <c r="I44" i="112"/>
  <c r="I39" i="112"/>
  <c r="I38" i="112"/>
  <c r="I37" i="112"/>
  <c r="I36" i="112"/>
  <c r="I35" i="112"/>
  <c r="I34" i="112"/>
  <c r="I33" i="112"/>
  <c r="I32" i="112"/>
  <c r="I31" i="112"/>
  <c r="I30" i="112"/>
  <c r="I29" i="112"/>
  <c r="I28" i="112"/>
  <c r="I27" i="112"/>
  <c r="I26" i="112"/>
  <c r="I25" i="112"/>
  <c r="I11" i="112"/>
  <c r="I12" i="112"/>
  <c r="I13" i="112"/>
  <c r="I14" i="112"/>
  <c r="I15" i="112"/>
  <c r="I16" i="112"/>
  <c r="I17" i="112"/>
  <c r="I18" i="112"/>
  <c r="I19" i="112"/>
  <c r="I20" i="112"/>
  <c r="I10" i="112"/>
  <c r="I9" i="112"/>
  <c r="I8" i="112"/>
  <c r="I7" i="112"/>
  <c r="I6" i="112"/>
  <c r="B22" i="16"/>
  <c r="F97" i="42"/>
  <c r="F89" i="42"/>
  <c r="F81" i="42"/>
  <c r="F73" i="42"/>
  <c r="D63" i="85"/>
  <c r="D67" i="85" s="1"/>
  <c r="D71" i="85" s="1"/>
  <c r="D56" i="85"/>
  <c r="D49" i="85"/>
  <c r="D42" i="85"/>
  <c r="D35" i="85"/>
  <c r="N44" i="88"/>
  <c r="O44" i="88"/>
  <c r="P44" i="88"/>
  <c r="D75" i="85" l="1"/>
  <c r="D77" i="85" s="1"/>
  <c r="F99" i="42"/>
  <c r="L48" i="79"/>
  <c r="O47" i="79" s="1"/>
  <c r="L47" i="79"/>
  <c r="L45" i="79"/>
  <c r="O44" i="79" s="1"/>
  <c r="L44" i="79"/>
  <c r="G48" i="79"/>
  <c r="J47" i="79" s="1"/>
  <c r="B48" i="79"/>
  <c r="E47" i="79" s="1"/>
  <c r="G47" i="79"/>
  <c r="B47" i="79"/>
  <c r="G45" i="79"/>
  <c r="J44" i="79" s="1"/>
  <c r="B45" i="79"/>
  <c r="E44" i="79" s="1"/>
  <c r="G44" i="79"/>
  <c r="B44" i="79"/>
  <c r="N49" i="122"/>
  <c r="M49" i="122"/>
  <c r="L49" i="122"/>
  <c r="K49" i="122"/>
  <c r="J49" i="122"/>
  <c r="I49" i="122"/>
  <c r="H49" i="122"/>
  <c r="G49" i="122"/>
  <c r="F49" i="122"/>
  <c r="E49" i="122"/>
  <c r="D49" i="122"/>
  <c r="C49" i="122"/>
  <c r="P49" i="122" l="1"/>
  <c r="Q49" i="122"/>
  <c r="O49" i="122"/>
  <c r="Q29" i="34"/>
  <c r="P29" i="34"/>
  <c r="O29" i="34"/>
  <c r="N29" i="34"/>
  <c r="M29" i="34"/>
  <c r="L29" i="34"/>
  <c r="K29" i="34"/>
  <c r="J29" i="34"/>
  <c r="I29" i="34"/>
  <c r="H29" i="34"/>
  <c r="G29" i="34"/>
  <c r="F29" i="34"/>
  <c r="E29" i="34"/>
  <c r="D29" i="34"/>
  <c r="C29" i="34"/>
  <c r="C17" i="34" l="1"/>
  <c r="E20" i="69" l="1"/>
  <c r="H20" i="69"/>
  <c r="B20" i="69"/>
  <c r="D22" i="16"/>
  <c r="C22" i="16"/>
  <c r="G20" i="42"/>
  <c r="G21" i="42"/>
  <c r="G22" i="42"/>
  <c r="G23" i="42"/>
  <c r="G24" i="42"/>
  <c r="G19" i="42"/>
  <c r="D23" i="81"/>
  <c r="B14" i="81"/>
  <c r="C23" i="81"/>
  <c r="C14" i="81"/>
  <c r="D14" i="81"/>
  <c r="B23" i="81"/>
</calcChain>
</file>

<file path=xl/sharedStrings.xml><?xml version="1.0" encoding="utf-8"?>
<sst xmlns="http://schemas.openxmlformats.org/spreadsheetml/2006/main" count="4631" uniqueCount="952">
  <si>
    <t>Granularité</t>
  </si>
  <si>
    <t>Société + Etablissement + CSE</t>
  </si>
  <si>
    <t xml:space="preserve">A qui devons nous donner accès ? </t>
  </si>
  <si>
    <t>Proposition</t>
  </si>
  <si>
    <r>
      <t xml:space="preserve">Créer une "Thématique BS" =&gt; </t>
    </r>
    <r>
      <rPr>
        <b/>
        <sz val="12"/>
        <rFont val="Helv"/>
      </rPr>
      <t>ceux en responsabilité de cette thématique</t>
    </r>
  </si>
  <si>
    <t>Les personnes qui auront accès à cette thématique pourront sortir les bilans sociaux en fonction de leurs droits d'accès CC</t>
  </si>
  <si>
    <t xml:space="preserve">Ils pourront sortir l'ensemble des indicateurs </t>
  </si>
  <si>
    <t>mais pour les Drills, ils ne pourront voir seulement les thématiques donc ils ont accès.</t>
  </si>
  <si>
    <t>Envoyer un mail en copie David, Fleur &amp; Marc, dans le cadre de DI, on est en train de préparer les BS et index, je m'interrogerai sur une meilleurs comphérnsion des RH et connaissance de la maison, si c'est pertinent  de stocker les BS et Index, sans possibilité d'aller dans le drill, avoir une base de données, qu'est que vous en pensez ? A moins qu'on considère que c'est DI qui doit héberger ces rapports légaux intéressant pour les RH. A votre dispo</t>
  </si>
  <si>
    <t>Repartir du légal</t>
  </si>
  <si>
    <t>repartir à la source + analyses des BS actuels</t>
  </si>
  <si>
    <t>KPIS</t>
  </si>
  <si>
    <t>2ème atelier : il y a X KPI qui ne sont pas dans les BS</t>
  </si>
  <si>
    <t>En chantier en parallèle</t>
  </si>
  <si>
    <t>volontiers de se recaller sur l'obligation légale</t>
  </si>
  <si>
    <t xml:space="preserve">si décision =&gt; on ne veut pas </t>
  </si>
  <si>
    <t>Un long travail et pas vocation a le faire tous les ans</t>
  </si>
  <si>
    <t>Décision à prendre par la DAS</t>
  </si>
  <si>
    <t>Démarche avec les coordinateurs</t>
  </si>
  <si>
    <t>Avoir une trame identique</t>
  </si>
  <si>
    <t>communication auprès des affaires sociaux</t>
  </si>
  <si>
    <t>faire une 1ère page en lien ace les affaires, lister les éléments nouveaux, pour communiquer aux Elus</t>
  </si>
  <si>
    <t>Créer un document pour les RH avec la liste des indicateurs légaux, lesquels sont dans les BS et ceux exclus et pk</t>
  </si>
  <si>
    <t>ANALYSE</t>
  </si>
  <si>
    <t>SCOPE BILAN SOCIAL</t>
  </si>
  <si>
    <t>INFORMATIONS POUR DATA INSIGHTS</t>
  </si>
  <si>
    <t>Legal</t>
  </si>
  <si>
    <t>Supplémentaire</t>
  </si>
  <si>
    <t>Legal + suppl</t>
  </si>
  <si>
    <t>KPI légal ou supplémentaire</t>
  </si>
  <si>
    <t>Présent dans les BS actuels</t>
  </si>
  <si>
    <t>Présent dans PA/Gestor</t>
  </si>
  <si>
    <t>Présent dans DI</t>
  </si>
  <si>
    <t>Présent dans DI - sans retraitement</t>
  </si>
  <si>
    <t>Présent dans DI mais retraitement (KPI ou Axe suppl)</t>
  </si>
  <si>
    <t>Donnée non présente dans DI</t>
  </si>
  <si>
    <t>SCOPE RAPPORT BS DI</t>
  </si>
  <si>
    <t>Onglet</t>
  </si>
  <si>
    <t>Commentaire</t>
  </si>
  <si>
    <t>Indicateurs DI</t>
  </si>
  <si>
    <t>Axe</t>
  </si>
  <si>
    <t>Filtre</t>
  </si>
  <si>
    <t>Pour les données présents dans DI - Test avec les données 2021 - PB</t>
  </si>
  <si>
    <t>1. Emploi</t>
  </si>
  <si>
    <t>1.1. Effectif</t>
  </si>
  <si>
    <t>1.1.1 Effectif CDI et CDD</t>
  </si>
  <si>
    <t>Légal</t>
  </si>
  <si>
    <t>Oui</t>
  </si>
  <si>
    <t>1.1 Emploi - Effectifs -1</t>
  </si>
  <si>
    <t>Ok</t>
  </si>
  <si>
    <t>EFFECTIF TETE</t>
  </si>
  <si>
    <t>CSP et GENRE</t>
  </si>
  <si>
    <t>Types de contrat sauf les stagiaires et les autres
Au 31/12/N</t>
  </si>
  <si>
    <t>1.1.1.2 - Effectif en équivalent temps plein contractuel</t>
  </si>
  <si>
    <t>Non</t>
  </si>
  <si>
    <t>Le modifier - possibilité de mettre les ETP contractuels - Ok</t>
  </si>
  <si>
    <t>ETP CONTRACTUEL</t>
  </si>
  <si>
    <t>Tous les types de contrat sauf les stagiaires et les autres
Moyenne des ETP de l'année N</t>
  </si>
  <si>
    <t>1.1.1.3 - Effectif mensuel moyen de l'année considérée</t>
  </si>
  <si>
    <t>A voir</t>
  </si>
  <si>
    <t>Si on modifie le KPI</t>
  </si>
  <si>
    <r>
      <t xml:space="preserve">Tous les types de contrat sauf les stagiaires et les autres
Règle actuelle dans PA et BS actuels : Les effectifs moyens mensuels CDI sont la somme sur l'année des effectifs fin de mois CDI (temps partiel et temps complet) présents au 31/12 de chaque mois divisé par 12.
</t>
    </r>
    <r>
      <rPr>
        <b/>
        <sz val="11"/>
        <color rgb="FFFF0000"/>
        <rFont val="Times New Roman"/>
        <family val="1"/>
      </rPr>
      <t>Dans DI : Moyenne des TETES de l'année N</t>
    </r>
  </si>
  <si>
    <t>KO</t>
  </si>
  <si>
    <t>OK</t>
  </si>
  <si>
    <t>Axe : NATIONALITE - UE / HORS UE / France</t>
  </si>
  <si>
    <t>Tous les types de contrat sauf les stagiaires et les autres
Au 31/12/N</t>
  </si>
  <si>
    <t>1.1.1.5 - Répartition de l'effectif total au 31/12 selon l'âge</t>
  </si>
  <si>
    <t>1.1 Emploi - Effectifs -2</t>
  </si>
  <si>
    <t>Si on modifie les tranches</t>
  </si>
  <si>
    <t>CSP et GENRE et TRANCHE d'AGE
-	≤ 25 ans
-	26 – 34 ans
-	35 – 45 ans
-	46 – 54 ans
-	≥ 55 ans</t>
  </si>
  <si>
    <r>
      <t xml:space="preserve">Tous les types de contrat sauf les stagiaires et les autres
Au 31/12/N
</t>
    </r>
    <r>
      <rPr>
        <b/>
        <sz val="11"/>
        <color rgb="FFFF0000"/>
        <rFont val="Times New Roman"/>
        <family val="1"/>
      </rPr>
      <t>Dans DI : tranches différentes</t>
    </r>
    <r>
      <rPr>
        <sz val="11"/>
        <color theme="1"/>
        <rFont val="Times New Roman"/>
        <family val="1"/>
      </rPr>
      <t xml:space="preserve">
</t>
    </r>
  </si>
  <si>
    <t>1.1.1.6 -  Age moyen</t>
  </si>
  <si>
    <t>AGE MOYEN</t>
  </si>
  <si>
    <t>Tous les types de contrat sauf les stagiaires et les autres
Au 31/12/N
Cet indicateur doit permettre de calculer l'âge moyen des effectifs présents au 31/12 répartis par CSP et par sexe.</t>
  </si>
  <si>
    <t>1.1.1.7 - Répartition de l'effectif total au 31/12 selon l'ancienneté</t>
  </si>
  <si>
    <t>CSP et GENRE et TRANCHE d'ANCIENNETE
&lt; 2 ans
2 – 10 ans
11 – 15 ans
16 – 20 ans
21 – 25 ans
&gt; 25 ans</t>
  </si>
  <si>
    <r>
      <t xml:space="preserve">Tous les types de contrat sauf les stagiaires et les autres
Au 31/12/N
</t>
    </r>
    <r>
      <rPr>
        <b/>
        <sz val="11"/>
        <color rgb="FFFF0000"/>
        <rFont val="Times New Roman"/>
        <family val="1"/>
      </rPr>
      <t>Dans DI : tranches différentes</t>
    </r>
  </si>
  <si>
    <t>1.1.1.8 - Ancienneté moyenne</t>
  </si>
  <si>
    <t>ANCIENNETE MOYENNE</t>
  </si>
  <si>
    <t>Tous les types de contrat sauf les stagiaires et les autres
Au 31/12/N
L'ancienneté moyenne se calcule de la manière suivante : Ancienneté moyenne = Somme des anciennetés / Eff. Fin de mois
 Cet indicateur doit permettre de calculer l'ancienneté moyenne des effectifs présents au 31/12 répartis par CSP et par sexe.</t>
  </si>
  <si>
    <t>1.1.2 Effectif CDI</t>
  </si>
  <si>
    <t>1. Emploi - Effectifs CDI -1</t>
  </si>
  <si>
    <t>Types de contrat = CDI et DETACHE
au 31/12/N</t>
  </si>
  <si>
    <t>1.1.2.2 - Effectif CDI en équivalent temps plein contractuel</t>
  </si>
  <si>
    <t>Types de contrat = CDI et DETACHE
Moyenne des ETP de l'année N</t>
  </si>
  <si>
    <t>1.1.2.3 - Effectif permanent</t>
  </si>
  <si>
    <t>Questionner les RH</t>
  </si>
  <si>
    <t>Nouveau KPI : EFFECTIF PERMANENT BILAN SOCIAL</t>
  </si>
  <si>
    <r>
      <t xml:space="preserve">Type de contrat = CDI
Les effectifs permanents CDI sont les salariés CDI (temps partiel et temps complet) présents du 01/01 au 31/12  inclus de l'année, c'est-à-dire 12 mois consécutifs, </t>
    </r>
    <r>
      <rPr>
        <b/>
        <sz val="11"/>
        <color rgb="FFFF0000"/>
        <rFont val="Times New Roman"/>
        <family val="1"/>
      </rPr>
      <t xml:space="preserve">sur le même établissement. </t>
    </r>
    <r>
      <rPr>
        <sz val="11"/>
        <color theme="1"/>
        <rFont val="Times New Roman"/>
        <family val="1"/>
      </rPr>
      <t xml:space="preserve">
Cet indicateur doit permettre de calculer les effectifs permanents CDI présents au 31/12 répartis par CSP et par sexe.</t>
    </r>
  </si>
  <si>
    <t>1.1.2.4 - Effectif mensuel moyen CDI de l'année considérée</t>
  </si>
  <si>
    <r>
      <t xml:space="preserve">Tous les types de contrat sauf les stagiaires et les autres
Les effectifs moyens mensuels CDI sont la somme sur l'année des effectifs fin de mois CDI (temps partiel et temps complet) présents au 31/12 de chaque mois divisé par 12.
</t>
    </r>
    <r>
      <rPr>
        <b/>
        <sz val="11"/>
        <color rgb="FFFF0000"/>
        <rFont val="Times New Roman"/>
        <family val="1"/>
      </rPr>
      <t>Dans DI : Moyenne des TETES de l'année N</t>
    </r>
  </si>
  <si>
    <t>Types de contrat = CDI et DETACHE
Au 31/12/N</t>
  </si>
  <si>
    <t>1.1.2.6 - Répartition par âge de l'effectif CDI total au 31/12</t>
  </si>
  <si>
    <t>1. Emploi - Effectifs CDI -2</t>
  </si>
  <si>
    <r>
      <t xml:space="preserve">Types de contrat = CDI et DETACHE
Au 31/12/N
</t>
    </r>
    <r>
      <rPr>
        <b/>
        <sz val="11"/>
        <color rgb="FFFF0000"/>
        <rFont val="Times New Roman"/>
        <family val="1"/>
      </rPr>
      <t>Dans DI : tranches différentes</t>
    </r>
  </si>
  <si>
    <t>Types de contrat = CDI et DETACHE
Au 31/12/N
Cet indicateur doit permettre de calculer l'âge moyen des effectifs présents au 31/12 répartis par CSP et par sexe.</t>
  </si>
  <si>
    <t>1.1.2.8 - Répartition de l'effectif CDI total au 31/12 selon l'ancienneté</t>
  </si>
  <si>
    <t>1.1.2.9 - Ancienneté moyenne</t>
  </si>
  <si>
    <t>Types de contrat = CDI et DETACHE
Au 31/12/N
L'ancienneté moyenne se calcule de la manière suivante : Ancienneté moyenne = Somme des anciennetés / Eff. Fin de mois
 Cet indicateur doit permettre de calculer l'ancienneté moyenne des effectifs présents au 31/12 répartis par CSP et par sexe.</t>
  </si>
  <si>
    <t>1.1.3 Effectif CDD</t>
  </si>
  <si>
    <t>1.1.3.1 - Effectif CDD total au 31/12</t>
  </si>
  <si>
    <t>1. Emploi - Effectifs CDD -1</t>
  </si>
  <si>
    <t>Types de contrat = CDD et ALTERNANT
Au 31/12/N</t>
  </si>
  <si>
    <t>1.1.3.2 - Effectif CDD en équivalent temps plein contractuel</t>
  </si>
  <si>
    <t>Types de contrat = CDD et ALTERNANT
Moyenne des ETP de l'année N</t>
  </si>
  <si>
    <t>1.1.3.3 - Effectif mensuel moyen CDD de l'année considérée</t>
  </si>
  <si>
    <t>1.1.3.5 - Répartition par âge de l'effectif CDD total au 31/12</t>
  </si>
  <si>
    <t>1. Emploi - Effectifs CDD -2</t>
  </si>
  <si>
    <t>Si on modifie la tranche</t>
  </si>
  <si>
    <r>
      <t xml:space="preserve">Types de contrat = CDD et ALTERNANT
Au 31/12/N
</t>
    </r>
    <r>
      <rPr>
        <b/>
        <sz val="11"/>
        <color rgb="FFFF0000"/>
        <rFont val="Times New Roman"/>
        <family val="1"/>
      </rPr>
      <t>Dans DI : tranches différentes</t>
    </r>
  </si>
  <si>
    <t>Types de contrat = CDD et ALTERNANT
Au 31/12/N
L'âge moyen se calcule de la manière suivante : Age moyen = Somme des âges / Eff. Fin de mois
Cet indicateur doit permettre de calculer l'âge moyen des effectifs présents au 31/12 répartis par CSP et par sexe.</t>
  </si>
  <si>
    <t>1.1.3.7 - Répartition de l'effectif CDD total au 31/12 selon l'ancienneté</t>
  </si>
  <si>
    <t>Types de contrat = CDD et ALTERNANT
Au 31/12/N
Cet indicateur doit permettre de calculer l'ancienneté moyenne des effectifs présents au 31/12 répartis par CSP et par sexe.</t>
  </si>
  <si>
    <t>1.2. Travailleurs extérieurs</t>
  </si>
  <si>
    <t>1.2.1 Stagiaires</t>
  </si>
  <si>
    <t>1.2.1.1 - Nombre de stagiaires rémunérés par diplôme</t>
  </si>
  <si>
    <t xml:space="preserve">1.2. Stagiaires </t>
  </si>
  <si>
    <t>A valider avec WD - calculable dans DI si tous les stagiaires sont dans WD - 18/05/2022 : dans WD que les stagiaires payés + nouveau KPI stagiaires non rem</t>
  </si>
  <si>
    <t>EFFECTIF PRESENT SUR LA PERIODE</t>
  </si>
  <si>
    <r>
      <t xml:space="preserve">GENRE
</t>
    </r>
    <r>
      <rPr>
        <b/>
        <sz val="11"/>
        <color rgb="FFFF0000"/>
        <rFont val="Times New Roman"/>
        <family val="1"/>
      </rPr>
      <t>Il manque l'axe DIPLÔME</t>
    </r>
  </si>
  <si>
    <t>Type de contrat = STAGIAIRE
Cet indicateur doit permettre de sortir tous les stagiaires dans l'année</t>
  </si>
  <si>
    <t>1.2.1.2 - Durée moyenne d'un stage rémunéré en mois par diplôme</t>
  </si>
  <si>
    <t>DUREE DE CONTRAT TEMPORAIRE</t>
  </si>
  <si>
    <t>Type de contrat = STAGIAIRE</t>
  </si>
  <si>
    <t>1.2.1.3 - Nombre de stagiaires non rémunérés</t>
  </si>
  <si>
    <t>1.2.1.4 - Durée moyenne d'un stage non rémunéré en mois</t>
  </si>
  <si>
    <t>1.2.2.1 - Nombre moyen mensuel de salariés temporaires</t>
  </si>
  <si>
    <t>Demander aux RH s'ils ont l'info, si non =&gt; ne pas mettre</t>
  </si>
  <si>
    <t>1.2.2.2 - Durée moyenne des contrats de travail temporaire.</t>
  </si>
  <si>
    <t>1.2.2.3 - Raisons des recours au travail temporaire</t>
  </si>
  <si>
    <t>1.2.2.4 - Coût annuel du travail temporaire</t>
  </si>
  <si>
    <t>1.2.2.5 - Nombre de salariés de l'entreprise détachés et nbre de salariés détachés de l'entreprise accueillis</t>
  </si>
  <si>
    <t>Demander aux RH s'ils ont l'info, si non =&gt; ne pas mettre + voir si on peut faire automatiser</t>
  </si>
  <si>
    <t>Nombre de salariés appartenant à une entreprise extérieure</t>
  </si>
  <si>
    <t>Ne pas mettre - Indicateur Legal, non calculable dans DI - Ne pas ajouter sauf demande express des élus</t>
  </si>
  <si>
    <t>1.3. Embauches</t>
  </si>
  <si>
    <t>1.3.1 Embauches CDI</t>
  </si>
  <si>
    <t>1.3.1.1 - Nombre d'embauches CDI par motif</t>
  </si>
  <si>
    <t>Ok - motif création dans WD (2024)</t>
  </si>
  <si>
    <t>NOMBRE D'ENTREES + NOMBRE DE MOBILITES ENTRANTES</t>
  </si>
  <si>
    <r>
      <t xml:space="preserve">CSP et MOTIF
</t>
    </r>
    <r>
      <rPr>
        <b/>
        <sz val="11"/>
        <color rgb="FFFF0000"/>
        <rFont val="Times New Roman"/>
        <family val="1"/>
      </rPr>
      <t>Motifs différents à travailler avec les RH pour prendre celles de DI et faire des regroupements</t>
    </r>
  </si>
  <si>
    <t>Types de contrat = CDI et DETACHE</t>
  </si>
  <si>
    <t>1.3.1.2 - Nombre d'embauches de salariés CDI par tranche d'âge</t>
  </si>
  <si>
    <r>
      <t xml:space="preserve">Types de contrat = CDI et DETACHE
</t>
    </r>
    <r>
      <rPr>
        <b/>
        <sz val="11"/>
        <color rgb="FFFF0000"/>
        <rFont val="Times New Roman"/>
        <family val="1"/>
      </rPr>
      <t>Dans DI : tranches différentes</t>
    </r>
  </si>
  <si>
    <t>1.3.2 Embauches CDD</t>
  </si>
  <si>
    <t>1.3.2.1 - Nombre d'embauches CDD par motif</t>
  </si>
  <si>
    <t>NOMBRE D'ENTREES</t>
  </si>
  <si>
    <t xml:space="preserve">Types de contrat = CDD et ALTERNANT
</t>
  </si>
  <si>
    <t>1.3.1.2 - Nombre d'embauches de salariés CDD par tranche d'âge</t>
  </si>
  <si>
    <t>OK - Indicateur Légal = Ajouter la répartition par tranches d'age pour les embauches CDD</t>
  </si>
  <si>
    <r>
      <t xml:space="preserve">Types de contrat = CDD et ALTERNANT
</t>
    </r>
    <r>
      <rPr>
        <b/>
        <sz val="11"/>
        <color rgb="FFFF0000"/>
        <rFont val="Times New Roman"/>
        <family val="1"/>
      </rPr>
      <t>Dans DI : tranches différentes</t>
    </r>
  </si>
  <si>
    <t>1.4. Départs</t>
  </si>
  <si>
    <t>1.4.1 Départs CDI</t>
  </si>
  <si>
    <t>1.4.1.1 - Nombre de départs CDI par motif</t>
  </si>
  <si>
    <t>1.4 Départs</t>
  </si>
  <si>
    <t>Ok - distinguer avoir un total de fins de période d'essai</t>
  </si>
  <si>
    <t>NOMBRE DE SORTIES + NOMBRE DE MOBILITES SORTANTES</t>
  </si>
  <si>
    <r>
      <t xml:space="preserve">CSP et MOTIF
</t>
    </r>
    <r>
      <rPr>
        <b/>
        <sz val="11"/>
        <color rgb="FFFF0000"/>
        <rFont val="Times New Roman"/>
        <family val="1"/>
      </rPr>
      <t>Tous les motifs sont présents mais faire des regroupements</t>
    </r>
  </si>
  <si>
    <t>1.4.1.2 - Turnover CDI</t>
  </si>
  <si>
    <t>TURNOVER + NOMBRE DE DEPARTS + EFFECTIFS PRESENTS DEBUT DE PERIODE</t>
  </si>
  <si>
    <t>CSP
Axe pour un KPI sur départs volontaires</t>
  </si>
  <si>
    <t>1.4.1.3 - Répartition par tranches d'âge des départs CDI</t>
  </si>
  <si>
    <t>1.4.2 Départs CDD</t>
  </si>
  <si>
    <t>1.4.2.1 - Nombre de départs CDD</t>
  </si>
  <si>
    <t>NOMBRE DE SORTIES</t>
  </si>
  <si>
    <t>CSP</t>
  </si>
  <si>
    <t>Types de contrat = CDD et ALTERNANT</t>
  </si>
  <si>
    <t>1.5. Promotions</t>
  </si>
  <si>
    <t>1.5.1 Promotions</t>
  </si>
  <si>
    <t>1.5.1.1 - Nombre de salariés promus dans l'année dans une catégorie supérieure</t>
  </si>
  <si>
    <t>1.5 Promotions</t>
  </si>
  <si>
    <t>Ok - avoir les 3 ans</t>
  </si>
  <si>
    <t>NOMBRE DE PROMOTIONS CSP</t>
  </si>
  <si>
    <r>
      <t xml:space="preserve">Type de contrat = CDI
Règle actuelle PA et BS actuels : Une promotion professionnelle dans la catégorie supérieure est un changement de catégorie socio-professionnelle survenu pour un CDI entre le 01/01 et le 31/12. </t>
    </r>
    <r>
      <rPr>
        <b/>
        <sz val="11"/>
        <color rgb="FFFF0000"/>
        <rFont val="Times New Roman"/>
        <family val="1"/>
      </rPr>
      <t xml:space="preserve">Il sera compté pour "1" dans la CSP de départ. </t>
    </r>
    <r>
      <rPr>
        <sz val="11"/>
        <color theme="1"/>
        <rFont val="Times New Roman"/>
        <family val="1"/>
      </rPr>
      <t>Par exemple pour un passage de Technicien-Agent de maîtrise à Cadre, cela sera compté pour un passage cadre donc dans la CSP TAM. Il n’y a donc aucune promotion comptabilisée dans la colonne cadre
Les CDI regroupent ici seulement les contrats CDI (hors Détaché).</t>
    </r>
  </si>
  <si>
    <t>1.5.1.2 - Promotion professionnelle dans la même catégorie</t>
  </si>
  <si>
    <t>NOMBRE DE PROMOTIONS COEFFICIENT</t>
  </si>
  <si>
    <t>Type de contrat = CDI
Une promotion professionnelle dans la même catégorie est un changement de coefficient/ ou de groupe-niveau y compris les changements liés à des règles conventionnelles automatiques, survenus aux CDI entre le 01/01 et le 31/12.
Les CDI regroupent ici seulement les contrats CDI (hors Détaché).</t>
  </si>
  <si>
    <t>1.6. Chômage</t>
  </si>
  <si>
    <t>1.6.1 Chômage</t>
  </si>
  <si>
    <t>1.6.1.1 - Nombre de salariés mis en chômage partiel pendant l'année considérée</t>
  </si>
  <si>
    <t>1.6 Chômage</t>
  </si>
  <si>
    <t>Ok - crise sanitaire (garde d'enfants)</t>
  </si>
  <si>
    <t>1.6.1.2 - Nombre total d'heures de chômage partiel pendant l'année considérée : indemnisées et non indemnisées</t>
  </si>
  <si>
    <t>Nombre de salariés mis en chômage intempéries pendant l'année considérée</t>
  </si>
  <si>
    <t>Ne pas mettre</t>
  </si>
  <si>
    <t>Nombre total d'heures de chômage intempéries pendant l'année considérée : indemnisées et non indemnisées</t>
  </si>
  <si>
    <t>1.7. Handicapés</t>
  </si>
  <si>
    <t>1.7.1 Handicapés</t>
  </si>
  <si>
    <t>1.7.1.1 - Nombre de travailleurs handicapés sur l'année considérée</t>
  </si>
  <si>
    <t>1.7 Handicap</t>
  </si>
  <si>
    <t>Ok - Legal : Nbre de TH présents sur l'année OK</t>
  </si>
  <si>
    <t>1.7.1.2 - Nombre de travailleurs handicapés à la suite d'accidents du travail intervenus dans l'entreprise, employés sur l'année considérée.</t>
  </si>
  <si>
    <t>1.7.1.3 - Informations AGEFIPH</t>
  </si>
  <si>
    <t>A voir - si le terme unité bénéficiaire doit être conservé</t>
  </si>
  <si>
    <t>1.8. Absentéisme</t>
  </si>
  <si>
    <t>1.8.1 Absentéisme - Taux absentéisme</t>
  </si>
  <si>
    <t>1.8.1.1 - Nombre de journées d'absence</t>
  </si>
  <si>
    <t>1.8 Absentéisme</t>
  </si>
  <si>
    <t>Ok - 3 ans</t>
  </si>
  <si>
    <t>NOMBRE DE JOURS D'ABSENCE EN ETP</t>
  </si>
  <si>
    <t>Type de contrat = CDI</t>
  </si>
  <si>
    <t>1.8.1.2 - Nombre de journées théoriques travaillées</t>
  </si>
  <si>
    <t>FORMULE : ETP CONTRACTUEL X NB DEJOURS CALENDAIRES DU MOIS</t>
  </si>
  <si>
    <t>1.8.1.3 - Nombre de journées d'absence pour maladie</t>
  </si>
  <si>
    <t>Type de contrat = CDI
Famille d'absence = Maladie</t>
  </si>
  <si>
    <t>1.8.1.4 - Répartition des absences pour maladie selon leur durée</t>
  </si>
  <si>
    <t>Ok - durée DI</t>
  </si>
  <si>
    <t>CSP
TRANCHE DUREE D'ABSENCE</t>
  </si>
  <si>
    <t>1.8.1.5 - Nombre de journées d'absence pour accidents du travail et de trajet ou maladies professionnelles</t>
  </si>
  <si>
    <t>Type de contrat = CDI
Famille d'absence = Accident du travail et de Trajet &amp; Maladie professionnelle (une ligne par famille)</t>
  </si>
  <si>
    <t>1.8.2 Absentéisme - Autres absences</t>
  </si>
  <si>
    <t>1.8.2.1 - Nombre de journées d'absence pour maternité</t>
  </si>
  <si>
    <t>A ajouter</t>
  </si>
  <si>
    <t>Type de contrat = CDI
Motif d'absence = Maternité</t>
  </si>
  <si>
    <t>1.8.2.2 - Nombre de journées d'absence pour congés autorisés (événements familiaux, congés spéciaux pour les femmes...)</t>
  </si>
  <si>
    <r>
      <t xml:space="preserve">Type de contrat = CDI
</t>
    </r>
    <r>
      <rPr>
        <b/>
        <sz val="11"/>
        <color rgb="FFFF0000"/>
        <rFont val="Times New Roman"/>
        <family val="1"/>
      </rPr>
      <t>Motif d'absence = A définir</t>
    </r>
  </si>
  <si>
    <t>1.8.2.3 - Nombre de journées d'absence imputables à d'autres causes</t>
  </si>
  <si>
    <t>A ajouter - autres causes ? Voir avec le référentiel</t>
  </si>
  <si>
    <t>2. Rémunérations et charges accessoires</t>
  </si>
  <si>
    <t>2.1. Montant des rémunérations</t>
  </si>
  <si>
    <t>2.1.1 Montant des rémunérations</t>
  </si>
  <si>
    <t>2.1.1.1 - Masse salariale annuelle par CSP et sexe</t>
  </si>
  <si>
    <t>2. Rémunérations et charges</t>
  </si>
  <si>
    <t>2.1.1.2 - Rapport entre la masse salariale annuelle et l'effectif mensuel moyen ;</t>
  </si>
  <si>
    <t>2.1.1.3 - Rémunération mensuelle moyenne</t>
  </si>
  <si>
    <t>2.1.1.4 -  Salaire mensuel moyen des CDI par catégorie socio-professionnelle et par sexe</t>
  </si>
  <si>
    <t>2.2. Hiérarchie des rémunérations</t>
  </si>
  <si>
    <t>2.2.1 Hiérarchie des rémunérations</t>
  </si>
  <si>
    <t>2.2.1.1 - Rapport entre la moyenne des rémunérations des cadres ou assimilés (y compris cadres supérieurs et dirigeants) et la moyenne des rémunérations des ouvriers non qualifiés ou assimilés</t>
  </si>
  <si>
    <t xml:space="preserve"> A modifier - Rapport entre la moyenne des rémunérations des cadres ou assimilés (y compris cadres supérieurs et dirigeants) et la moyenne des rémunérations des ouvriers non qualifiés ou assimilés. =&gt; Si caler sur le légal</t>
  </si>
  <si>
    <t>2.2.1.2 - Montant global des dix rémunérations les plus élevées.</t>
  </si>
  <si>
    <t>2.3. Charges accessoires</t>
  </si>
  <si>
    <t>2.3.1 Charges accessoires</t>
  </si>
  <si>
    <t>2.3.1.1 - Avantages sociaux dans l'entreprise : pour chaque avantage préciser le niveau de garantie pour les catégories retenues pour les effectifs :</t>
  </si>
  <si>
    <t>― délai de carence maladie ;</t>
  </si>
  <si>
    <t>A voir ce qu'on souhaite indiquer</t>
  </si>
  <si>
    <t>― indemnisation de la maladie ;</t>
  </si>
  <si>
    <t>― indemnisation des jours fériés ;</t>
  </si>
  <si>
    <t>― préavis et indemnités de licenciement ;</t>
  </si>
  <si>
    <t>― préavis de démission ;</t>
  </si>
  <si>
    <t>― prime d'ancienneté ;</t>
  </si>
  <si>
    <t>― congé de maternité ;</t>
  </si>
  <si>
    <t>― congés payés ;</t>
  </si>
  <si>
    <t>― congés pour événements familiaux ;</t>
  </si>
  <si>
    <t>― primes de départ en retraite, etc.</t>
  </si>
  <si>
    <t>2.3.1.2 - Montant des versements réalisés à des entreprises extérieures pour mise à la disposition de personnel d'entreprise de travail temporaire</t>
  </si>
  <si>
    <t>Montant des versements réalisés à des entreprises extérieures pour mise à la disposition de personnel d'autres entreprises</t>
  </si>
  <si>
    <t>Ne pas ajouter, non calculable dans DI</t>
  </si>
  <si>
    <t>2.4. Participation financière des salariés</t>
  </si>
  <si>
    <t>2.4.1 Participation financière des salariés</t>
  </si>
  <si>
    <t>2.4.1.1 - Montant global de la réserve de participation</t>
  </si>
  <si>
    <t>2.4.1.2 - Montant moyen de la participation et / ou de l'intéressement par salarié bénéficiaire</t>
  </si>
  <si>
    <t>2.4.1.3 - Nombre de jours moyens attribués (Participation)</t>
  </si>
  <si>
    <t>2.4.1.4 - Nombre de jours attribués (Intéressement)</t>
  </si>
  <si>
    <t>Part du capital détenu par les salariés grâce à un système de participation (participation aux résultats, intéressement, actionnariat...).</t>
  </si>
  <si>
    <t>Non concerné</t>
  </si>
  <si>
    <t>2.5. Mode de calcul des rémunérations</t>
  </si>
  <si>
    <t>Pourcentage des salariés dont le salaire dépend, en tout ou partie, du rendement</t>
  </si>
  <si>
    <t>Pourcentage des ouvriers et employés payés au mois sur la base de l'horaire affiché.</t>
  </si>
  <si>
    <t>2.6. Charge salariale globale</t>
  </si>
  <si>
    <t>Frais de personnel</t>
  </si>
  <si>
    <t>Valeur ajoutée ou chiffre d'affaires</t>
  </si>
  <si>
    <t>3. Santé et sécurité au travail</t>
  </si>
  <si>
    <t>3.1. Accidents de travail et de trajet</t>
  </si>
  <si>
    <t>3.1.1 Accidents de travail et de trajet.</t>
  </si>
  <si>
    <t>3.1.1.1 Analyse quantitative des accidents de travail</t>
  </si>
  <si>
    <t>3. Santé et sécurité -1</t>
  </si>
  <si>
    <t>Nombre d'accidents avec arrêts de travail.</t>
  </si>
  <si>
    <t>Nombre d'heures travaillées</t>
  </si>
  <si>
    <t>A voir si on peut récupérer la donnée ou théorique</t>
  </si>
  <si>
    <r>
      <t>Taux de fréquence des accidents du travail  : Nombre d'accidents de travail avec arrêt × 10</t>
    </r>
    <r>
      <rPr>
        <i/>
        <vertAlign val="superscript"/>
        <sz val="11"/>
        <color theme="1"/>
        <rFont val="Times New Roman"/>
        <family val="1"/>
      </rPr>
      <t>6</t>
    </r>
  </si>
  <si>
    <t>Nombre des journées perdues pour accidents de travail</t>
  </si>
  <si>
    <t>Taux de gravité des accidents du travail : Nombre des journées perdues × 10³</t>
  </si>
  <si>
    <t>3.1.1.2 Analyse quantitative des accidents de trajet</t>
  </si>
  <si>
    <t>Nombre d'accidents de trajet avec arrêts de travail</t>
  </si>
  <si>
    <r>
      <t>Taux de fréquence des accidents de trajet  : Nombre d'accidents de trajet avec arrêt × 10</t>
    </r>
    <r>
      <rPr>
        <i/>
        <vertAlign val="superscript"/>
        <sz val="11"/>
        <color theme="1"/>
        <rFont val="Times New Roman"/>
        <family val="1"/>
      </rPr>
      <t>6</t>
    </r>
  </si>
  <si>
    <t>Nombre des journées perdues pour accidents de trajet</t>
  </si>
  <si>
    <t>Taux de gravité des accidents de trajet : Nombre des journées perdues × 10³</t>
  </si>
  <si>
    <t>3.1.1.3 Nombre d'accidents mortels : de travail, de trajet</t>
  </si>
  <si>
    <t>3.1.1.4 Nombre d'accidents dont sont victimes les salariés temporaires ou de prestations de services dans l'entreprise</t>
  </si>
  <si>
    <t>3.1.1.5 Nombre d'incapacités permanentes (partielles et totales) notifiées à l'entreprise au cours de l'année considérée (distinguer français et étrangers).</t>
  </si>
  <si>
    <t>3.1.1.6 Taux et montant de la cotisation sécurité sociale d'accidents de travail</t>
  </si>
  <si>
    <t>3.2. Répartition des accidents par éléments matériels</t>
  </si>
  <si>
    <t>3.2.1 Répartition des accidents par éléments matériels</t>
  </si>
  <si>
    <t>Nombre d'accidents liés à l'existence de risques graves ― codes 32 à 40.</t>
  </si>
  <si>
    <t>Nombre d'accidents liés à des chutes avec dénivellation ― code 02.</t>
  </si>
  <si>
    <t>Nombre d'accidents occasionnés par des machines (à l'exception de ceux liés aux risques ci-dessus) ― codes 09 à 30.</t>
  </si>
  <si>
    <t>Nombre d'accidents de circulation-manutention ― stockage ― codes 01, 03, 04 et 06, 07, 08.</t>
  </si>
  <si>
    <t>Nombre d'accidents occasionnés par des objets, masses, particules en mouvement accidentel ― code 05.</t>
  </si>
  <si>
    <t>Autres cas.</t>
  </si>
  <si>
    <t>Analyse qualitative des déclarations d'accidents de travail et de trajet par sièges (tête, yeux, rachis, face, tronc, membres supérieurs, mais, membres inférieurs, pieds)</t>
  </si>
  <si>
    <t>3.3. Maladies professionnelles</t>
  </si>
  <si>
    <t>3.3.1 Maladies professionnelles</t>
  </si>
  <si>
    <t>Nombre de salariés atteints par des affections pathologiques à caractère professionnel et caractérisation de celles-ci.</t>
  </si>
  <si>
    <t>Légal mais non traçable</t>
  </si>
  <si>
    <t>Nombre de déclarations par l'employeur de procédés de travail susceptibles de provoquer des maladies professionnelles (29).</t>
  </si>
  <si>
    <t>3.4. Comité d'hygiène, de sécurité et des conditions de travail.</t>
  </si>
  <si>
    <t>3.4.1 Comité d'hygiène, de sécurité et des conditions de travail.</t>
  </si>
  <si>
    <t>3.4.1.1 Existence et nombre de comité d'hygiène, de sécurité et des conditions de travail</t>
  </si>
  <si>
    <t>3. Santé et sécurité -2</t>
  </si>
  <si>
    <t>3.4.1.2 Nombre de réunions par comité d'hygiène, de sécurité et des conditions de travail</t>
  </si>
  <si>
    <t>3.5. Dépenses en matière de sécurité</t>
  </si>
  <si>
    <t>3.5.1 Dépenses en matière de sécurité</t>
  </si>
  <si>
    <t>3.5.1.1 Effectif formé à la sécurité dans l'année</t>
  </si>
  <si>
    <t>3.5.1.2 Montant des dépenses de formation à la sécurité réalisées dans l'entreprise</t>
  </si>
  <si>
    <t>Taux de réalisation du programme de sécurité présenté l'année précédente.</t>
  </si>
  <si>
    <t>Existence et nombre de plans spécifiques de sécurité.</t>
  </si>
  <si>
    <t>4. Autres conditions de travail</t>
  </si>
  <si>
    <t>4.1. Durée et aménagement du temps de travail</t>
  </si>
  <si>
    <t>4.1.1 Durée et aménagement du temps de travail</t>
  </si>
  <si>
    <t>4.1.1.1 Horaire hebdomadaire moyen affiché des ouvriers et employés ou catégories assimilées (30) I.</t>
  </si>
  <si>
    <t>4. Conditions de travail -1</t>
  </si>
  <si>
    <t>4.1.1.2 Nombre de salariés ayant bénéficié d'un repos compensateur l :</t>
  </si>
  <si>
    <t>Légal mais non calculable dans DI =&gt; Voir la paie peut mettre l'info à disposition ?</t>
  </si>
  <si>
    <t>― au titre du présent code (31) ;</t>
  </si>
  <si>
    <t>― au titre d'un régime conventionnel.</t>
  </si>
  <si>
    <t>4.1.1.3 Nombre de salariés bénéficiant d'un système d'horaires individualisés (32) I.</t>
  </si>
  <si>
    <t>Définition horaires individualisées</t>
  </si>
  <si>
    <t>4.1.1.4 Nombre de salariés employés à temps partiel l :</t>
  </si>
  <si>
    <t>― entre 20 et 30 heures (33) ;</t>
  </si>
  <si>
    <t>― autres formes de temps partiel.</t>
  </si>
  <si>
    <t>4.1.1.5 Nombre de salariés ayant bénéficié tout au long de l'année considérée de deux jours de repos hebdomadaire consécutifs I.</t>
  </si>
  <si>
    <t>4.1.1.6 Nombre moyen de jours de congés annuels (non compris le repos compensateur) (34) I.</t>
  </si>
  <si>
    <t>4.1.1.7 Nombre de jours fériés payés (35) I.</t>
  </si>
  <si>
    <t>4.2. Organisation et contenu du travail</t>
  </si>
  <si>
    <t>4.2.1 Organisation et contenu du travail</t>
  </si>
  <si>
    <t>4.2.1.1 Nombre de personnes occupant des emplois à horaires alternant ou de nuit.</t>
  </si>
  <si>
    <t>4.2.1.2 Nombre de personnes occupant des emplois à horaires alternant ou de nuit de plus de cinquante ans.</t>
  </si>
  <si>
    <t>4.2.1.3 Salarié affecté à des tâches répétitives au sens de la définition du travail à la chaîne résultant du décret n° 76-404 du 10 mai 1976 (36) (distinguer femmes-hommes).</t>
  </si>
  <si>
    <t>4.3. Conditions physiques de travail</t>
  </si>
  <si>
    <t>4.3.1 Conditions physiques de travail</t>
  </si>
  <si>
    <t>Nombre de personnes exposées de façon habituelle et régulière à plus de 85 dbs à leur poste de travail.</t>
  </si>
  <si>
    <t>Réaliser une carte du son par atelier (37).</t>
  </si>
  <si>
    <t>Nombre de salariés exposés à la chaleur au sens de la définition contenue dans le décret n° 76-404 du 10 mai 1976 (38).</t>
  </si>
  <si>
    <t>Nombre de salariés travaillant aux intempéries de façon habituelle et régulière, au sens de la définition contenue dans le décret n° 76-404 du 10 mai 1976 (39).</t>
  </si>
  <si>
    <t>Nombre de prélèvements, d'analyses de produits toxiques et mesures (40).</t>
  </si>
  <si>
    <t>4.4. Transformation de l'organisation du travail</t>
  </si>
  <si>
    <t>4.4.1 Transformation de l'organisation du travail</t>
  </si>
  <si>
    <t>Expériences de transformation de l'organisation du travail en vue d'en améliorer le contenu (41).</t>
  </si>
  <si>
    <t>4.5. Dépenses d'amélioration de conditions de travail</t>
  </si>
  <si>
    <t>4.5.1 Dépenses d'amélioration de conditions de travail</t>
  </si>
  <si>
    <t>Montant des dépenses consacrées à l'amélioration des conditions de travail dans l'entreprise (42).</t>
  </si>
  <si>
    <t>Taux de réalisation du programme d'amélioration des conditions de travail dans l'entreprise l'année précédente.</t>
  </si>
  <si>
    <t>4.6. Médecine du travail</t>
  </si>
  <si>
    <t>4.6.1 Médecine du travail</t>
  </si>
  <si>
    <t>Nombre d'examens cliniques (distinguer les travailleurs soumis à surveillance médicale et les autres).</t>
  </si>
  <si>
    <t>4. Conditions de travail -2</t>
  </si>
  <si>
    <t>Nombre d'examens complémentaires (distinguer les travailleurs soumis à surveillance et les autres).</t>
  </si>
  <si>
    <t>Part du temps consacré par le médecin du travail à l'analyse et à l'intervention en milieu de travail.</t>
  </si>
  <si>
    <t>4.7. Travailleurs inaptes</t>
  </si>
  <si>
    <t>4.7.1 Travailleurs inaptes</t>
  </si>
  <si>
    <t>Nombre de salariés déclarés définitivement inaptes à leur emploi par le médecin du travail.</t>
  </si>
  <si>
    <t>Nombre de salariés reclassés dans l'entreprise à la suite d'une inaptitude.</t>
  </si>
  <si>
    <t>5. Formation.</t>
  </si>
  <si>
    <t>5.1. Formation professionnelle continue</t>
  </si>
  <si>
    <t>5.1.1 Formation professionnelle continue</t>
  </si>
  <si>
    <t>Pourcentage de la masse salariale afférent à la formation continue.</t>
  </si>
  <si>
    <t>5. Formation -1</t>
  </si>
  <si>
    <t>Montant consacré à la formation continue :</t>
  </si>
  <si>
    <t>Formation interne ; formation effectuée en application de conventions ; versement à des fonds assurance formation ; versement auprès d'organismes agréés ; Trésor et autres ; total.</t>
  </si>
  <si>
    <t>Nombre de stagiaires II.</t>
  </si>
  <si>
    <t>Nombre d'heures de stage II :</t>
  </si>
  <si>
    <t>― rémunérées ;</t>
  </si>
  <si>
    <t>― non rémunérées.</t>
  </si>
  <si>
    <t>Décomposition par type de stages à titre d'exemple : adaptation, formation professionnelle, entretien ou perfectionnement des connaissances.</t>
  </si>
  <si>
    <t>?</t>
  </si>
  <si>
    <t>Taux de salariés formés</t>
  </si>
  <si>
    <t>Nombre d'heures de formation</t>
  </si>
  <si>
    <t>% de salariés formés par CSP</t>
  </si>
  <si>
    <t>5.2. Congés formation</t>
  </si>
  <si>
    <t>5.2.1 Congés formation</t>
  </si>
  <si>
    <t>Nombre de salariés ayant bénéficié d'un congé formation rémunéré.</t>
  </si>
  <si>
    <t>5. Formation -2</t>
  </si>
  <si>
    <t>Nombre de salariés ayant bénéficié d'un congé formation non rémunéré.</t>
  </si>
  <si>
    <t>Nombre de salariés auxquels a été refusé un congé formation.</t>
  </si>
  <si>
    <t>5.3. Apprentissage</t>
  </si>
  <si>
    <t>5.3.1 Apprentissage</t>
  </si>
  <si>
    <t>Nombre de contrats d'apprentissage conclus dans l'année.</t>
  </si>
  <si>
    <t>6. Relations professionnelles.</t>
  </si>
  <si>
    <t>6.1. Représentants du personnel et délégués syndicaux</t>
  </si>
  <si>
    <t>6.1.1 Représentants du personnel et délégués syndicaux</t>
  </si>
  <si>
    <t>Composition des comités d'entreprise et / ou d'établissement avec indication, s'il y a lieu, de l'appartenance syndicale.</t>
  </si>
  <si>
    <t>6. Relations professionnelles</t>
  </si>
  <si>
    <t>Participation aux élections (par collège) par catégories de représentants du personnel.</t>
  </si>
  <si>
    <t>Volume global des crédits d'heures utilisés pendant l'année considérée.</t>
  </si>
  <si>
    <t>A attente du "nouveau Gestor"</t>
  </si>
  <si>
    <t>Nombre de réunions avec les représentants du personnel et les délégués syndicaux pendant l'année considérée.</t>
  </si>
  <si>
    <t>Dates et signatures et objet des accords conclus dans l'entreprise pendant l'année considérée.</t>
  </si>
  <si>
    <t>Nombre de personnes bénéficiaires d'un congé d'éducation ouvrière (45).</t>
  </si>
  <si>
    <t>6.2. Information et communication</t>
  </si>
  <si>
    <t>6.2.1 Information et communication</t>
  </si>
  <si>
    <t>Nombre d'heures consacrées aux différentes formes de réunion du personnel (46).</t>
  </si>
  <si>
    <t>Ne pas ajouter</t>
  </si>
  <si>
    <t>Eléments caractéristiques du système d'accueil.</t>
  </si>
  <si>
    <t>Eléments caractéristiques du système d'information ascendante ou descendante et niveau d'application.</t>
  </si>
  <si>
    <t>Eléments caractéristiques du système d'entretiens individuels (47).</t>
  </si>
  <si>
    <t>6.3. Différends concernant l'application du droit du travail</t>
  </si>
  <si>
    <t>6.3.1 Différends concernant l'application du droit du travail</t>
  </si>
  <si>
    <t>Nombre de recours à des modes de solution non juridictionnels engagés dans l'année.</t>
  </si>
  <si>
    <t>Nombre d'instances judiciaires engagées dans l'année et où l'entreprise est en cause.</t>
  </si>
  <si>
    <t>Nombre de mises en demeure et nombre de procès-verbaux de l'inspecteur du travail pendant l'année considérée.</t>
  </si>
  <si>
    <t>7. Autres conditions de vie relevant de l'entreprise.</t>
  </si>
  <si>
    <t>7.1. Activités sociales</t>
  </si>
  <si>
    <t>7.1.1 Activités sociales</t>
  </si>
  <si>
    <t>Contributions au financement, le cas échéant, du comité d'entreprise et des comités d'établissement.</t>
  </si>
  <si>
    <t>7. Autres conditions de vie</t>
  </si>
  <si>
    <t>Autres dépenses directement supportées par l'entreprise : logement, transport, restauration, loisirs, vacances, divers, total (49).</t>
  </si>
  <si>
    <t>Une partie</t>
  </si>
  <si>
    <t>7.2. Autres charges sociales</t>
  </si>
  <si>
    <t>7.2.1 Autres charges sociales</t>
  </si>
  <si>
    <t>Coût pour l'entreprise des prestations complémentaires (maladie, décès) (50).</t>
  </si>
  <si>
    <t>Ne pas ajouter / Cf. Commission Prévoyance et Frais de Santé</t>
  </si>
  <si>
    <t>Coût pour l'entreprise des prestations complémentaires (vieillesse) (51).</t>
  </si>
  <si>
    <t>Equipements réalisés par l'entreprise et touchant aux conditions de vie des salariés à l'occasion de l'exécution du travail.</t>
  </si>
  <si>
    <t>Statique</t>
  </si>
  <si>
    <t>Intro</t>
  </si>
  <si>
    <t>Page de garde</t>
  </si>
  <si>
    <t>Sommaire</t>
  </si>
  <si>
    <t>Présentation</t>
  </si>
  <si>
    <t>Chapitre 1</t>
  </si>
  <si>
    <t>Complété par DI</t>
  </si>
  <si>
    <t>Complété par DI + RH</t>
  </si>
  <si>
    <t>Complété par RH</t>
  </si>
  <si>
    <t>Chapitre 2</t>
  </si>
  <si>
    <t>Chapitre 3</t>
  </si>
  <si>
    <t>Chapitre 4</t>
  </si>
  <si>
    <t>Chapitre 5</t>
  </si>
  <si>
    <t>Chapitre 6</t>
  </si>
  <si>
    <t>Chapitre 7</t>
  </si>
  <si>
    <t>Estimation</t>
  </si>
  <si>
    <t>30 onglets</t>
  </si>
  <si>
    <t>CHAPITRE 1 : L' EMPLOI</t>
  </si>
  <si>
    <t>Le présent document, soumis pour avis au COMITE SOCIAL ET ECONOMIQUE CENTRAL</t>
  </si>
  <si>
    <t>constitue le BILAN SOCIAL 2019 de la société CHANEL SAS.</t>
  </si>
  <si>
    <t>Selon les termes mêmes de la loi du 12 juillet 1977, le BILAN SOCIAL récapitule,</t>
  </si>
  <si>
    <t xml:space="preserve">en un document unique, les principales données chiffrées permettant d'apprécier </t>
  </si>
  <si>
    <t>la situation de l'entreprise dans le domaine social, d'enregistrer les réalisations</t>
  </si>
  <si>
    <t>effectuées et de mesurer les changements intervenus au cours de l'année</t>
  </si>
  <si>
    <t>écoulée et des deux années précédentes.</t>
  </si>
  <si>
    <t>En conséquence, le BILAN SOCIAL comporte des informations sur l'emploi, les</t>
  </si>
  <si>
    <t>rémunérations, les conditions d'hygiène et de sécurité, les conditions de travail,</t>
  </si>
  <si>
    <t>la formation et les relations professionnelles.</t>
  </si>
  <si>
    <t>SOMMAIRE</t>
  </si>
  <si>
    <t>CHAPITRE 1 - L'EMPLOI</t>
  </si>
  <si>
    <t>CHAPITRE 2 - REMUNERATIONS ET PROMOTIONS</t>
  </si>
  <si>
    <t>CHAPITRE 3 - HYGIENE ET SECURITE</t>
  </si>
  <si>
    <t>CHAPITRE 4 - LES CONDITIONS DE TRAVAIL</t>
  </si>
  <si>
    <t>CHAPITRE 5 - LA FORMATION</t>
  </si>
  <si>
    <t>CHAPITRE 6 - LES RELATIONS PROFESSIONNELLES</t>
  </si>
  <si>
    <t>CHAPITRE 7 - AUTRES CONDITIONS DE VIE</t>
  </si>
  <si>
    <t>3.3.1.1 Nombre et dénomination des maladies professionnelles déclarées à la sécurité sociale au cours de l'année</t>
  </si>
  <si>
    <t>1.1.1.1 - Effectif total au 31/12</t>
  </si>
  <si>
    <t>EVOLUTION
2020/2019</t>
  </si>
  <si>
    <t>Hommes</t>
  </si>
  <si>
    <t>CADRES</t>
  </si>
  <si>
    <t>Femmes</t>
  </si>
  <si>
    <t>TOTAL</t>
  </si>
  <si>
    <t>TAM</t>
  </si>
  <si>
    <t>EMPLOYES</t>
  </si>
  <si>
    <t>OUVRIERS</t>
  </si>
  <si>
    <t>GRAPHIQUE - REPARTITION DES EFFECTIFS TOTAUX PAR CSP ET SEXE AU 31/12/XXXX</t>
  </si>
  <si>
    <t>France</t>
  </si>
  <si>
    <t>Etranger</t>
  </si>
  <si>
    <t>&lt;= 25 ans</t>
  </si>
  <si>
    <t xml:space="preserve"> </t>
  </si>
  <si>
    <t>26/34 ans</t>
  </si>
  <si>
    <t>35/45 ans</t>
  </si>
  <si>
    <t>46/54 ans</t>
  </si>
  <si>
    <t>&gt;= 55 ans</t>
  </si>
  <si>
    <t>&lt; 2 ans</t>
  </si>
  <si>
    <t>2 à 10 ans</t>
  </si>
  <si>
    <t>11 à 15 ans</t>
  </si>
  <si>
    <t>16 à 20 ans</t>
  </si>
  <si>
    <t>21 à 25 ans</t>
  </si>
  <si>
    <t>&gt; 25 ans</t>
  </si>
  <si>
    <t>1.1.2.1 - Effectif CDI total au 31/12</t>
  </si>
  <si>
    <t>1.1.3.8 - Ancienneté moyenne CDD</t>
  </si>
  <si>
    <t>1.2. TRAVAILLEURS EXTERIEURS</t>
  </si>
  <si>
    <t>NOMBRE DE
STAGIAIRES</t>
  </si>
  <si>
    <t>DUREE TOTALE
DES STAGES
EN MOIS</t>
  </si>
  <si>
    <t>DUREE MOYENNE
D'UN STAGE
EN MOIS</t>
  </si>
  <si>
    <t>A compléter par les RH</t>
  </si>
  <si>
    <t>BAC + 5 et au-delà</t>
  </si>
  <si>
    <t xml:space="preserve">BAC + 3 et BAC + 4 </t>
  </si>
  <si>
    <t>BAC + 2</t>
  </si>
  <si>
    <t>BAC</t>
  </si>
  <si>
    <t>CAP - BEP</t>
  </si>
  <si>
    <t>1.2.2 Travailleurs extérieurs</t>
  </si>
  <si>
    <t>Nombre moyen mensuel de salariés temporaires</t>
  </si>
  <si>
    <t>1.2.2.2 - Durée moyenne des contrats de travail temporaire</t>
  </si>
  <si>
    <t>NOMBRE DE MISSIONS DE
TRAVAIL TEMPORAIRE</t>
  </si>
  <si>
    <r>
      <t xml:space="preserve">DUREE TOTALE DES MISSIONS DE TRAVAIL TEMPORAIRE </t>
    </r>
    <r>
      <rPr>
        <b/>
        <u/>
        <sz val="12"/>
        <rFont val="Segoe UI"/>
        <family val="2"/>
      </rPr>
      <t>EN HEURES</t>
    </r>
  </si>
  <si>
    <t>DUREE MOYENNE DES
MISSIONS EN JOURS</t>
  </si>
  <si>
    <t>SURCROIT DE TRAVAIL</t>
  </si>
  <si>
    <t>REMPLACEMENT</t>
  </si>
  <si>
    <t xml:space="preserve">AUTRES MOTIFS (auxi d'été)*  : </t>
  </si>
  <si>
    <t>*Remplacements pour détachement sur autres boutiques/postes, formations et temps partiel thérapeutique</t>
  </si>
  <si>
    <t>COUT ANNUEL</t>
  </si>
  <si>
    <t>Nombre de salariés de l'entreprise détachés</t>
  </si>
  <si>
    <t>nbre de salariés détachés de l'entreprise accueillis</t>
  </si>
  <si>
    <t>1.3. EMBAUCHES</t>
  </si>
  <si>
    <t>Créations de poste</t>
  </si>
  <si>
    <t>Remplacements</t>
  </si>
  <si>
    <t>Mobilités entrantes</t>
  </si>
  <si>
    <t>Mobilités Etablissement</t>
  </si>
  <si>
    <t>Surcroit de travail</t>
  </si>
  <si>
    <r>
      <t>Autres</t>
    </r>
    <r>
      <rPr>
        <sz val="9"/>
        <rFont val="Segoe UI"/>
        <family val="2"/>
      </rPr>
      <t xml:space="preserve"> 
</t>
    </r>
    <r>
      <rPr>
        <i/>
        <sz val="8"/>
        <rFont val="Segoe UI"/>
        <family val="2"/>
      </rPr>
      <t>(inclus contrats en alternance)</t>
    </r>
  </si>
  <si>
    <t>1.3.2.1 - Nombre d'embauches de salariés CDD par tranche d'âge</t>
  </si>
  <si>
    <t>1.4. DEPARTS</t>
  </si>
  <si>
    <t>Démissions</t>
  </si>
  <si>
    <t>Ruptures Conventionnelles</t>
  </si>
  <si>
    <t>Licenciements Eco</t>
  </si>
  <si>
    <t>Licenciements</t>
  </si>
  <si>
    <t>Fin de période d'essai</t>
  </si>
  <si>
    <t>Retraite et préretraite</t>
  </si>
  <si>
    <t>Décès</t>
  </si>
  <si>
    <t>Mobilités sortantes</t>
  </si>
  <si>
    <t>Départs CDI</t>
  </si>
  <si>
    <t>Nombre de départs volontaires CDI mensuel</t>
  </si>
  <si>
    <t>*Effectif moyen mensuel CDI</t>
  </si>
  <si>
    <t>TURNOVER</t>
  </si>
  <si>
    <t>1.4.2.4 - Nombre de départs CDD</t>
  </si>
  <si>
    <t>1.5. PROMOTIONS</t>
  </si>
  <si>
    <t>1.7.1.2 - Nombre de travailleurs handicapés à la suite d'accidents du travail intervenus dans l'entreprise, employés sur l'année considérée</t>
  </si>
  <si>
    <t>EFFECTIF ASSUJETTI</t>
  </si>
  <si>
    <t>OBLIGATION D'EMPLOI</t>
  </si>
  <si>
    <t>UNITES BENEFICIAIRES</t>
  </si>
  <si>
    <t>UNITES MANQUANTES</t>
  </si>
  <si>
    <t>VERSEMENT AGEFIPH</t>
  </si>
  <si>
    <t>1.8. ABSENTEISME</t>
  </si>
  <si>
    <t>EFFECTIF MOYEN ANNUEL
 (CDI + CDD)</t>
  </si>
  <si>
    <t>JOURS MALADIE</t>
  </si>
  <si>
    <t>JOURS AT + ACC. TRAJET</t>
  </si>
  <si>
    <t>JOURS CONGES PATHOLOGIQUES</t>
  </si>
  <si>
    <t>MALADIES PROFESSIONNELLES</t>
  </si>
  <si>
    <t>JOURS ARRETS TOTAUX</t>
  </si>
  <si>
    <t>JOURS TRAVAILLES THEORIQUES *</t>
  </si>
  <si>
    <t>TAUX D'ABSENTEISME</t>
  </si>
  <si>
    <t>* Effectif moyen annuel x 365,25 jours</t>
  </si>
  <si>
    <t>JOURS MATERNITE</t>
  </si>
  <si>
    <t>CONGES AUTORISES</t>
  </si>
  <si>
    <t>AUTRES CONGES</t>
  </si>
  <si>
    <t xml:space="preserve"> (événements familiaux, congés spéciaux pour les femmes...) I.</t>
  </si>
  <si>
    <t>Il s'agit du rapport entre la rémunération moyenne des cadres en CDI et la rémunération moyenne des employés en CDI</t>
  </si>
  <si>
    <t>soit</t>
  </si>
  <si>
    <t>A compléter par RH</t>
  </si>
  <si>
    <t>CHAPITRE 3 : SANTE ET SECURITE AU TRAVAIL</t>
  </si>
  <si>
    <t>Complété par DI - formule</t>
  </si>
  <si>
    <t>Accidents mortels</t>
  </si>
  <si>
    <t>Accidents interimaires/prestataires</t>
  </si>
  <si>
    <t>DEMONST.</t>
  </si>
  <si>
    <r>
      <t xml:space="preserve">Taux d'incapacité de l'année
</t>
    </r>
    <r>
      <rPr>
        <b/>
        <i/>
        <sz val="8"/>
        <rFont val="Segoe UI"/>
        <family val="2"/>
      </rPr>
      <t>(indiquer les taux pour chaque cas)</t>
    </r>
  </si>
  <si>
    <t>*Invalidités et IPP reconnues dans l'année</t>
  </si>
  <si>
    <t>Taux cotisation sécurité sociale d'accidents de travail</t>
  </si>
  <si>
    <t>Montant de la cotisation sécurité sociale d'accidents de travail</t>
  </si>
  <si>
    <t>Par Sièges</t>
  </si>
  <si>
    <t>Yeux</t>
  </si>
  <si>
    <t>Tête</t>
  </si>
  <si>
    <t>%</t>
  </si>
  <si>
    <t>Face</t>
  </si>
  <si>
    <t>Rachis</t>
  </si>
  <si>
    <t>Membres Supérieurs</t>
  </si>
  <si>
    <t>Tronc</t>
  </si>
  <si>
    <t>Mains</t>
  </si>
  <si>
    <t>Membres Inférieurs</t>
  </si>
  <si>
    <t xml:space="preserve">Etat général </t>
  </si>
  <si>
    <t>Pieds</t>
  </si>
  <si>
    <t>*Maladies professionnelles reconnues dans l'année</t>
  </si>
  <si>
    <t>Durée</t>
  </si>
  <si>
    <t>Composition en 2020</t>
  </si>
  <si>
    <t>Réunions en 2020</t>
  </si>
  <si>
    <t>CSSCT</t>
  </si>
  <si>
    <t>CSSCT du … au …</t>
  </si>
  <si>
    <t xml:space="preserve">Nombre de membres : </t>
  </si>
  <si>
    <t xml:space="preserve">Ordinaires : 
Extraordinaires : </t>
  </si>
  <si>
    <t xml:space="preserve">jj mm 2020 : </t>
  </si>
  <si>
    <t>EFFECTIF FORME A LA SECURITE</t>
  </si>
  <si>
    <t>PROTECTION INCENDIE</t>
  </si>
  <si>
    <t>Détails des actions</t>
  </si>
  <si>
    <t>Montants (€)</t>
  </si>
  <si>
    <t>MISE EN CONFORMITE TECHNIQUE</t>
  </si>
  <si>
    <t>PREVENTION SURETE / INTRUSION / VOL (HORS GARDIENNAGE)</t>
  </si>
  <si>
    <t>BADGEAGE / ACCES</t>
  </si>
  <si>
    <t>VIDEO-SURVEILLANCE</t>
  </si>
  <si>
    <t>THERMOGRAPHIE IR</t>
  </si>
  <si>
    <t>RISQUES CHIMIQUES (CMR / FDS / …)</t>
  </si>
  <si>
    <t>AUTRES</t>
  </si>
  <si>
    <t>CHAPITRE 4 : AUTRES CONDITIONS DE TRAVAIL</t>
  </si>
  <si>
    <t>L'horaire hebdomadaire pratiqué au sein des différents établissements est de 35 heures.
Le personnel ouvrier/Etam bénéficie d'un horaire individualisé. 
Le règlement de cet horaire est spécifique à chaque activité (Siège social - Mode - Horlogerie/Joaillerie).
Le temps de travail de personnel cadre est forfaité à 216 Jours.</t>
  </si>
  <si>
    <t>Temps partiel
contractuel</t>
  </si>
  <si>
    <t>&gt; 80%</t>
  </si>
  <si>
    <t>50 % - 80%</t>
  </si>
  <si>
    <t>&lt; 50%</t>
  </si>
  <si>
    <t>Temps partiel
congé parental</t>
  </si>
  <si>
    <t>Le nombre de jours de congés payés est de :</t>
  </si>
  <si>
    <t xml:space="preserve">     * 25 jours pour les ouvriers, employés, techniciens, agents de maitrise,assimilés cadres</t>
  </si>
  <si>
    <t xml:space="preserve">     * 25 jours pour les cadres</t>
  </si>
  <si>
    <t>Le nombre de RTT est de 11 jours.</t>
  </si>
  <si>
    <t>Les ponts, fixes ou mobiles sont au nombre de 2 dont 1 consacré à la journée de solidarité en 2020.</t>
  </si>
  <si>
    <t>Les jours fériés de l'année sont au nombre de 11 dont 9 jours ouvrés</t>
  </si>
  <si>
    <t>Effectif travaillant en équipe : 0</t>
  </si>
  <si>
    <t>Effectif travaillant en équipe ou en continu : 0</t>
  </si>
  <si>
    <t>Personnel sur des tâches répétitives : 0</t>
  </si>
  <si>
    <t>INVESTISSEMENT ANNUEL</t>
  </si>
  <si>
    <t>Principaux investissements en matière d'amélioration des conditions de travail 2020</t>
  </si>
  <si>
    <t>AMELIORATION DES POSTES DE TRAVAIL (Eclairage, Bruit, ..)</t>
  </si>
  <si>
    <t>INFORMATION / SIGNALISATION (Campagnes d’information…)</t>
  </si>
  <si>
    <t xml:space="preserve">AMBIANCE THERMIQUE (Climatisation, chauffage…) </t>
  </si>
  <si>
    <t>TOTAL GENERAL</t>
  </si>
  <si>
    <t>Visites d'Information et de Prévention Périodiques (hors SIR)</t>
  </si>
  <si>
    <t>Examens médicaux d'aptitude initial (SIR)</t>
  </si>
  <si>
    <t>Examens médicaux d'aptitude périodique (SIR)</t>
  </si>
  <si>
    <t>Visites demandées par le personnel</t>
  </si>
  <si>
    <t>CHAPITRE 5 : LA FORMATION</t>
  </si>
  <si>
    <t>Formation interne</t>
  </si>
  <si>
    <t>Trésor public et autres</t>
  </si>
  <si>
    <t>* Les salariés sortis dans l'année sont comptés dans le nombre des bénéficiaires, ce qui peut donner un % supérieur à 100%</t>
  </si>
  <si>
    <t>Contrat d'apprentissage</t>
  </si>
  <si>
    <t>Contrat de professionalisation</t>
  </si>
  <si>
    <t>Valorisation des acquis</t>
  </si>
  <si>
    <t>Plan de transition professionnelle*</t>
  </si>
  <si>
    <t>Compte personnel de Formation**</t>
  </si>
  <si>
    <t>Bilan de Compétences</t>
  </si>
  <si>
    <t>Promotion par l'alternance***</t>
  </si>
  <si>
    <t>Plan de Formation</t>
  </si>
  <si>
    <t>* Anciennement CIF</t>
  </si>
  <si>
    <t>** Anciennement DIF</t>
  </si>
  <si>
    <t>*** Anciennement Période de profesionnalisation</t>
  </si>
  <si>
    <t>CHAPITRE 6 : LES RELATIONS PROFESSIONNELLES</t>
  </si>
  <si>
    <t>Dates</t>
  </si>
  <si>
    <t>CSE / CSEC</t>
  </si>
  <si>
    <t xml:space="preserve">Titulaires : 
Suppléants : </t>
  </si>
  <si>
    <t>Accords signés dans le Groupe</t>
  </si>
  <si>
    <t>Date</t>
  </si>
  <si>
    <t>Société</t>
  </si>
  <si>
    <t>Accords/Convention</t>
  </si>
  <si>
    <t>Accords signés dans la Société / L'établissement</t>
  </si>
  <si>
    <t>Plan de communication sur la Protection Sociale</t>
  </si>
  <si>
    <t>Activation du plan de communication :</t>
  </si>
  <si>
    <t>Edition / graphisme print – online</t>
  </si>
  <si>
    <t>Design graphique et suivi de fabrication</t>
  </si>
  <si>
    <t xml:space="preserve">Maquette, réalisation du PDF interactif mis à disposition sur SY'net. </t>
  </si>
  <si>
    <t>Création de l'invitation, des panneaux et infographies de l'exposition</t>
  </si>
  <si>
    <t>Réimpression 14 documents</t>
  </si>
  <si>
    <t xml:space="preserve">mises à jour éléments design de l'application pour le global juridique </t>
  </si>
  <si>
    <t xml:space="preserve">  LOGEMENT (1)</t>
  </si>
  <si>
    <t xml:space="preserve">  TRANSPORT</t>
  </si>
  <si>
    <t xml:space="preserve">  RESTAURANT</t>
  </si>
  <si>
    <t>Prêts accession</t>
  </si>
  <si>
    <t>Autres types de prêts (loca-pass - pass travaux)</t>
  </si>
  <si>
    <t>Logements attribués</t>
  </si>
  <si>
    <t>ENFANCE</t>
  </si>
  <si>
    <t>CULTURE ET LOISIRS</t>
  </si>
  <si>
    <t>SPORTS</t>
  </si>
  <si>
    <t>VACANCES</t>
  </si>
  <si>
    <t>AUTRES
(Amicale des anciens, prêts)</t>
  </si>
  <si>
    <t xml:space="preserve">  TOTAL  SUBVENTION</t>
  </si>
  <si>
    <t>(1) La participation des employeurs à l'effort de construction est de 0,45 % de la masse salariale. Cette subvention est versée à des organismes collecteurs pour l'attribution de prêts aux salariés principalement pour l'acquisition de leur résidence principale (sous conditions fixées par la législation) ou pour la location de logement (sous conditions de revenus et des règles internes).</t>
  </si>
  <si>
    <t>Mettre sur HR Community =&gt; en parler avec les coordinateurs C&amp;B, est-ce que en tant que RH, 
je voudrais avoir connaissance sur la totalité du BS</t>
  </si>
  <si>
    <t>1.1.1.4 - Répartition de l'effectif total au 31/12 selon la nationalité: français / étrangers</t>
  </si>
  <si>
    <t>1.1.2.9 - Ancienneté moyenne CDI</t>
  </si>
  <si>
    <t>1.1.2.7 -  Age moyen CDI</t>
  </si>
  <si>
    <t>1.1.2.5 - Répartition de l'effectif CDI total au 31/12 selon la nationalité : français / étrangers</t>
  </si>
  <si>
    <t>1.1.3.4 - Répartition de l'effectif CDD total au 31/12 selon la nationalité : français / étrangers</t>
  </si>
  <si>
    <t>1.1.3.6 - Age moyen CDD</t>
  </si>
  <si>
    <t>1.1.2.7 - Age moyen CDI</t>
  </si>
  <si>
    <t>1.6.1.2 - Nombre total d'heures de chômage partiel pendant l'année considérée: indemnisées et non indemnisées</t>
  </si>
  <si>
    <t>CHAPITRE 2 : REMUNERATIONS ET CHARGES ACCESSOIRES</t>
  </si>
  <si>
    <t>Participation</t>
  </si>
  <si>
    <t>Interessement</t>
  </si>
  <si>
    <t>3.4  COMITE D'HYGIENE, DE SECURITE ET DES CONDITIONS DE TRAVAIL</t>
  </si>
  <si>
    <t>3.5  DEPENSES EN MATIERE DE SECURITE</t>
  </si>
  <si>
    <t>4.1  DUREE ET AMENAGEMENT DU TEMPS DE TRAVAIL</t>
  </si>
  <si>
    <t>4.2  ORGANISATION ET CONTENU DU TRAVAIL</t>
  </si>
  <si>
    <t>4.3  CONDITIONS PHYSIQUES DE TRAVAIL</t>
  </si>
  <si>
    <t>4.4  TRANSFORMATION DE L'ORGANISATION DU TRAVAIL</t>
  </si>
  <si>
    <t>Examens complémentaires (SIR)</t>
  </si>
  <si>
    <t>Examens complémentaires (hors SIR)</t>
  </si>
  <si>
    <t>5.1  FORMATION PROFESSIONNELLE CONTINUE</t>
  </si>
  <si>
    <r>
      <t xml:space="preserve">Visites d'Information et de Prévention Initiales </t>
    </r>
    <r>
      <rPr>
        <i/>
        <sz val="12"/>
        <rFont val="Segoe UI"/>
        <family val="2"/>
      </rPr>
      <t xml:space="preserve">(ex visites d'embauche) </t>
    </r>
    <r>
      <rPr>
        <b/>
        <sz val="12"/>
        <rFont val="Segoe UI"/>
        <family val="2"/>
      </rPr>
      <t>(hors SIR</t>
    </r>
    <r>
      <rPr>
        <b/>
        <vertAlign val="superscript"/>
        <sz val="12"/>
        <rFont val="Segoe UI"/>
        <family val="2"/>
      </rPr>
      <t>(1)</t>
    </r>
    <r>
      <rPr>
        <b/>
        <sz val="12"/>
        <rFont val="Segoe UI"/>
        <family val="2"/>
      </rPr>
      <t>)</t>
    </r>
  </si>
  <si>
    <r>
      <t>Reprises de travail</t>
    </r>
    <r>
      <rPr>
        <b/>
        <vertAlign val="superscript"/>
        <sz val="12"/>
        <rFont val="Segoe UI"/>
        <family val="2"/>
      </rPr>
      <t xml:space="preserve"> (2)</t>
    </r>
  </si>
  <si>
    <r>
      <rPr>
        <i/>
        <vertAlign val="superscript"/>
        <sz val="12"/>
        <rFont val="Segoe UI"/>
        <family val="2"/>
      </rPr>
      <t>(1)</t>
    </r>
    <r>
      <rPr>
        <i/>
        <sz val="12"/>
        <rFont val="Segoe UI"/>
        <family val="2"/>
      </rPr>
      <t xml:space="preserve"> SIR (Suivi Individuel Renforcé)</t>
    </r>
  </si>
  <si>
    <r>
      <rPr>
        <i/>
        <vertAlign val="superscript"/>
        <sz val="12"/>
        <rFont val="Segoe UI"/>
        <family val="2"/>
      </rPr>
      <t>(2)</t>
    </r>
    <r>
      <rPr>
        <i/>
        <sz val="12"/>
        <rFont val="Segoe UI"/>
        <family val="2"/>
      </rPr>
      <t xml:space="preserve"> Retours maladies &gt; 30 jours ouvrables / Retours Acc du Travail ou Trajet &gt; 30 jours ouvrables / Retours maladies professionnelles / Retours Maternité</t>
    </r>
  </si>
  <si>
    <t>― Formation interne ; formation effectuée en application de conventions ; versement à des fonds assurance formation ; versement auprès d'organismes agréés ; Trésor et autres ; total.</t>
  </si>
  <si>
    <t>Valider avec les RH</t>
  </si>
  <si>
    <t>Atelier du 08/06</t>
  </si>
  <si>
    <t>OK prendre le KPI TETE dans DI Communication + recalculé pour l'année passée</t>
  </si>
  <si>
    <t>OK prendre tranche d'âge dans DI Communication + recalculé pour l'année passée</t>
  </si>
  <si>
    <r>
      <t xml:space="preserve">CSP et GENRE et </t>
    </r>
    <r>
      <rPr>
        <b/>
        <sz val="11"/>
        <color rgb="FFFF0000"/>
        <rFont val="Times New Roman"/>
        <family val="1"/>
      </rPr>
      <t>TRANCHE d'ANCIENNETE BILAN SOCIAL</t>
    </r>
    <r>
      <rPr>
        <sz val="11"/>
        <color theme="1"/>
        <rFont val="Times New Roman"/>
        <family val="1"/>
      </rPr>
      <t xml:space="preserve">
&lt;1
1 - 5
6 - 10
11 - 15
16 - 20
21 - 25
&gt; 25</t>
    </r>
  </si>
  <si>
    <t>Créer un nouvel axe DI :
&lt;1
1 - 5
6 - 10
11 - 15
16 - 20
21 - 25
&gt; 25</t>
  </si>
  <si>
    <t>KPI supplémentaire pour socciété</t>
  </si>
  <si>
    <t>Nouvel axe</t>
  </si>
  <si>
    <t>Ne pas mettre dans les BS</t>
  </si>
  <si>
    <t>Nombre d'heures de formation ( à supprimer, idem ligne 155?)</t>
  </si>
  <si>
    <t>Heures de stage non rémunérées Hommes</t>
  </si>
  <si>
    <t>Heures de stage non rémunérées Femmes</t>
  </si>
  <si>
    <t xml:space="preserve">   - rémunérées</t>
  </si>
  <si>
    <t xml:space="preserve">   - non rémunérées</t>
  </si>
  <si>
    <t>A VOIR</t>
  </si>
  <si>
    <t>FEMMES</t>
  </si>
  <si>
    <t>HOMMES</t>
  </si>
  <si>
    <t>Heures de stage 
rémunérées Hommes</t>
  </si>
  <si>
    <t>Heures de stage 
rémunérées Femmes</t>
  </si>
  <si>
    <r>
      <t xml:space="preserve">TOTAL 
</t>
    </r>
    <r>
      <rPr>
        <i/>
        <sz val="12"/>
        <rFont val="Segoe UI"/>
        <family val="2"/>
      </rPr>
      <t xml:space="preserve">heures de stage rémunérées </t>
    </r>
  </si>
  <si>
    <r>
      <t xml:space="preserve">TOTAL 
</t>
    </r>
    <r>
      <rPr>
        <i/>
        <sz val="12"/>
        <rFont val="Segoe UI"/>
        <family val="2"/>
      </rPr>
      <t xml:space="preserve">heures de stage non rémunérées </t>
    </r>
  </si>
  <si>
    <r>
      <t xml:space="preserve">TOTAL 
</t>
    </r>
    <r>
      <rPr>
        <i/>
        <sz val="12"/>
        <rFont val="Segoe UI"/>
        <family val="2"/>
      </rPr>
      <t>heures de stage rémunérées et non rémunérées</t>
    </r>
  </si>
  <si>
    <t>Formations en 
application 
de conventions</t>
  </si>
  <si>
    <t>Versement à l'OPCO 
(au titre de la professionalisation, 
du CFP et du FPSPP)</t>
  </si>
  <si>
    <t>- apprentissage</t>
  </si>
  <si>
    <t>- professionnalisation</t>
  </si>
  <si>
    <t>6.2 INFORMATION ET COMMUNICATION</t>
  </si>
  <si>
    <t>OUI</t>
  </si>
  <si>
    <r>
      <t>·</t>
    </r>
    <r>
      <rPr>
        <sz val="7"/>
        <color indexed="8"/>
        <rFont val="Segoe UI"/>
        <family val="2"/>
      </rPr>
      <t xml:space="preserve">       </t>
    </r>
    <r>
      <rPr>
        <b/>
        <sz val="12"/>
        <color indexed="8"/>
        <rFont val="Segoe UI"/>
        <family val="2"/>
      </rPr>
      <t xml:space="preserve">Carte du colis de Noël </t>
    </r>
    <r>
      <rPr>
        <sz val="12"/>
        <color indexed="8"/>
        <rFont val="Segoe UI"/>
        <family val="2"/>
      </rPr>
      <t>/</t>
    </r>
    <r>
      <rPr>
        <b/>
        <sz val="12"/>
        <color indexed="8"/>
        <rFont val="Segoe UI"/>
        <family val="2"/>
      </rPr>
      <t xml:space="preserve"> </t>
    </r>
    <r>
      <rPr>
        <sz val="12"/>
        <color indexed="8"/>
        <rFont val="Segoe UI"/>
        <family val="2"/>
      </rPr>
      <t>message de Luc Dony (ESAT)</t>
    </r>
  </si>
  <si>
    <r>
      <t>·</t>
    </r>
    <r>
      <rPr>
        <sz val="7"/>
        <color indexed="8"/>
        <rFont val="Segoe UI"/>
        <family val="2"/>
      </rPr>
      <t xml:space="preserve">       </t>
    </r>
    <r>
      <rPr>
        <b/>
        <sz val="12"/>
        <color indexed="8"/>
        <rFont val="Segoe UI"/>
        <family val="2"/>
      </rPr>
      <t>Livrets d'accueil Europe</t>
    </r>
  </si>
  <si>
    <r>
      <t>·</t>
    </r>
    <r>
      <rPr>
        <sz val="7"/>
        <color indexed="8"/>
        <rFont val="Segoe UI"/>
        <family val="2"/>
      </rPr>
      <t xml:space="preserve">       </t>
    </r>
    <r>
      <rPr>
        <b/>
        <sz val="12"/>
        <color indexed="8"/>
        <rFont val="Segoe UI"/>
        <family val="2"/>
      </rPr>
      <t>Le travail du dimanche et en soirée</t>
    </r>
  </si>
  <si>
    <r>
      <t>·</t>
    </r>
    <r>
      <rPr>
        <sz val="7"/>
        <color indexed="8"/>
        <rFont val="Segoe UI"/>
        <family val="2"/>
      </rPr>
      <t xml:space="preserve">       </t>
    </r>
    <r>
      <rPr>
        <b/>
        <sz val="12"/>
        <color indexed="8"/>
        <rFont val="Segoe UI"/>
        <family val="2"/>
      </rPr>
      <t xml:space="preserve">Le guide des bonnes pratiques du télétravail </t>
    </r>
  </si>
  <si>
    <r>
      <t>·</t>
    </r>
    <r>
      <rPr>
        <sz val="7"/>
        <color indexed="8"/>
        <rFont val="Segoe UI"/>
        <family val="2"/>
      </rPr>
      <t xml:space="preserve">       </t>
    </r>
    <r>
      <rPr>
        <b/>
        <sz val="12"/>
        <color indexed="8"/>
        <rFont val="Segoe UI"/>
        <family val="2"/>
      </rPr>
      <t>SYNERGIE Magazine</t>
    </r>
  </si>
  <si>
    <r>
      <t>·</t>
    </r>
    <r>
      <rPr>
        <sz val="7"/>
        <color indexed="8"/>
        <rFont val="Segoe UI"/>
        <family val="2"/>
      </rPr>
      <t xml:space="preserve">       </t>
    </r>
    <r>
      <rPr>
        <b/>
        <sz val="12"/>
        <color indexed="8"/>
        <rFont val="Segoe UI"/>
        <family val="2"/>
      </rPr>
      <t>FORUM 2016</t>
    </r>
  </si>
  <si>
    <r>
      <t>·</t>
    </r>
    <r>
      <rPr>
        <sz val="7"/>
        <color indexed="8"/>
        <rFont val="Segoe UI"/>
        <family val="2"/>
      </rPr>
      <t xml:space="preserve">       </t>
    </r>
    <r>
      <rPr>
        <b/>
        <sz val="12"/>
        <color indexed="8"/>
        <rFont val="Segoe UI"/>
        <family val="2"/>
      </rPr>
      <t>EXPOSITION RSE MODE</t>
    </r>
  </si>
  <si>
    <r>
      <t>·</t>
    </r>
    <r>
      <rPr>
        <sz val="7"/>
        <color indexed="8"/>
        <rFont val="Segoe UI"/>
        <family val="2"/>
      </rPr>
      <t xml:space="preserve">       </t>
    </r>
    <r>
      <rPr>
        <b/>
        <sz val="12"/>
        <color indexed="8"/>
        <rFont val="Segoe UI"/>
        <family val="2"/>
      </rPr>
      <t xml:space="preserve">Take one </t>
    </r>
  </si>
  <si>
    <r>
      <t>·</t>
    </r>
    <r>
      <rPr>
        <sz val="7"/>
        <color indexed="8"/>
        <rFont val="Segoe UI"/>
        <family val="2"/>
      </rPr>
      <t xml:space="preserve">       </t>
    </r>
    <r>
      <rPr>
        <b/>
        <sz val="12"/>
        <color indexed="8"/>
        <rFont val="Segoe UI"/>
        <family val="2"/>
      </rPr>
      <t xml:space="preserve">LEGACIS </t>
    </r>
  </si>
  <si>
    <r>
      <t>·</t>
    </r>
    <r>
      <rPr>
        <sz val="7"/>
        <color indexed="8"/>
        <rFont val="Segoe UI"/>
        <family val="2"/>
      </rPr>
      <t xml:space="preserve">       </t>
    </r>
    <r>
      <rPr>
        <b/>
        <sz val="12"/>
        <color indexed="8"/>
        <rFont val="Segoe UI"/>
        <family val="2"/>
      </rPr>
      <t>IMPACT</t>
    </r>
  </si>
  <si>
    <r>
      <t>·</t>
    </r>
    <r>
      <rPr>
        <sz val="7"/>
        <color indexed="8"/>
        <rFont val="Segoe UI"/>
        <family val="2"/>
      </rPr>
      <t xml:space="preserve">       </t>
    </r>
    <r>
      <rPr>
        <b/>
        <sz val="12"/>
        <color indexed="8"/>
        <rFont val="Segoe UI"/>
        <family val="2"/>
      </rPr>
      <t>DAM Hommes et Métiers</t>
    </r>
  </si>
  <si>
    <r>
      <t>·</t>
    </r>
    <r>
      <rPr>
        <sz val="7"/>
        <color indexed="8"/>
        <rFont val="Segoe UI"/>
        <family val="2"/>
      </rPr>
      <t xml:space="preserve">       </t>
    </r>
    <r>
      <rPr>
        <b/>
        <sz val="12"/>
        <color indexed="8"/>
        <rFont val="Segoe UI"/>
        <family val="2"/>
      </rPr>
      <t>Icono</t>
    </r>
  </si>
  <si>
    <r>
      <t xml:space="preserve">En partenariat avec l'équipe C&amp;B, pilotage de la création des supports de communication </t>
    </r>
    <r>
      <rPr>
        <sz val="12"/>
        <color indexed="8"/>
        <rFont val="Segoe UI"/>
        <family val="2"/>
      </rPr>
      <t>(éléments de langage et rendu) 
pour promouvoir la nouvelle offre de couverture santé et prévoyance auprès de tous les salariés France.</t>
    </r>
  </si>
  <si>
    <t>CHAPITRE 7 : AUTRES CONDITIONS DE VIE RELEVANT DE L'ENTREPRISE</t>
  </si>
  <si>
    <t>7.1.1 - Contributions au financement, le cas échéant, du comité d'entreprise et des comités d'établissement</t>
  </si>
  <si>
    <t>7.1.2 - Autres dépenses directement supportés par l'entreprise: logement, transport, restauration, loisirs, vacances, divers, total</t>
  </si>
  <si>
    <t>7.1.1 - Contributions au financement, le cas échéant, du comité d'entreprise et des comités d'établissement.</t>
  </si>
  <si>
    <t>7.1.2 - Autres dépenses directement supportées par l'entreprise : logement, transport, restauration, loisirs, vacances, divers, total (49).</t>
  </si>
  <si>
    <t>7.2.1 - Equipements réalisés par l'entreprise et touchant aux conditions de vie des salariés à l'occasion de l'exécution du travail.</t>
  </si>
  <si>
    <t>2.1.3 - Rémunération mensuelle moyenne</t>
  </si>
  <si>
    <t>1. L'EMPLOI</t>
  </si>
  <si>
    <t>1.1. LES EFFECTIFS</t>
  </si>
  <si>
    <t>1.1.1 EFFECTIF CDI ET CDD</t>
  </si>
  <si>
    <t>1.1.2 EFFECTIF CDI</t>
  </si>
  <si>
    <t>1.1.3 EFFECTIF CDD</t>
  </si>
  <si>
    <t>1.1.3.4 - Répartition de l'effectif CDD total au 31/12 selon la nationalité : français/ étrangers</t>
  </si>
  <si>
    <t>1.2.2.5 - Nombre de salariés de l'entreprise détachés et nombre de salariés détachés de l'entreprise accueillis</t>
  </si>
  <si>
    <t>TOTAL Embauches CDI</t>
  </si>
  <si>
    <t>TOTAL Embauches CDD</t>
  </si>
  <si>
    <t>1.6. CHÔMAGE</t>
  </si>
  <si>
    <t>Départs CDD</t>
  </si>
  <si>
    <t>2.1.1 - Masse salariale annuelle</t>
  </si>
  <si>
    <t>2.1.2 - Rapport entre la masse salariale annuelle et l'effectif mensuel moyen</t>
  </si>
  <si>
    <t>2.1.4 -  Salaire mensuel moyen des CDI</t>
  </si>
  <si>
    <t>2.2.1 - Rapport entre la moyenne des rémunérations des cadres ou assimilés (y compris cadres supérieurs et dirigeants) et la moyenne des rémunérations des ouvriers non qualifiés ou assimilés</t>
  </si>
  <si>
    <t xml:space="preserve">2.2.2 - Montant global des dix rémunérations les plus élevées </t>
  </si>
  <si>
    <t>Avantages sociaux dans l'entreprise 
Pour chaque avantage préciser le niveau de garantie pour les catégories retenues pour les effectifs :</t>
  </si>
  <si>
    <t>2.3.1 - Montant des versements réalisés à des entreprises extérieures pour mise à la disposition de personnel d'entreprise de travail temporaire</t>
  </si>
  <si>
    <t>2.4.2 - Montant moyen de la participation et de l'interessement par salarié bénéficiaire</t>
  </si>
  <si>
    <t>2.4.3 - Nombre de jours moyens attribués pour la participation et pour l'interessement par salarié bénéficiaire</t>
  </si>
  <si>
    <t>Montant Moyen Participation</t>
  </si>
  <si>
    <t>Montant Moyen Interessement</t>
  </si>
  <si>
    <t>Nombre de jours moyens Participation</t>
  </si>
  <si>
    <t>Nombre de jours moyens Interessement</t>
  </si>
  <si>
    <t>3.1.1 - Analyse quantitative des accidents de travail</t>
  </si>
  <si>
    <t>3.1.2 - Analyse quantitative des accidents de trajet</t>
  </si>
  <si>
    <t>3.1.3 - Nombre d'accidents mortels : de travail, de trajet</t>
  </si>
  <si>
    <t>Nombre d'accidents avec arrêts de travail</t>
  </si>
  <si>
    <t>Taux de fréquence des accidents du travail</t>
  </si>
  <si>
    <t>Taux de gravité des accidents du travail</t>
  </si>
  <si>
    <t>Taux de fréquence des accidents de trajet</t>
  </si>
  <si>
    <t>Taux de gravité des accidents de trajet</t>
  </si>
  <si>
    <t>3.1.4 - Nombre d'accidents dont sont victimes les salariés temporaires ou de prestations de services dans l'entreprise</t>
  </si>
  <si>
    <t>3.1.5 - Nombre d'incapacités permanentes (partielles et totales) notifiées à l'entreprise au cours de l'année considérée (distinguer français et étrangers)</t>
  </si>
  <si>
    <t>3.1.6 - Taux et montant de la cotisation sécurité sociale d'accidents de travail</t>
  </si>
  <si>
    <t>3.3.1 - Nombre de maladies professionnelles déclarées à la sécurité sociale au cours de l'année</t>
  </si>
  <si>
    <t>3.3.2 - Dénomination des maladies professionnelles déclarées à la sécurité sociale au cours de l'année</t>
  </si>
  <si>
    <t>3.4.1 - Existence et nombre de comité d'hygiène, de sécurité et des conditions de travail</t>
  </si>
  <si>
    <t>3.4.2 - Nombre de réunions par comité d'hygiène, de sécurité et des conditions de travail</t>
  </si>
  <si>
    <t>3.5.1 - Effectif formé à la sécurité dans l'année</t>
  </si>
  <si>
    <t>3.5.2 - Montant des dépenses de formation à la sécurité réalisées dans l'entreprise</t>
  </si>
  <si>
    <t>3.3.1 - Nombre de maladies professionnelles* déclarées à la sécurité sociale au cours de l'année</t>
  </si>
  <si>
    <t>2.1.4 - Salaire mensuel moyen des CDI par catégorie socio-professionnelle et par sexe</t>
  </si>
  <si>
    <r>
      <t xml:space="preserve">.. CSSCT </t>
    </r>
    <r>
      <rPr>
        <sz val="12"/>
        <rFont val="Segoe UI"/>
        <family val="2"/>
      </rPr>
      <t>se sont tenus dont ... réunions extraordinaires :</t>
    </r>
  </si>
  <si>
    <r>
      <t xml:space="preserve">COUT TOTAL DES FORMATIONS SECURITE *
</t>
    </r>
    <r>
      <rPr>
        <i/>
        <sz val="12"/>
        <rFont val="Segoe UI"/>
        <family val="2"/>
      </rPr>
      <t>(frais pédagogiques)</t>
    </r>
  </si>
  <si>
    <t>3.1  ACCIDENTS DE TRAVAIL ET DE TRAJET</t>
  </si>
  <si>
    <t>3.2  REPARTITION DES ACCIDENTS PAR ELEMENTS MATERIELS</t>
  </si>
  <si>
    <t>3.3  LES MALADIES PROFESSIONNELLES</t>
  </si>
  <si>
    <t>2.1  MONTANT DES REMUNERATIONS</t>
  </si>
  <si>
    <t>2.2  HIERARCHIE DES REMUNERATIONS</t>
  </si>
  <si>
    <t>2.3  CHARGES ACCESSOIRES</t>
  </si>
  <si>
    <t>2.4  PARTICIPATION FINANCIERE DES SALARIES</t>
  </si>
  <si>
    <t>1.5  PROMOTIONS</t>
  </si>
  <si>
    <t>1.4  DEPARTS</t>
  </si>
  <si>
    <t>1.3  EMBAUCHES</t>
  </si>
  <si>
    <t>1.2  TRAVAILLEURS EXTERIEURS</t>
  </si>
  <si>
    <t>1.1.1  EFFECTIF CDI ET CDD</t>
  </si>
  <si>
    <t>1.1  EFFECTIF</t>
  </si>
  <si>
    <t>4.1.1 - Horaire hebdomadaire moyen affiché des ouvriers et employés ou catégories assimilées</t>
  </si>
  <si>
    <t>4.1.2 - Nombre de salariés ayant bénéficié d'un repos compensateur</t>
  </si>
  <si>
    <t>4.1.3 - Nombre de salariés bénéficiant d'un système d'horaires individualisés</t>
  </si>
  <si>
    <t>4.1.4 - Nombre de salariés employés à temps partiel</t>
  </si>
  <si>
    <t>4.1.5 - Nombre moyen de jours de congés annuels (non compris le repos compensateur)</t>
  </si>
  <si>
    <t>4.1.6 - Nombre de jours fériés payés</t>
  </si>
  <si>
    <t>4.2.1 - Nombre de personnes occupant des emplois à horaires alternant ou de nuit</t>
  </si>
  <si>
    <t>4.2.2 - Nombre de personnes occupant des emplois à horaires alternant ou de nuit de plus de cinquante ans</t>
  </si>
  <si>
    <r>
      <t>4.2.3 - Salarié affecté à des tâches répétitives au sens de la définition du travail à la chaîne,</t>
    </r>
    <r>
      <rPr>
        <i/>
        <sz val="12"/>
        <rFont val="Segoe UI"/>
        <family val="2"/>
      </rPr>
      <t xml:space="preserve"> </t>
    </r>
    <r>
      <rPr>
        <i/>
        <sz val="12"/>
        <color rgb="FFFF0000"/>
        <rFont val="Segoe UI"/>
        <family val="2"/>
      </rPr>
      <t>(distinguer F/H)</t>
    </r>
  </si>
  <si>
    <t>4.3.2 - Nombre de prélèvements, d'analyses de produits toxiques et mesures</t>
  </si>
  <si>
    <t>― au titre d'un régime conventionnel</t>
  </si>
  <si>
    <t>Nombre de salariés ayant bénéficié tout au long de l'année considérée de deux jours de repos hebdomadaire consécutifs I.</t>
  </si>
  <si>
    <t>4.1.3 - Nombre de salariés bénéficiant d'un système d'horaires individualisés (32) I.</t>
  </si>
  <si>
    <t>4.1.4 - Nombre de salariés employés à temps partiel l :</t>
  </si>
  <si>
    <t>4.2.1 - Nombre de personnes occupant des emplois à horaires alternant ou de nuit.</t>
  </si>
  <si>
    <t>4.2.2 - Nombre de personnes occupant des emplois à horaires alternant ou de nuit de plus de cinquante ans.</t>
  </si>
  <si>
    <t>4.2.3 - Salarié affecté à des tâches répétitives au sens de la définition du travail à la chaîne résultant du décret n° 76-404 du 10 mai 1976 (36) (distinguer femmes-hommes).</t>
  </si>
  <si>
    <t>4.3.1 - Nombre de salariés exposés à la chaleur</t>
  </si>
  <si>
    <t>4.4.1 - Expériences de transformation de l'organisation du travail en vue d'en améliorer le contenu</t>
  </si>
  <si>
    <t>4.5  DEPENSES D'AMELIORATION DE CONDITIONS DE TRAVAIL</t>
  </si>
  <si>
    <t>4.5.1 - Montant des dépenses consacrées à l'amélioration des conditions de travail dans l'entreprise</t>
  </si>
  <si>
    <t>4.5.2 - Taux de réalisation du programme d'amélioration des conditions de travail dans l'entreprise l'année précédente</t>
  </si>
  <si>
    <t>4.6.1 - Nombre d'examens cliniques</t>
  </si>
  <si>
    <t>4.6.2 - Nombre d'examens complémentaires</t>
  </si>
  <si>
    <t>4.6.3 - Part du temps consacré par le médecin du travail à l'analyse et à l'intervention en milieu de travail</t>
  </si>
  <si>
    <t>4.7.1 - Nombre de salariés déclarés définitivement inaptes à leur emploi par le médecin du travail</t>
  </si>
  <si>
    <t>4.7.2 - Nombre de salariés reclassés dans l'entreprise à la suite d'une inaptitude</t>
  </si>
  <si>
    <t>4.7  TRAVAILLEURS INAPTES</t>
  </si>
  <si>
    <t>4.6  MEDECINE DU TRAVAIL</t>
  </si>
  <si>
    <r>
      <t xml:space="preserve">4.6.1 - Nombre d'examens cliniques </t>
    </r>
    <r>
      <rPr>
        <i/>
        <sz val="11"/>
        <color theme="1"/>
        <rFont val="Times New Roman"/>
        <family val="1"/>
      </rPr>
      <t>(distinguer les travailleurs soumis à surveillance médicale et les autres)</t>
    </r>
  </si>
  <si>
    <r>
      <t xml:space="preserve">4.6.2 - Nombre d'examens complémentaires </t>
    </r>
    <r>
      <rPr>
        <i/>
        <sz val="11"/>
        <color theme="1"/>
        <rFont val="Times New Roman"/>
        <family val="1"/>
      </rPr>
      <t>(distinguer les travailleurs soumis à surveillance et les autres)</t>
    </r>
  </si>
  <si>
    <t>5.1.1 - Pourcentage de la masse salariale afférent à la formation continue</t>
  </si>
  <si>
    <t>5.1.2 - Montant consacré à la formation continue :</t>
  </si>
  <si>
    <t>5.1.6 - Nombre d'heures de stage par tranche d'âge des bénéficiaires</t>
  </si>
  <si>
    <t>5.1.5 - Nombre d'heures de stage</t>
  </si>
  <si>
    <t>5.1.4 -  Pourcentage des salariés formés</t>
  </si>
  <si>
    <t>5.1.3 - Nombre de stagiaires</t>
  </si>
  <si>
    <t>5.1.2 - Montant consacré à la formation continue</t>
  </si>
  <si>
    <t>5.1.5 - Nombre d'heures de stage
   - rémunérées
   - non rémunérées</t>
  </si>
  <si>
    <t>5.2.1 - Nombre de salariés ayant bénéficié d'un congé formation rémunéré</t>
  </si>
  <si>
    <t>5.2.2 - Nombre de salariés ayant bénéficié d'un congé formation non rémunéré</t>
  </si>
  <si>
    <t>5.2.3 -  Nombre de salariés auxquels a été refusé un congé formation</t>
  </si>
  <si>
    <t>5.3.2 - Autres dispositifs légaux</t>
  </si>
  <si>
    <t>5.2.1 - Nombre de salariés ayant bénéficié d'un congé formation rémunéré.</t>
  </si>
  <si>
    <t>5.3.1 - Nombre de contrats de formation en alternance</t>
  </si>
  <si>
    <t>5.3  APPRENTISSAGE</t>
  </si>
  <si>
    <t>5.2  CONGÉ FORMATION</t>
  </si>
  <si>
    <t xml:space="preserve">5.3.1 - Nombre de contrats de formation en alternance*  </t>
  </si>
  <si>
    <t>*conclus dans l'année</t>
  </si>
  <si>
    <t>6.1  LES REPRESENTANTS DU PERSONNEL ET DELEGUES SYNDICAUX</t>
  </si>
  <si>
    <t>6.1.1 - Composition des comités d'entreprise et d'établissement avec indication, s'il y a lieu, de l'appartenance syndicale</t>
  </si>
  <si>
    <t>6.1.2 - Participation aux élections (par collège) par catégories de représentants du personnel</t>
  </si>
  <si>
    <t>6.1.3 - Nombre de réunions avec les représentants du personnel et les délégués syndicaux pendant l'année considérée</t>
  </si>
  <si>
    <t>6.1.4 - Dates et signatures et objet des accords conclus dans l'entreprise pendant l'année considérée</t>
  </si>
  <si>
    <t>6.2.1 - Eléments caractéristiques du système d'accueil</t>
  </si>
  <si>
    <t>6.2.2 - Eléments caractéristiques du système d'information ascendante ou descendante et niveau d'application</t>
  </si>
  <si>
    <t>6.1.1 - Composition des comités d'entreprise et / ou d'établissement avec indication, s'il y a lieu, de l'appartenance syndicale.</t>
  </si>
  <si>
    <t>6.1.3 - Nombre de réunions avec les représentants du personnel et les délégués syndicaux pendant l'année considérée.</t>
  </si>
  <si>
    <t>6.1.4 - Dates et signatures et objet des accords conclus dans l'entreprise pendant l'année considérée.</t>
  </si>
  <si>
    <t>6.1.2 - Participation aux élections (par collège) par catégories de représentants du personnel.</t>
  </si>
  <si>
    <t>6.2.1 - Eléments caractéristiques du système d'accueil.</t>
  </si>
  <si>
    <t>6.2.2 - Eléments caractéristiques du système d'information ascendante ou descendante et niveau d'application.</t>
  </si>
  <si>
    <t>Kit des outils de communication
Remise d’un kit de com : signature, gif animé, template newsletter, masques ppt... et cahier de design.</t>
  </si>
  <si>
    <t>DAM Community, 4 présentations Alerte, audit Agence Napoléon et refonte des DAMs
900 assets intégrés, mise à jour et corrections des métadonnées...nettoyage du fonds</t>
  </si>
  <si>
    <t>Bilan et résultats 2015
Préparation des nouveaux process éditoriaux, templates et recherches iconos</t>
  </si>
  <si>
    <t xml:space="preserve">- Reprise de la maquette en interne
- Identification d'un nouvel imprimeur très haute qualité d'impression (trois couches de noir) et encres végétales responsables.
- Optimisation du rendu et des coûts de fabrication. </t>
  </si>
  <si>
    <t>Création de l'invitation, des fonds de scènes, habillages graphiques et déclinaisons....
Signalétique</t>
  </si>
  <si>
    <t>Pistes graphiques / Maquette / Réalisation / Suivi de fabrication. 
Impression sous forme de cartes reliées par un anneau</t>
  </si>
  <si>
    <t xml:space="preserve">Nouveau coffret
Réédition de 3 brochures en deux langues FR + EN. </t>
  </si>
  <si>
    <t>Shootings ateliers d'art, Codir Europe, Verneuil, BJOP Joaillerie, Port de Paris, les transports verts de la Mode…
Recherches iconos pour RSE, R&amp;T, Pantin, RSE MODE…</t>
  </si>
  <si>
    <t>Réalisation d'infographies pour renforcer la pédagogie autour de certains métiers : Juridique, RSE, Schémas industriels.
Mise à jour</t>
  </si>
  <si>
    <t>Brief agence refonte Protection sociale
Brief refonte DR, 
Brief agence refonte DAM.</t>
  </si>
  <si>
    <t>- leaflet de présentation 
- vidéo pédagogique
- affiches
- supports de présentation (cible Rh et cible managers)
- Q&amp;A</t>
  </si>
  <si>
    <t>- mails Synergie
- animation sur SY'net : carrousel / pop up / contenu statique</t>
  </si>
  <si>
    <r>
      <t>·</t>
    </r>
    <r>
      <rPr>
        <sz val="7"/>
        <color indexed="8"/>
        <rFont val="Segoe UI"/>
        <family val="2"/>
      </rPr>
      <t xml:space="preserve">       </t>
    </r>
    <r>
      <rPr>
        <b/>
        <sz val="12"/>
        <color indexed="8"/>
        <rFont val="Segoe UI"/>
        <family val="2"/>
      </rPr>
      <t xml:space="preserve">Rapports de Développement responsable PB </t>
    </r>
  </si>
  <si>
    <r>
      <t>·</t>
    </r>
    <r>
      <rPr>
        <sz val="7"/>
        <color indexed="8"/>
        <rFont val="Segoe UI"/>
        <family val="2"/>
      </rPr>
      <t xml:space="preserve">       </t>
    </r>
    <r>
      <rPr>
        <b/>
        <sz val="12"/>
        <color indexed="8"/>
        <rFont val="Segoe UI"/>
        <family val="2"/>
      </rPr>
      <t>Infographies</t>
    </r>
  </si>
  <si>
    <r>
      <t>·</t>
    </r>
    <r>
      <rPr>
        <sz val="7"/>
        <color indexed="8"/>
        <rFont val="Segoe UI"/>
        <family val="2"/>
      </rPr>
      <t xml:space="preserve">       </t>
    </r>
    <r>
      <rPr>
        <b/>
        <sz val="12"/>
        <color indexed="8"/>
        <rFont val="Segoe UI"/>
        <family val="2"/>
      </rPr>
      <t>Conseils</t>
    </r>
  </si>
  <si>
    <t>Réalisation sous-traitée à l'Agence Pelham</t>
  </si>
  <si>
    <t>7.2.1 - Equipements réalisés par l'entreprise et touchant aux conditions de vie des salariés à l'occasion de l'exécution du travail</t>
  </si>
  <si>
    <t>1.1.3.5 - Répartition par âge de l'effectif CDD total au 31/11</t>
  </si>
  <si>
    <t>1.2.1.3 - Nombre de stagiaires non rémunérés
1.2.1.4 - Durée moyenne d'un stage non rémunéré en mois</t>
  </si>
  <si>
    <t>1.2.1.1 - Nombre de stagiaires rémunérés par diplôme
1.2.1.2 - Durée moyenne d'un stage rémunéré en mois par diplôme</t>
  </si>
  <si>
    <t>Nombre de départs CDI annuel (hors mutations)</t>
  </si>
  <si>
    <t>Nombre d'embauches CDI annuel (hors mutations)</t>
  </si>
  <si>
    <t>1.6  CHÔMAGE</t>
  </si>
  <si>
    <t>2.4.1 - Montant global de la réserve de
- participation</t>
  </si>
  <si>
    <t>- interessement</t>
  </si>
  <si>
    <t>2.4.1 - Montant global de la réserve de participation et montant de l'interessement</t>
  </si>
  <si>
    <r>
      <t xml:space="preserve">Nombre d'incapacité </t>
    </r>
    <r>
      <rPr>
        <i/>
        <sz val="11"/>
        <rFont val="Segoe UI"/>
        <family val="2"/>
      </rPr>
      <t>(salariés français)</t>
    </r>
  </si>
  <si>
    <r>
      <t xml:space="preserve">Nombre d'incapacité </t>
    </r>
    <r>
      <rPr>
        <i/>
        <sz val="11"/>
        <rFont val="Segoe UI"/>
        <family val="2"/>
      </rPr>
      <t>(salariés étrangers)</t>
    </r>
  </si>
  <si>
    <t>1.1.1.4 - Répartition de l'effectif total au 31/12 selon la nationalité : France, UE et Hors UE</t>
  </si>
  <si>
    <t>1.1.2.4 - Effectif permanent Etablissement</t>
  </si>
  <si>
    <t>1.3.1.2 - Nombre de mobilité CDI au sein du périmètre</t>
  </si>
  <si>
    <t>1.7 SALARIES EN SITUATION D'HANDICAPE</t>
  </si>
  <si>
    <t>1.3.1.3 - Nombre d'embauches de salariés CDI par tranche d'âge</t>
  </si>
  <si>
    <t>1.1.2.5 - Effectif mensuel moyen CDI de l'année considérée</t>
  </si>
  <si>
    <t>1.1.2.6 - Répartition de l'effectif CDI total au 31/12 selon la nationalité : français/ étrangers</t>
  </si>
  <si>
    <t>1.1.2.7 - Répartition par âge de l'effectif CDI total au 31/12</t>
  </si>
  <si>
    <t>1.1.2.8 - Age moyen CDI</t>
  </si>
  <si>
    <t>1.1.2.9 - Répartition de l'effectif CDI total au 31/12 selon l'ancienneté</t>
  </si>
  <si>
    <t>1.1.2.10 - Ancienneté moyenne</t>
  </si>
  <si>
    <t>Mail le 14/06 au SST</t>
  </si>
  <si>
    <t>Mail le 14/06 au SST
SST Legal = Se référer au Programme Annuel de Prévention des Risques professionnels et d'Amélioration des Conditions de Travail</t>
  </si>
  <si>
    <t>Mail le 14/06:  A voir avec la paie</t>
  </si>
  <si>
    <r>
      <t>Taux de fréquence des accidents de trajet  : Nombre d'accidents de trajet avec arrêt × 10</t>
    </r>
    <r>
      <rPr>
        <vertAlign val="superscript"/>
        <sz val="11"/>
        <color theme="1"/>
        <rFont val="Times New Roman"/>
        <family val="1"/>
      </rPr>
      <t>6</t>
    </r>
  </si>
  <si>
    <t xml:space="preserve">1.2.1.1 - Nombre de stagiaires rémunérés par diplôme
</t>
  </si>
  <si>
    <t>1.5.1 - Nombre de salariés promus dans l'année dans une catégorie supérieure</t>
  </si>
  <si>
    <t>1.5.2 - Promotion professionnelle dans la même catégorie</t>
  </si>
  <si>
    <t>1.6.1 - Nombre de salariés mis en chômage partiel pendant l'année considérée</t>
  </si>
  <si>
    <t>1.6.2 - Nombre total d'heures de chômage partiel pendant l'année considérée: indemnisées et non indemnisées</t>
  </si>
  <si>
    <t>Nombre de journées théoriques travaillées</t>
  </si>
  <si>
    <t>Nombre de journées d'absence pour maternité</t>
  </si>
  <si>
    <t>Nombre de journées d'absence pour congés autorisés</t>
  </si>
  <si>
    <t>Nombre de journées d'absence imputables à d'autres causes</t>
  </si>
  <si>
    <t>ETP Contractuel</t>
  </si>
  <si>
    <t>Nombre de journées d'absence pour maladie et congé pathologique</t>
  </si>
  <si>
    <t>1.8.1.3 - Nombre de journées d'absence pour maladie et congé pathologique</t>
  </si>
  <si>
    <t>1.7 SALARIES EN SITUATION DE HANDICAP</t>
  </si>
  <si>
    <t>1.7.1 - Nombre de travailleurs handicapés sur l'année considérée</t>
  </si>
  <si>
    <t>1.7.2 - Nombre de travailleurs handicapés à la suite d'accidents du travail intervenus dans l'entreprise, employés sur l'année considérée</t>
  </si>
  <si>
    <t>1.7.3 - Informations AGEFIPH</t>
  </si>
  <si>
    <t>1.6.1.- Nombre de salariés mis en chômage partiel pendant l'année considérée</t>
  </si>
  <si>
    <t>1.6.2 - Nombre total d'heures de chômage partiel pendant l'année considérée : indemnisées et non indemnisées</t>
  </si>
  <si>
    <t>1.7. Salariés en situation de handicap</t>
  </si>
  <si>
    <t>de 1 à 3 jours</t>
  </si>
  <si>
    <t>de 4 à 9 jours</t>
  </si>
  <si>
    <t>de 10 à 30 jours</t>
  </si>
  <si>
    <t>de 31 à 90 jours</t>
  </si>
  <si>
    <t>plus de 90 jours</t>
  </si>
  <si>
    <t>TOTAL- Nombre de journées d'absence</t>
  </si>
  <si>
    <t>Nombre de jours d'absences accident de travail et accident de trajet</t>
  </si>
  <si>
    <t>Nombre de jours d'absences pour maladie professionnelle</t>
  </si>
  <si>
    <t>Hors 
Union Européenne</t>
  </si>
  <si>
    <t>Union 
Européenne</t>
  </si>
  <si>
    <r>
      <t xml:space="preserve">DUREE TOTALE DES MISSIONS DE TRAVAIL TEMPORAIRE </t>
    </r>
    <r>
      <rPr>
        <b/>
        <u/>
        <sz val="16"/>
        <rFont val="Segoe UI"/>
        <family val="2"/>
      </rPr>
      <t>EN HEURES</t>
    </r>
  </si>
  <si>
    <t>BAC + 5 et 
au-delà</t>
  </si>
  <si>
    <t xml:space="preserve">BAC + 3 et 
BAC + 4 </t>
  </si>
  <si>
    <r>
      <t xml:space="preserve">Autres 
</t>
    </r>
    <r>
      <rPr>
        <i/>
        <sz val="16"/>
        <rFont val="Segoe UI"/>
        <family val="2"/>
      </rPr>
      <t>(inclus contrats en alternance)</t>
    </r>
  </si>
  <si>
    <t>A voir les types de stage dans DI avec Marc Jullien ou Mohamed</t>
  </si>
  <si>
    <t>% MASSE SALARIALE AFFERENT A LA FORMATION</t>
  </si>
  <si>
    <t>TYPE OBJET DE FORMATION [Session]
TYPE DE CONTRAT [CDI ; CDD ; Détaché ; Alternant]
STATUT DE LA FORMATION CONSOLIDE [Réalisé]
ACTION DE FORMATION [Oui]</t>
  </si>
  <si>
    <t>COUT TOTAL PEDAGOGIQUES ANNEXES CPF</t>
  </si>
  <si>
    <t>COUT TOTAL PEDAGOGIQUES ANNEXES CPF
(+ VERSEMENT A L'OPCO AU TITRE DE LA PROFESSIONNALISATION, DU CPF &amp; DU FPSPP + TRESOR PUBLIC ET AUTRES)</t>
  </si>
  <si>
    <t>TYPE DE STAGE (pour le KPI "COUT TOTAL PEDAGOGIQUES ANNEXES CPF")</t>
  </si>
  <si>
    <t>NOMBRE DE SALARIES FORMES BS</t>
  </si>
  <si>
    <t>CSP
GENRE</t>
  </si>
  <si>
    <t>NOMBRE HEURES REALISEES</t>
  </si>
  <si>
    <t>CSP
GENRE
TRANCHE D'AGE 10 ANS</t>
  </si>
  <si>
    <t>TYPE OBJET DE FORMATION [Session]
TYPE DE CONTRAT [CDI ; CDD ; Détaché ; Alternant]
STATUT DE LA FORMATION CONSOLIDE [Réalisé]
ACTION DE FORMATION [Oui]
SUR OU HORS TEMPS DE TRAVAIL [Sur Temps de Travail]</t>
  </si>
  <si>
    <t>TYPE OBJET DE FORMATION [Session]
TYPE DE CONTRAT [CDI ; CDD ; Détaché ; Alternant]
STATUT DE LA FORMATION CONSOLIDE [Réalisé]
ACTION DE FORMATION [Oui]
SUR OU HORS TEMPS DE TRAVAIL [Hors Temps de Travail]</t>
  </si>
  <si>
    <t>DOMAINE</t>
  </si>
  <si>
    <t>POURCENTAGE DE SALARIES FORMES BS</t>
  </si>
  <si>
    <t>TYPE DE CONGE DE FORMATION</t>
  </si>
  <si>
    <t>TYPE OBJET DE FORMATION [Session]
TYPE DE CONTRAT [CDI ; CDD ; Détaché ; Alternant]
STATUT DE LA FORMATION CONSOLIDE [Réalisé]
ACTION DE FORMATION [Oui]
SUR OU HORS TEMPS DE TRAVAIL [Sur Temps de Travail]
TYPE DE CONGE DE FORMATION [Tous sauf "PDC"]</t>
  </si>
  <si>
    <t>TYPE OBJET DE FORMATION [Session]
TYPE DE CONTRAT [CDI ; CDD ; Détaché ; Alternant]
STATUT DE LA FORMATION CONSOLIDE [Réalisé]
ACTION DE FORMATION [Oui]
SUR OU HORS TEMPS DE TRAVAIL [Hors Temps de Travail]
TYPE DE CONGE DE FORMATION [Tous sauf "PDC"]</t>
  </si>
  <si>
    <t>TYPE DE CONTRAT DETAILLE [Contrat d'Apprentissage]</t>
  </si>
  <si>
    <t>Info non présente</t>
  </si>
  <si>
    <t>Doublon à supprimer</t>
  </si>
  <si>
    <t>Info possible à avoir mais pas dans le BS Formation actuellement</t>
  </si>
  <si>
    <t>TYPE DE CONTRAT DETAILLE [Contrat de Professionnalisation]</t>
  </si>
  <si>
    <t>TYPE DE CONTRAT [Alternant]</t>
  </si>
  <si>
    <t>Call 15/06, Caroline Buzon: Ces informations ne sont pas connues du SST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</si>
</sst>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7" formatCode="#,##0.00\ &quot;€&quot;;\-#,##0.00\ &quot;€&quot;"/>
    <numFmt numFmtId="44" formatCode="_-* #,##0.00\ &quot;€&quot;_-;\-* #,##0.00\ &quot;€&quot;_-;_-* &quot;-&quot;??\ &quot;€&quot;_-;_-@_-"/>
    <numFmt numFmtId="164" formatCode="_-* #,##0.00\ _€_-;\-* #,##0.00\ _€_-;_-* &quot;-&quot;??\ _€_-;_-@_-"/>
    <numFmt numFmtId="165" formatCode="0.0"/>
    <numFmt numFmtId="166" formatCode="0.0%"/>
    <numFmt numFmtId="167" formatCode="0.0000"/>
    <numFmt numFmtId="168" formatCode="#,##0.00\ [$€];[Red]\-#,##0.00\ [$€]"/>
    <numFmt numFmtId="169" formatCode="0.000"/>
    <numFmt numFmtId="170" formatCode="[$-1040C]#,###"/>
    <numFmt numFmtId="171" formatCode="_-* #,##0\ _€_-;\-* #,##0\ _€_-;_-* &quot;-&quot;??\ _€_-;_-@_-"/>
    <numFmt numFmtId="172" formatCode="#,##0\ &quot;€&quot;"/>
  </numFmts>
  <fonts count="89" x14ac:knownFonts="1">
    <font>
      <sz val="10"/>
      <name val="Helv"/>
    </font>
    <font>
      <b/>
      <sz val="10"/>
      <name val="Helv"/>
    </font>
    <font>
      <sz val="10"/>
      <name val="Helv"/>
    </font>
    <font>
      <sz val="8"/>
      <name val="Helv"/>
    </font>
    <font>
      <sz val="10"/>
      <name val="MS Sans Serif"/>
      <family val="2"/>
    </font>
    <font>
      <sz val="12"/>
      <name val="Helv"/>
    </font>
    <font>
      <sz val="10"/>
      <name val="Arial"/>
      <family val="2"/>
    </font>
    <font>
      <b/>
      <i/>
      <sz val="12"/>
      <name val="Arial"/>
      <family val="2"/>
    </font>
    <font>
      <sz val="12"/>
      <name val="Arial"/>
      <family val="2"/>
    </font>
    <font>
      <b/>
      <sz val="12"/>
      <name val="Arial"/>
      <family val="2"/>
    </font>
    <font>
      <b/>
      <sz val="10"/>
      <name val="Arial"/>
      <family val="2"/>
    </font>
    <font>
      <sz val="16"/>
      <name val="Arial"/>
      <family val="2"/>
    </font>
    <font>
      <sz val="14"/>
      <name val="Arial"/>
      <family val="2"/>
    </font>
    <font>
      <sz val="13"/>
      <name val="Arial"/>
      <family val="2"/>
    </font>
    <font>
      <b/>
      <i/>
      <sz val="16"/>
      <name val="Arial"/>
      <family val="2"/>
    </font>
    <font>
      <b/>
      <sz val="12"/>
      <color indexed="48"/>
      <name val="Arial"/>
      <family val="2"/>
    </font>
    <font>
      <b/>
      <sz val="13"/>
      <color indexed="48"/>
      <name val="Arial"/>
      <family val="2"/>
    </font>
    <font>
      <b/>
      <i/>
      <sz val="10"/>
      <name val="Arial"/>
      <family val="2"/>
    </font>
    <font>
      <sz val="11"/>
      <name val="Times New Roman"/>
      <family val="1"/>
    </font>
    <font>
      <sz val="11"/>
      <name val="Calibri"/>
      <family val="2"/>
    </font>
    <font>
      <sz val="10"/>
      <name val="Segoe UI"/>
      <family val="2"/>
    </font>
    <font>
      <b/>
      <sz val="24"/>
      <color theme="0"/>
      <name val="Arial"/>
      <family val="2"/>
    </font>
    <font>
      <b/>
      <sz val="18"/>
      <name val="Segoe UI"/>
      <family val="2"/>
    </font>
    <font>
      <b/>
      <i/>
      <sz val="12"/>
      <name val="Segoe UI"/>
      <family val="2"/>
    </font>
    <font>
      <sz val="12"/>
      <name val="Segoe UI"/>
      <family val="2"/>
    </font>
    <font>
      <b/>
      <sz val="12"/>
      <name val="Segoe UI"/>
      <family val="2"/>
    </font>
    <font>
      <b/>
      <sz val="11"/>
      <name val="Segoe UI"/>
      <family val="2"/>
    </font>
    <font>
      <sz val="11"/>
      <name val="Segoe UI"/>
      <family val="2"/>
    </font>
    <font>
      <sz val="11"/>
      <color rgb="FF000000"/>
      <name val="Segoe UI"/>
      <family val="2"/>
    </font>
    <font>
      <b/>
      <sz val="11"/>
      <color rgb="FF000000"/>
      <name val="Segoe UI"/>
      <family val="2"/>
    </font>
    <font>
      <b/>
      <sz val="18"/>
      <color rgb="FF000000"/>
      <name val="Times New Roman"/>
      <family val="1"/>
    </font>
    <font>
      <sz val="11"/>
      <color theme="1"/>
      <name val="Times New Roman"/>
      <family val="1"/>
    </font>
    <font>
      <b/>
      <sz val="16"/>
      <color theme="0"/>
      <name val="Segoe UI"/>
      <family val="2"/>
    </font>
    <font>
      <b/>
      <sz val="14"/>
      <color theme="0"/>
      <name val="Segoe UI"/>
      <family val="2"/>
    </font>
    <font>
      <sz val="14"/>
      <name val="Segoe UI"/>
      <family val="2"/>
    </font>
    <font>
      <sz val="14"/>
      <color theme="0"/>
      <name val="Segoe UI"/>
      <family val="2"/>
    </font>
    <font>
      <b/>
      <sz val="14"/>
      <name val="Segoe UI"/>
      <family val="2"/>
    </font>
    <font>
      <u/>
      <sz val="10"/>
      <color theme="10"/>
      <name val="Helv"/>
    </font>
    <font>
      <sz val="10"/>
      <name val="Times New Roman"/>
      <family val="1"/>
    </font>
    <font>
      <b/>
      <sz val="10"/>
      <name val="Times New Roman"/>
      <family val="1"/>
    </font>
    <font>
      <b/>
      <sz val="11"/>
      <color theme="1"/>
      <name val="Times New Roman"/>
      <family val="1"/>
    </font>
    <font>
      <b/>
      <sz val="14"/>
      <name val="Helv"/>
    </font>
    <font>
      <b/>
      <sz val="12"/>
      <name val="Helv"/>
    </font>
    <font>
      <b/>
      <sz val="11"/>
      <color rgb="FFFF0000"/>
      <name val="Times New Roman"/>
      <family val="1"/>
    </font>
    <font>
      <i/>
      <sz val="11"/>
      <color theme="1"/>
      <name val="Times New Roman"/>
      <family val="1"/>
    </font>
    <font>
      <i/>
      <vertAlign val="superscript"/>
      <sz val="11"/>
      <color theme="1"/>
      <name val="Times New Roman"/>
      <family val="1"/>
    </font>
    <font>
      <b/>
      <sz val="18"/>
      <color theme="0"/>
      <name val="Segoe UI"/>
      <family val="2"/>
    </font>
    <font>
      <b/>
      <sz val="12"/>
      <color indexed="10"/>
      <name val="Segoe UI"/>
      <family val="2"/>
    </font>
    <font>
      <i/>
      <sz val="10"/>
      <name val="Segoe UI"/>
      <family val="2"/>
    </font>
    <font>
      <sz val="9"/>
      <name val="Segoe UI"/>
      <family val="2"/>
    </font>
    <font>
      <i/>
      <sz val="8"/>
      <name val="Segoe UI"/>
      <family val="2"/>
    </font>
    <font>
      <b/>
      <u/>
      <sz val="12"/>
      <name val="Segoe UI"/>
      <family val="2"/>
    </font>
    <font>
      <i/>
      <sz val="9"/>
      <name val="Segoe UI"/>
      <family val="2"/>
    </font>
    <font>
      <b/>
      <sz val="10"/>
      <name val="Segoe UI"/>
      <family val="2"/>
    </font>
    <font>
      <b/>
      <i/>
      <sz val="8"/>
      <name val="Segoe UI"/>
      <family val="2"/>
    </font>
    <font>
      <i/>
      <sz val="11"/>
      <name val="Segoe UI"/>
      <family val="2"/>
    </font>
    <font>
      <b/>
      <sz val="9"/>
      <name val="Segoe UI"/>
      <family val="2"/>
    </font>
    <font>
      <sz val="10"/>
      <color rgb="FFFF0000"/>
      <name val="Segoe UI"/>
      <family val="2"/>
    </font>
    <font>
      <b/>
      <sz val="14"/>
      <color rgb="FFFF0000"/>
      <name val="Segoe UI"/>
      <family val="2"/>
    </font>
    <font>
      <b/>
      <sz val="12"/>
      <color theme="0"/>
      <name val="Segoe UI"/>
      <family val="2"/>
    </font>
    <font>
      <i/>
      <sz val="12"/>
      <name val="Segoe UI"/>
      <family val="2"/>
    </font>
    <font>
      <i/>
      <sz val="12"/>
      <color rgb="FFFF0000"/>
      <name val="Segoe UI"/>
      <family val="2"/>
    </font>
    <font>
      <sz val="10"/>
      <name val="Calibri"/>
      <family val="2"/>
    </font>
    <font>
      <sz val="12"/>
      <color rgb="FFFF0000"/>
      <name val="Segoe UI"/>
      <family val="2"/>
    </font>
    <font>
      <b/>
      <vertAlign val="superscript"/>
      <sz val="12"/>
      <name val="Segoe UI"/>
      <family val="2"/>
    </font>
    <font>
      <i/>
      <vertAlign val="superscript"/>
      <sz val="12"/>
      <name val="Segoe UI"/>
      <family val="2"/>
    </font>
    <font>
      <b/>
      <sz val="12"/>
      <color rgb="FF000000"/>
      <name val="Segoe UI"/>
      <family val="2"/>
    </font>
    <font>
      <b/>
      <i/>
      <sz val="14"/>
      <name val="Segoe UI"/>
      <family val="2"/>
    </font>
    <font>
      <sz val="14"/>
      <name val="Helv"/>
    </font>
    <font>
      <b/>
      <sz val="14"/>
      <color rgb="FF000000"/>
      <name val="Segoe UI"/>
      <family val="2"/>
    </font>
    <font>
      <sz val="12"/>
      <color rgb="FF000000"/>
      <name val="Segoe UI"/>
      <family val="2"/>
    </font>
    <font>
      <b/>
      <sz val="14"/>
      <color rgb="FFC00000"/>
      <name val="Segoe UI"/>
      <family val="2"/>
    </font>
    <font>
      <sz val="7"/>
      <color indexed="8"/>
      <name val="Segoe UI"/>
      <family val="2"/>
    </font>
    <font>
      <b/>
      <sz val="12"/>
      <color indexed="8"/>
      <name val="Segoe UI"/>
      <family val="2"/>
    </font>
    <font>
      <sz val="12"/>
      <color indexed="8"/>
      <name val="Segoe UI"/>
      <family val="2"/>
    </font>
    <font>
      <sz val="11"/>
      <color rgb="FFFF0000"/>
      <name val="Times New Roman"/>
      <family val="1"/>
    </font>
    <font>
      <sz val="12"/>
      <color theme="1"/>
      <name val="Segoe UI"/>
      <family val="2"/>
    </font>
    <font>
      <u/>
      <sz val="12"/>
      <name val="Segoe UI"/>
      <family val="2"/>
    </font>
    <font>
      <b/>
      <sz val="11"/>
      <color rgb="FFFF0000"/>
      <name val="Segoe UI"/>
      <family val="2"/>
    </font>
    <font>
      <vertAlign val="superscript"/>
      <sz val="11"/>
      <color theme="1"/>
      <name val="Times New Roman"/>
      <family val="1"/>
    </font>
    <font>
      <b/>
      <sz val="16"/>
      <name val="Segoe UI"/>
      <family val="2"/>
    </font>
    <font>
      <sz val="16"/>
      <color theme="0"/>
      <name val="Segoe UI"/>
      <family val="2"/>
    </font>
    <font>
      <sz val="16"/>
      <name val="Segoe UI"/>
      <family val="2"/>
    </font>
    <font>
      <sz val="16"/>
      <name val="Helv"/>
    </font>
    <font>
      <b/>
      <i/>
      <sz val="16"/>
      <name val="Segoe UI"/>
      <family val="2"/>
    </font>
    <font>
      <sz val="16"/>
      <color rgb="FF000000"/>
      <name val="Segoe UI"/>
      <family val="2"/>
    </font>
    <font>
      <b/>
      <sz val="16"/>
      <color rgb="FF000000"/>
      <name val="Segoe UI"/>
      <family val="2"/>
    </font>
    <font>
      <b/>
      <u/>
      <sz val="16"/>
      <name val="Segoe UI"/>
      <family val="2"/>
    </font>
    <font>
      <i/>
      <sz val="16"/>
      <name val="Segoe UI"/>
      <family val="2"/>
    </font>
  </fonts>
  <fills count="3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65"/>
        <bgColor indexed="64"/>
      </patternFill>
    </fill>
    <fill>
      <patternFill patternType="solid">
        <fgColor indexed="47"/>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5F5F5"/>
        <bgColor rgb="FFF5F5F5"/>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9CCFF"/>
        <bgColor rgb="FF000000"/>
      </patternFill>
    </fill>
    <fill>
      <patternFill patternType="solid">
        <fgColor rgb="FFBFBFBF"/>
        <bgColor rgb="FF000000"/>
      </patternFill>
    </fill>
    <fill>
      <patternFill patternType="solid">
        <fgColor rgb="FFC0C0C0"/>
        <bgColor rgb="FF000000"/>
      </patternFill>
    </fill>
    <fill>
      <patternFill patternType="solid">
        <fgColor theme="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59999389629810485"/>
        <bgColor indexed="9"/>
      </patternFill>
    </fill>
    <fill>
      <patternFill patternType="solid">
        <fgColor theme="9"/>
        <bgColor indexed="64"/>
      </patternFill>
    </fill>
    <fill>
      <patternFill patternType="solid">
        <fgColor theme="0" tint="-0.14999847407452621"/>
        <bgColor indexed="9"/>
      </patternFill>
    </fill>
    <fill>
      <patternFill patternType="solid">
        <fgColor theme="0" tint="-0.14999847407452621"/>
        <bgColor rgb="FFF5F5F5"/>
      </patternFill>
    </fill>
    <fill>
      <patternFill patternType="solid">
        <fgColor theme="1" tint="0.34998626667073579"/>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4.9989318521683403E-2"/>
        <bgColor rgb="FFF5F5F5"/>
      </patternFill>
    </fill>
    <fill>
      <patternFill patternType="solid">
        <fgColor rgb="FFFF0000"/>
        <bgColor indexed="64"/>
      </patternFill>
    </fill>
    <fill>
      <patternFill patternType="solid">
        <fgColor rgb="FF99FFCC"/>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bgColor rgb="FFF5F5F5"/>
      </patternFill>
    </fill>
    <fill>
      <patternFill patternType="solid">
        <fgColor theme="9" tint="0.79998168889431442"/>
        <bgColor indexed="9"/>
      </patternFill>
    </fill>
  </fills>
  <borders count="65">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style="dashed">
        <color indexed="64"/>
      </bottom>
      <diagonal/>
    </border>
    <border>
      <left/>
      <right/>
      <top style="thin">
        <color indexed="64"/>
      </top>
      <bottom/>
      <diagonal/>
    </border>
    <border>
      <left/>
      <right style="thin">
        <color indexed="64"/>
      </right>
      <top/>
      <bottom style="hair">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dotted">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bottom style="hair">
        <color theme="1"/>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theme="1"/>
      </top>
      <bottom style="thin">
        <color indexed="64"/>
      </bottom>
      <diagonal/>
    </border>
  </borders>
  <cellStyleXfs count="9">
    <xf numFmtId="0" fontId="0" fillId="0" borderId="0"/>
    <xf numFmtId="168" fontId="2" fillId="0" borderId="0" applyFont="0" applyFill="0" applyBorder="0" applyAlignment="0" applyProtection="0"/>
    <xf numFmtId="4" fontId="2" fillId="0" borderId="0" applyFont="0" applyFill="0" applyBorder="0" applyAlignment="0" applyProtection="0"/>
    <xf numFmtId="0" fontId="6" fillId="0" borderId="0"/>
    <xf numFmtId="0" fontId="2" fillId="0" borderId="0"/>
    <xf numFmtId="0" fontId="4" fillId="0" borderId="0"/>
    <xf numFmtId="9" fontId="2" fillId="0" borderId="0" applyFont="0" applyFill="0" applyBorder="0" applyAlignment="0" applyProtection="0"/>
    <xf numFmtId="9" fontId="2" fillId="0" borderId="0" applyFont="0" applyFill="0" applyBorder="0" applyAlignment="0" applyProtection="0"/>
    <xf numFmtId="0" fontId="37" fillId="0" borderId="0" applyNumberFormat="0" applyFill="0" applyBorder="0" applyAlignment="0" applyProtection="0"/>
  </cellStyleXfs>
  <cellXfs count="986">
    <xf numFmtId="0" fontId="0" fillId="0" borderId="0" xfId="0"/>
    <xf numFmtId="0" fontId="4" fillId="0" borderId="0" xfId="5" applyAlignment="1">
      <alignment vertical="center"/>
    </xf>
    <xf numFmtId="0" fontId="6" fillId="0" borderId="0" xfId="0" applyFont="1"/>
    <xf numFmtId="0" fontId="7" fillId="0" borderId="0" xfId="0" applyFont="1"/>
    <xf numFmtId="0" fontId="8" fillId="0" borderId="0" xfId="0" applyFont="1"/>
    <xf numFmtId="0" fontId="10" fillId="0" borderId="0" xfId="0" applyFont="1"/>
    <xf numFmtId="0" fontId="5" fillId="0" borderId="0" xfId="0" applyFont="1"/>
    <xf numFmtId="0" fontId="9" fillId="3" borderId="3" xfId="0" applyFont="1" applyFill="1" applyBorder="1" applyAlignment="1">
      <alignment horizontal="center" vertical="center"/>
    </xf>
    <xf numFmtId="0" fontId="8" fillId="0" borderId="3" xfId="0" applyFont="1" applyBorder="1" applyAlignment="1">
      <alignment vertical="center"/>
    </xf>
    <xf numFmtId="0" fontId="9" fillId="0" borderId="0" xfId="0" applyFont="1"/>
    <xf numFmtId="0" fontId="8" fillId="0" borderId="0" xfId="5" applyFont="1" applyAlignment="1">
      <alignment vertical="center"/>
    </xf>
    <xf numFmtId="0" fontId="11" fillId="0" borderId="6" xfId="0" applyFont="1" applyBorder="1" applyAlignment="1">
      <alignment horizontal="justify"/>
    </xf>
    <xf numFmtId="0" fontId="11" fillId="0" borderId="6" xfId="0" applyFont="1" applyBorder="1"/>
    <xf numFmtId="0" fontId="13" fillId="0" borderId="6" xfId="0" applyFont="1" applyBorder="1" applyAlignment="1">
      <alignment horizontal="justify"/>
    </xf>
    <xf numFmtId="0" fontId="13" fillId="0" borderId="6" xfId="0" applyFont="1" applyBorder="1" applyAlignment="1">
      <alignment horizontal="center" vertical="justify"/>
    </xf>
    <xf numFmtId="0" fontId="13" fillId="0" borderId="6" xfId="0" applyFont="1" applyBorder="1" applyAlignment="1">
      <alignment horizontal="center"/>
    </xf>
    <xf numFmtId="0" fontId="14" fillId="0" borderId="6" xfId="0" applyFont="1" applyBorder="1" applyAlignment="1">
      <alignment horizontal="center"/>
    </xf>
    <xf numFmtId="0" fontId="9" fillId="3" borderId="11" xfId="0" applyFont="1" applyFill="1" applyBorder="1" applyAlignment="1">
      <alignment vertical="center"/>
    </xf>
    <xf numFmtId="0" fontId="9" fillId="3" borderId="3" xfId="0" applyFont="1" applyFill="1" applyBorder="1" applyAlignment="1">
      <alignment vertical="center"/>
    </xf>
    <xf numFmtId="3" fontId="8" fillId="0" borderId="3" xfId="0" applyNumberFormat="1" applyFont="1" applyBorder="1" applyAlignment="1">
      <alignment vertical="center"/>
    </xf>
    <xf numFmtId="0" fontId="16" fillId="0" borderId="6" xfId="0" applyFont="1" applyBorder="1" applyAlignment="1">
      <alignment horizontal="center"/>
    </xf>
    <xf numFmtId="0" fontId="15" fillId="0" borderId="6" xfId="0" applyFont="1" applyBorder="1"/>
    <xf numFmtId="0" fontId="15" fillId="0" borderId="6" xfId="0" applyFont="1" applyBorder="1" applyAlignment="1">
      <alignment horizontal="left"/>
    </xf>
    <xf numFmtId="0" fontId="8" fillId="0" borderId="3" xfId="0" applyFont="1" applyBorder="1" applyAlignment="1">
      <alignment horizontal="center"/>
    </xf>
    <xf numFmtId="0" fontId="6" fillId="0" borderId="0" xfId="0" applyFont="1" applyAlignment="1">
      <alignment horizontal="left"/>
    </xf>
    <xf numFmtId="0" fontId="0" fillId="0" borderId="0" xfId="0" applyAlignment="1">
      <alignment horizontal="left"/>
    </xf>
    <xf numFmtId="0" fontId="11" fillId="0" borderId="7" xfId="0" applyFont="1" applyBorder="1"/>
    <xf numFmtId="10" fontId="8" fillId="0" borderId="3" xfId="0" applyNumberFormat="1" applyFont="1" applyBorder="1" applyAlignment="1">
      <alignment vertical="center"/>
    </xf>
    <xf numFmtId="2" fontId="8" fillId="0" borderId="0" xfId="0" applyNumberFormat="1" applyFont="1"/>
    <xf numFmtId="0" fontId="12" fillId="0" borderId="0" xfId="0" applyFont="1"/>
    <xf numFmtId="0" fontId="13" fillId="0" borderId="4" xfId="0" applyFont="1" applyBorder="1" applyAlignment="1">
      <alignment horizontal="center" vertical="justify"/>
    </xf>
    <xf numFmtId="0" fontId="8" fillId="0" borderId="0" xfId="5" applyFont="1" applyAlignment="1">
      <alignment horizontal="center" vertical="center"/>
    </xf>
    <xf numFmtId="0" fontId="4" fillId="0" borderId="0" xfId="5" applyAlignment="1">
      <alignment horizontal="center" vertical="center"/>
    </xf>
    <xf numFmtId="3" fontId="6" fillId="0" borderId="0" xfId="2" applyNumberFormat="1" applyFont="1"/>
    <xf numFmtId="0" fontId="6" fillId="0" borderId="0" xfId="0" applyFont="1" applyAlignment="1">
      <alignment horizontal="left" wrapText="1"/>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19" fillId="0" borderId="0" xfId="0" applyFont="1" applyAlignment="1">
      <alignment horizontal="left" vertical="center" indent="1"/>
    </xf>
    <xf numFmtId="0" fontId="20" fillId="0" borderId="0" xfId="0" applyFont="1"/>
    <xf numFmtId="0" fontId="22" fillId="0" borderId="0" xfId="0" applyFont="1"/>
    <xf numFmtId="0" fontId="23" fillId="16" borderId="0" xfId="0" applyFont="1" applyFill="1"/>
    <xf numFmtId="0" fontId="24" fillId="16" borderId="0" xfId="0" applyFont="1" applyFill="1"/>
    <xf numFmtId="0" fontId="24" fillId="0" borderId="0" xfId="0" applyFont="1"/>
    <xf numFmtId="0" fontId="26" fillId="2" borderId="1" xfId="0" applyFont="1" applyFill="1" applyBorder="1" applyAlignment="1">
      <alignment horizontal="left"/>
    </xf>
    <xf numFmtId="0" fontId="26" fillId="2" borderId="2" xfId="0" applyFont="1" applyFill="1" applyBorder="1" applyAlignment="1">
      <alignment horizontal="center"/>
    </xf>
    <xf numFmtId="0" fontId="26" fillId="18" borderId="4" xfId="0" applyFont="1" applyFill="1" applyBorder="1" applyAlignment="1">
      <alignment horizontal="center" vertical="center"/>
    </xf>
    <xf numFmtId="10" fontId="27" fillId="10" borderId="3" xfId="0" applyNumberFormat="1" applyFont="1" applyFill="1" applyBorder="1" applyAlignment="1">
      <alignment vertical="center"/>
    </xf>
    <xf numFmtId="0" fontId="26" fillId="18" borderId="6" xfId="0" applyFont="1" applyFill="1" applyBorder="1" applyAlignment="1">
      <alignment horizontal="center" vertical="center"/>
    </xf>
    <xf numFmtId="0" fontId="26" fillId="18" borderId="7" xfId="0" applyFont="1" applyFill="1" applyBorder="1" applyAlignment="1">
      <alignment vertical="center"/>
    </xf>
    <xf numFmtId="0" fontId="26" fillId="18" borderId="6" xfId="0" applyFont="1" applyFill="1" applyBorder="1" applyAlignment="1">
      <alignment vertical="center"/>
    </xf>
    <xf numFmtId="0" fontId="26" fillId="20" borderId="6" xfId="0" applyFont="1" applyFill="1" applyBorder="1" applyAlignment="1">
      <alignment vertical="center"/>
    </xf>
    <xf numFmtId="0" fontId="26" fillId="20" borderId="6" xfId="0" applyFont="1" applyFill="1" applyBorder="1" applyAlignment="1">
      <alignment horizontal="center" vertical="center"/>
    </xf>
    <xf numFmtId="0" fontId="26" fillId="20" borderId="7" xfId="0" applyFont="1" applyFill="1" applyBorder="1" applyAlignment="1">
      <alignment vertical="center"/>
    </xf>
    <xf numFmtId="0" fontId="0" fillId="0" borderId="0" xfId="0" applyAlignment="1">
      <alignment wrapText="1"/>
    </xf>
    <xf numFmtId="170" fontId="29" fillId="26" borderId="47" xfId="0" applyNumberFormat="1" applyFont="1" applyFill="1" applyBorder="1" applyAlignment="1">
      <alignment vertical="top" wrapText="1" readingOrder="1"/>
    </xf>
    <xf numFmtId="170" fontId="29" fillId="26" borderId="51" xfId="0" applyNumberFormat="1" applyFont="1" applyFill="1" applyBorder="1" applyAlignment="1">
      <alignment vertical="top" wrapText="1" readingOrder="1"/>
    </xf>
    <xf numFmtId="170" fontId="29" fillId="26" borderId="53" xfId="0" applyNumberFormat="1" applyFont="1" applyFill="1" applyBorder="1" applyAlignment="1">
      <alignment vertical="top" wrapText="1" readingOrder="1"/>
    </xf>
    <xf numFmtId="170" fontId="29" fillId="26" borderId="52" xfId="0" applyNumberFormat="1" applyFont="1" applyFill="1" applyBorder="1" applyAlignment="1">
      <alignment vertical="top" wrapText="1" readingOrder="1"/>
    </xf>
    <xf numFmtId="10" fontId="27" fillId="10" borderId="7" xfId="0" applyNumberFormat="1" applyFont="1" applyFill="1" applyBorder="1" applyAlignment="1">
      <alignment vertical="center"/>
    </xf>
    <xf numFmtId="0" fontId="27" fillId="10" borderId="3" xfId="0" applyFont="1" applyFill="1" applyBorder="1" applyAlignment="1">
      <alignment horizontal="center" vertical="center"/>
    </xf>
    <xf numFmtId="170" fontId="28" fillId="10" borderId="3" xfId="0" applyNumberFormat="1" applyFont="1" applyFill="1" applyBorder="1" applyAlignment="1">
      <alignment vertical="top" wrapText="1" readingOrder="1"/>
    </xf>
    <xf numFmtId="0" fontId="26" fillId="10" borderId="3" xfId="0" applyFont="1" applyFill="1" applyBorder="1" applyAlignment="1">
      <alignment horizontal="center" vertical="center"/>
    </xf>
    <xf numFmtId="170" fontId="29" fillId="21" borderId="3" xfId="0" applyNumberFormat="1" applyFont="1" applyFill="1" applyBorder="1" applyAlignment="1">
      <alignment vertical="top" wrapText="1" readingOrder="1"/>
    </xf>
    <xf numFmtId="0" fontId="34" fillId="0" borderId="0" xfId="0" applyFont="1"/>
    <xf numFmtId="0" fontId="33" fillId="22" borderId="0" xfId="0" applyFont="1" applyFill="1" applyAlignment="1">
      <alignment vertical="center"/>
    </xf>
    <xf numFmtId="0" fontId="35" fillId="22" borderId="0" xfId="0" applyFont="1" applyFill="1"/>
    <xf numFmtId="0" fontId="36" fillId="0" borderId="0" xfId="0" applyFont="1"/>
    <xf numFmtId="0" fontId="36" fillId="7" borderId="0" xfId="0" applyFont="1" applyFill="1" applyAlignment="1">
      <alignment vertical="center"/>
    </xf>
    <xf numFmtId="0" fontId="34" fillId="7" borderId="0" xfId="0" applyFont="1" applyFill="1"/>
    <xf numFmtId="0" fontId="23" fillId="0" borderId="0" xfId="0" applyFont="1"/>
    <xf numFmtId="0" fontId="24" fillId="0" borderId="0" xfId="0" applyFont="1" applyAlignment="1">
      <alignment vertical="center"/>
    </xf>
    <xf numFmtId="0" fontId="23" fillId="2" borderId="0" xfId="0" applyFont="1" applyFill="1"/>
    <xf numFmtId="0" fontId="26" fillId="4" borderId="5" xfId="0" applyFont="1" applyFill="1" applyBorder="1" applyAlignment="1">
      <alignment vertical="center"/>
    </xf>
    <xf numFmtId="0" fontId="26" fillId="17" borderId="3" xfId="0" applyFont="1" applyFill="1" applyBorder="1" applyAlignment="1">
      <alignment horizontal="center" vertical="center"/>
    </xf>
    <xf numFmtId="0" fontId="27" fillId="11" borderId="7" xfId="0" applyFont="1" applyFill="1" applyBorder="1" applyAlignment="1">
      <alignment vertical="center"/>
    </xf>
    <xf numFmtId="0" fontId="27" fillId="0" borderId="3" xfId="0" applyFont="1" applyBorder="1" applyAlignment="1">
      <alignment vertical="center"/>
    </xf>
    <xf numFmtId="0" fontId="27" fillId="11" borderId="3" xfId="0" applyFont="1" applyFill="1" applyBorder="1" applyAlignment="1">
      <alignment vertical="center"/>
    </xf>
    <xf numFmtId="0" fontId="27" fillId="10" borderId="3" xfId="0" applyFont="1" applyFill="1" applyBorder="1" applyAlignment="1">
      <alignment vertical="center"/>
    </xf>
    <xf numFmtId="0" fontId="25" fillId="4" borderId="0" xfId="0" applyFont="1" applyFill="1" applyAlignment="1">
      <alignment vertical="center"/>
    </xf>
    <xf numFmtId="0" fontId="26" fillId="4" borderId="2" xfId="0" applyFont="1" applyFill="1" applyBorder="1" applyAlignment="1">
      <alignment vertical="center"/>
    </xf>
    <xf numFmtId="0" fontId="38" fillId="0" borderId="0" xfId="0" applyFont="1" applyAlignment="1">
      <alignment horizontal="left" wrapText="1"/>
    </xf>
    <xf numFmtId="0" fontId="0" fillId="0" borderId="0" xfId="0" applyAlignment="1">
      <alignment horizontal="left" wrapText="1"/>
    </xf>
    <xf numFmtId="0" fontId="1" fillId="0" borderId="0" xfId="0" applyFont="1"/>
    <xf numFmtId="0" fontId="41" fillId="0" borderId="0" xfId="0" applyFont="1"/>
    <xf numFmtId="0" fontId="5" fillId="0" borderId="9" xfId="0" applyFont="1" applyBorder="1"/>
    <xf numFmtId="0" fontId="0" fillId="0" borderId="23" xfId="0" applyBorder="1"/>
    <xf numFmtId="0" fontId="0" fillId="0" borderId="16" xfId="0" applyBorder="1"/>
    <xf numFmtId="0" fontId="5" fillId="0" borderId="10" xfId="0" applyFont="1" applyBorder="1"/>
    <xf numFmtId="0" fontId="0" fillId="0" borderId="5" xfId="0" applyBorder="1"/>
    <xf numFmtId="0" fontId="0" fillId="0" borderId="10" xfId="0" applyBorder="1"/>
    <xf numFmtId="0" fontId="0" fillId="0" borderId="11" xfId="0" applyBorder="1"/>
    <xf numFmtId="0" fontId="0" fillId="0" borderId="1" xfId="0" applyBorder="1"/>
    <xf numFmtId="0" fontId="0" fillId="0" borderId="2" xfId="0" applyBorder="1"/>
    <xf numFmtId="0" fontId="5" fillId="0" borderId="11" xfId="0" applyFont="1" applyBorder="1"/>
    <xf numFmtId="0" fontId="5" fillId="0" borderId="10" xfId="0" applyFont="1" applyBorder="1" applyAlignment="1">
      <alignment horizontal="left" vertical="top" wrapText="1"/>
    </xf>
    <xf numFmtId="0" fontId="5" fillId="0" borderId="0" xfId="0" applyFont="1" applyAlignment="1">
      <alignment horizontal="left" vertical="top" wrapText="1"/>
    </xf>
    <xf numFmtId="9" fontId="9" fillId="0" borderId="0" xfId="6" applyFont="1"/>
    <xf numFmtId="0" fontId="32" fillId="0" borderId="0" xfId="0" applyFont="1" applyAlignment="1">
      <alignment vertical="center"/>
    </xf>
    <xf numFmtId="0" fontId="0" fillId="0" borderId="3" xfId="0" applyBorder="1" applyAlignment="1">
      <alignment horizontal="left" wrapText="1"/>
    </xf>
    <xf numFmtId="0" fontId="39" fillId="10" borderId="3" xfId="0" applyFont="1" applyFill="1" applyBorder="1" applyAlignment="1">
      <alignment horizontal="center" vertical="center" wrapText="1"/>
    </xf>
    <xf numFmtId="0" fontId="39" fillId="10" borderId="3" xfId="0" applyFont="1" applyFill="1" applyBorder="1" applyAlignment="1">
      <alignment horizontal="center" vertical="center"/>
    </xf>
    <xf numFmtId="0" fontId="0" fillId="0" borderId="3" xfId="0" applyBorder="1"/>
    <xf numFmtId="0" fontId="31" fillId="0" borderId="3" xfId="0" applyFont="1" applyBorder="1" applyAlignment="1">
      <alignment horizontal="left" vertical="center" wrapText="1"/>
    </xf>
    <xf numFmtId="0" fontId="38" fillId="0" borderId="0" xfId="0" applyFont="1" applyAlignment="1">
      <alignment horizontal="center"/>
    </xf>
    <xf numFmtId="0" fontId="38" fillId="0" borderId="0" xfId="0" applyFont="1" applyAlignment="1">
      <alignment horizontal="center" wrapText="1"/>
    </xf>
    <xf numFmtId="0" fontId="40" fillId="0" borderId="3" xfId="0" applyFont="1" applyBorder="1" applyAlignment="1">
      <alignment horizontal="left" vertical="top" wrapText="1"/>
    </xf>
    <xf numFmtId="0" fontId="38" fillId="0" borderId="3" xfId="0" applyFont="1" applyBorder="1" applyAlignment="1">
      <alignment horizontal="left" vertical="center" wrapText="1"/>
    </xf>
    <xf numFmtId="0" fontId="37" fillId="0" borderId="3" xfId="8" applyBorder="1" applyAlignment="1">
      <alignment horizontal="left" vertical="center" wrapText="1"/>
    </xf>
    <xf numFmtId="0" fontId="0" fillId="0" borderId="3" xfId="0" applyBorder="1" applyAlignment="1">
      <alignment horizontal="left" vertical="center" wrapText="1"/>
    </xf>
    <xf numFmtId="0" fontId="31" fillId="0" borderId="8" xfId="0" applyFont="1" applyBorder="1" applyAlignment="1">
      <alignment horizontal="left" vertical="center" wrapText="1"/>
    </xf>
    <xf numFmtId="0" fontId="44" fillId="0" borderId="8" xfId="0" quotePrefix="1" applyFont="1" applyBorder="1" applyAlignment="1">
      <alignment horizontal="left" vertical="center" wrapText="1"/>
    </xf>
    <xf numFmtId="0" fontId="44" fillId="0" borderId="8" xfId="0" applyFont="1" applyBorder="1" applyAlignment="1">
      <alignment horizontal="left" vertical="center" wrapText="1"/>
    </xf>
    <xf numFmtId="0" fontId="31" fillId="0" borderId="17" xfId="0" applyFont="1" applyBorder="1" applyAlignment="1">
      <alignment horizontal="left" vertical="center" wrapText="1"/>
    </xf>
    <xf numFmtId="0" fontId="38" fillId="0" borderId="18" xfId="0" applyFont="1" applyBorder="1" applyAlignment="1">
      <alignment horizontal="left" vertical="center" wrapText="1"/>
    </xf>
    <xf numFmtId="0" fontId="0" fillId="0" borderId="18" xfId="0" applyBorder="1" applyAlignment="1">
      <alignment horizontal="left" vertical="center" wrapText="1"/>
    </xf>
    <xf numFmtId="0" fontId="31" fillId="0" borderId="38" xfId="0" applyFont="1" applyBorder="1" applyAlignment="1">
      <alignment horizontal="left" vertical="center" wrapText="1"/>
    </xf>
    <xf numFmtId="0" fontId="31" fillId="0" borderId="39" xfId="0" applyFont="1" applyBorder="1" applyAlignment="1">
      <alignment horizontal="left" vertical="center" wrapText="1"/>
    </xf>
    <xf numFmtId="0" fontId="0" fillId="0" borderId="39" xfId="0" applyBorder="1" applyAlignment="1">
      <alignment horizontal="left" vertical="center" wrapText="1"/>
    </xf>
    <xf numFmtId="0" fontId="0" fillId="0" borderId="31" xfId="0" applyBorder="1" applyAlignment="1">
      <alignment horizontal="left" vertical="center" wrapText="1"/>
    </xf>
    <xf numFmtId="0" fontId="31" fillId="0" borderId="54" xfId="0" applyFont="1" applyBorder="1" applyAlignment="1">
      <alignment horizontal="left" vertical="center" wrapText="1"/>
    </xf>
    <xf numFmtId="0" fontId="31" fillId="0" borderId="7" xfId="0" applyFont="1" applyBorder="1" applyAlignment="1">
      <alignment horizontal="left" vertical="center" wrapText="1"/>
    </xf>
    <xf numFmtId="0" fontId="38" fillId="0" borderId="7" xfId="0" applyFont="1" applyBorder="1" applyAlignment="1">
      <alignment horizontal="left" vertical="center" wrapText="1"/>
    </xf>
    <xf numFmtId="0" fontId="38" fillId="0" borderId="55" xfId="0" applyFont="1" applyBorder="1" applyAlignment="1">
      <alignment horizontal="left" vertical="center" wrapText="1"/>
    </xf>
    <xf numFmtId="0" fontId="31" fillId="0" borderId="18" xfId="0" applyFont="1" applyBorder="1" applyAlignment="1">
      <alignment horizontal="left" vertical="center" wrapText="1"/>
    </xf>
    <xf numFmtId="0" fontId="38" fillId="0" borderId="17" xfId="0" applyFont="1" applyBorder="1" applyAlignment="1">
      <alignment horizontal="left" vertical="center" wrapText="1"/>
    </xf>
    <xf numFmtId="0" fontId="31" fillId="0" borderId="31" xfId="0" applyFont="1" applyBorder="1" applyAlignment="1">
      <alignment horizontal="left" vertical="center" wrapText="1"/>
    </xf>
    <xf numFmtId="0" fontId="37" fillId="0" borderId="7" xfId="8" applyBorder="1" applyAlignment="1">
      <alignment horizontal="left" vertical="center" wrapText="1"/>
    </xf>
    <xf numFmtId="0" fontId="31" fillId="0" borderId="55" xfId="0" applyFont="1" applyBorder="1" applyAlignment="1">
      <alignment horizontal="left" vertical="center" wrapText="1"/>
    </xf>
    <xf numFmtId="0" fontId="0" fillId="0" borderId="18" xfId="0" applyBorder="1" applyAlignment="1">
      <alignment horizontal="left" vertical="center"/>
    </xf>
    <xf numFmtId="0" fontId="0" fillId="0" borderId="31" xfId="0" applyBorder="1" applyAlignment="1">
      <alignment horizontal="left" vertical="center"/>
    </xf>
    <xf numFmtId="0" fontId="30" fillId="0" borderId="0" xfId="0" applyFont="1" applyAlignment="1">
      <alignment horizontal="center" vertical="center" wrapText="1"/>
    </xf>
    <xf numFmtId="0" fontId="39" fillId="10" borderId="8" xfId="0" applyFont="1" applyFill="1" applyBorder="1" applyAlignment="1">
      <alignment horizontal="center" vertical="center" wrapText="1"/>
    </xf>
    <xf numFmtId="0" fontId="39" fillId="23" borderId="38" xfId="0" applyFont="1" applyFill="1" applyBorder="1" applyAlignment="1">
      <alignment horizontal="center" vertical="center" wrapText="1"/>
    </xf>
    <xf numFmtId="0" fontId="39" fillId="23" borderId="39" xfId="0" applyFont="1" applyFill="1" applyBorder="1" applyAlignment="1">
      <alignment horizontal="center" vertical="center" wrapText="1"/>
    </xf>
    <xf numFmtId="0" fontId="39" fillId="16" borderId="39" xfId="0" applyFont="1" applyFill="1" applyBorder="1" applyAlignment="1">
      <alignment horizontal="center" vertical="center" wrapText="1"/>
    </xf>
    <xf numFmtId="0" fontId="39" fillId="16" borderId="31" xfId="0" applyFont="1" applyFill="1" applyBorder="1" applyAlignment="1">
      <alignment horizontal="center" vertical="center" wrapText="1"/>
    </xf>
    <xf numFmtId="0" fontId="39" fillId="24" borderId="38" xfId="0" applyFont="1" applyFill="1" applyBorder="1" applyAlignment="1">
      <alignment horizontal="center" vertical="center" wrapText="1"/>
    </xf>
    <xf numFmtId="0" fontId="39" fillId="24" borderId="39" xfId="0" applyFont="1" applyFill="1" applyBorder="1" applyAlignment="1">
      <alignment horizontal="center" vertical="center" wrapText="1"/>
    </xf>
    <xf numFmtId="0" fontId="39" fillId="24" borderId="31" xfId="0" applyFont="1" applyFill="1" applyBorder="1" applyAlignment="1">
      <alignment horizontal="center" vertical="center" wrapText="1"/>
    </xf>
    <xf numFmtId="0" fontId="39" fillId="28" borderId="38" xfId="0" applyFont="1" applyFill="1" applyBorder="1" applyAlignment="1">
      <alignment horizontal="center" vertical="center" wrapText="1"/>
    </xf>
    <xf numFmtId="0" fontId="39" fillId="28" borderId="39" xfId="0" applyFont="1" applyFill="1" applyBorder="1" applyAlignment="1">
      <alignment horizontal="center" vertical="center" wrapText="1"/>
    </xf>
    <xf numFmtId="0" fontId="39" fillId="28" borderId="31" xfId="0" applyFont="1" applyFill="1" applyBorder="1" applyAlignment="1">
      <alignment horizontal="center" vertical="center" wrapText="1"/>
    </xf>
    <xf numFmtId="0" fontId="39" fillId="10" borderId="44" xfId="0" applyFont="1" applyFill="1" applyBorder="1" applyAlignment="1">
      <alignment horizontal="center" vertical="center" wrapText="1"/>
    </xf>
    <xf numFmtId="0" fontId="39" fillId="10" borderId="45" xfId="0" applyFont="1" applyFill="1" applyBorder="1" applyAlignment="1">
      <alignment horizontal="center" vertical="center"/>
    </xf>
    <xf numFmtId="0" fontId="39" fillId="10" borderId="46" xfId="0" applyFont="1" applyFill="1" applyBorder="1" applyAlignment="1">
      <alignment horizontal="center" vertical="center" wrapText="1"/>
    </xf>
    <xf numFmtId="0" fontId="44" fillId="0" borderId="18" xfId="0" quotePrefix="1" applyFont="1" applyBorder="1" applyAlignment="1">
      <alignment horizontal="left" vertical="center" wrapText="1"/>
    </xf>
    <xf numFmtId="0" fontId="44" fillId="0" borderId="18" xfId="0" applyFont="1" applyBorder="1" applyAlignment="1">
      <alignment horizontal="left" vertical="center" wrapText="1"/>
    </xf>
    <xf numFmtId="0" fontId="1" fillId="0" borderId="3" xfId="0" applyFont="1" applyBorder="1" applyAlignment="1">
      <alignment horizontal="center"/>
    </xf>
    <xf numFmtId="0" fontId="1" fillId="0" borderId="3" xfId="0" applyFont="1" applyBorder="1" applyAlignment="1">
      <alignment horizontal="center" wrapText="1"/>
    </xf>
    <xf numFmtId="0" fontId="0" fillId="28" borderId="3" xfId="0" applyFill="1" applyBorder="1"/>
    <xf numFmtId="0" fontId="0" fillId="28" borderId="3" xfId="0" applyFill="1" applyBorder="1" applyAlignment="1">
      <alignment horizontal="left" wrapText="1"/>
    </xf>
    <xf numFmtId="0" fontId="0" fillId="17" borderId="3" xfId="0" applyFill="1" applyBorder="1" applyAlignment="1">
      <alignment horizontal="left" wrapText="1"/>
    </xf>
    <xf numFmtId="0" fontId="0" fillId="29" borderId="3" xfId="0" applyFill="1" applyBorder="1" applyAlignment="1">
      <alignment horizontal="left" wrapText="1"/>
    </xf>
    <xf numFmtId="0" fontId="0" fillId="30" borderId="3" xfId="0" applyFill="1" applyBorder="1" applyAlignment="1">
      <alignment horizontal="left" wrapText="1"/>
    </xf>
    <xf numFmtId="0" fontId="0" fillId="31" borderId="3" xfId="0" applyFill="1" applyBorder="1" applyAlignment="1">
      <alignment horizontal="left" wrapText="1"/>
    </xf>
    <xf numFmtId="0" fontId="0" fillId="32" borderId="3" xfId="0" applyFill="1" applyBorder="1" applyAlignment="1">
      <alignment horizontal="left" wrapText="1"/>
    </xf>
    <xf numFmtId="0" fontId="0" fillId="25" borderId="3" xfId="0" applyFill="1" applyBorder="1" applyAlignment="1">
      <alignment horizontal="left" wrapText="1"/>
    </xf>
    <xf numFmtId="0" fontId="31" fillId="10" borderId="17" xfId="0" applyFont="1" applyFill="1" applyBorder="1" applyAlignment="1">
      <alignment horizontal="left" vertical="center" wrapText="1"/>
    </xf>
    <xf numFmtId="0" fontId="31" fillId="10" borderId="3" xfId="0" applyFont="1" applyFill="1" applyBorder="1" applyAlignment="1">
      <alignment horizontal="left" vertical="center" wrapText="1"/>
    </xf>
    <xf numFmtId="0" fontId="0" fillId="10" borderId="18" xfId="0" applyFill="1" applyBorder="1" applyAlignment="1">
      <alignment horizontal="left" vertical="center"/>
    </xf>
    <xf numFmtId="0" fontId="26" fillId="16" borderId="3" xfId="0" applyFont="1" applyFill="1" applyBorder="1" applyAlignment="1">
      <alignment horizontal="right" vertical="center"/>
    </xf>
    <xf numFmtId="0" fontId="8" fillId="30" borderId="0" xfId="0" applyFont="1" applyFill="1" applyAlignment="1">
      <alignment vertical="center" wrapText="1"/>
    </xf>
    <xf numFmtId="0" fontId="20" fillId="0" borderId="0" xfId="0" applyFont="1" applyAlignment="1">
      <alignment horizontal="center"/>
    </xf>
    <xf numFmtId="0" fontId="24" fillId="10" borderId="0" xfId="0" applyFont="1" applyFill="1" applyAlignment="1">
      <alignment vertical="center" wrapText="1"/>
    </xf>
    <xf numFmtId="0" fontId="33" fillId="22" borderId="0" xfId="0" applyFont="1" applyFill="1" applyAlignment="1">
      <alignment vertical="center" wrapText="1"/>
    </xf>
    <xf numFmtId="0" fontId="23" fillId="16" borderId="0" xfId="0" applyFont="1" applyFill="1" applyAlignment="1">
      <alignment wrapText="1"/>
    </xf>
    <xf numFmtId="0" fontId="46" fillId="22" borderId="0" xfId="0" applyFont="1" applyFill="1" applyAlignment="1">
      <alignment vertical="center"/>
    </xf>
    <xf numFmtId="0" fontId="20" fillId="7" borderId="0" xfId="0" applyFont="1" applyFill="1"/>
    <xf numFmtId="0" fontId="47" fillId="4" borderId="5" xfId="0" applyFont="1" applyFill="1" applyBorder="1" applyAlignment="1">
      <alignment horizontal="center"/>
    </xf>
    <xf numFmtId="0" fontId="48" fillId="0" borderId="0" xfId="0" applyFont="1"/>
    <xf numFmtId="0" fontId="24" fillId="0" borderId="0" xfId="0" applyFont="1" applyAlignment="1">
      <alignment horizontal="center"/>
    </xf>
    <xf numFmtId="0" fontId="23" fillId="0" borderId="0" xfId="0" applyFont="1" applyAlignment="1">
      <alignment horizontal="center"/>
    </xf>
    <xf numFmtId="0" fontId="25" fillId="4" borderId="5" xfId="0" applyFont="1" applyFill="1" applyBorder="1" applyAlignment="1">
      <alignment horizontal="center"/>
    </xf>
    <xf numFmtId="0" fontId="24" fillId="30" borderId="0" xfId="0" applyFont="1" applyFill="1" applyAlignment="1">
      <alignment horizontal="center" vertical="center" wrapText="1"/>
    </xf>
    <xf numFmtId="0" fontId="25" fillId="2" borderId="0" xfId="0" applyFont="1" applyFill="1" applyAlignment="1">
      <alignment horizontal="center" vertical="center" wrapText="1"/>
    </xf>
    <xf numFmtId="3" fontId="24" fillId="2" borderId="0" xfId="0" applyNumberFormat="1" applyFont="1" applyFill="1" applyAlignment="1">
      <alignment horizontal="center" vertical="center"/>
    </xf>
    <xf numFmtId="0" fontId="24" fillId="2" borderId="0" xfId="0" applyFont="1" applyFill="1"/>
    <xf numFmtId="0" fontId="24" fillId="2" borderId="0" xfId="0" applyFont="1" applyFill="1" applyAlignment="1">
      <alignment horizontal="center"/>
    </xf>
    <xf numFmtId="0" fontId="20" fillId="0" borderId="0" xfId="0" applyFont="1" applyAlignment="1">
      <alignment vertical="center"/>
    </xf>
    <xf numFmtId="0" fontId="20" fillId="7" borderId="0" xfId="0" applyFont="1" applyFill="1" applyAlignment="1">
      <alignment vertical="center"/>
    </xf>
    <xf numFmtId="0" fontId="25" fillId="4" borderId="5" xfId="0" applyFont="1" applyFill="1" applyBorder="1" applyAlignment="1">
      <alignment horizontal="center" vertical="center"/>
    </xf>
    <xf numFmtId="0" fontId="24" fillId="8" borderId="3" xfId="0" applyFont="1" applyFill="1" applyBorder="1" applyAlignment="1">
      <alignment horizontal="center" vertical="center"/>
    </xf>
    <xf numFmtId="2" fontId="24" fillId="30" borderId="0" xfId="0" applyNumberFormat="1" applyFont="1" applyFill="1" applyAlignment="1">
      <alignment vertical="center" wrapText="1"/>
    </xf>
    <xf numFmtId="0" fontId="20" fillId="0" borderId="0" xfId="0" applyFont="1" applyAlignment="1">
      <alignment wrapText="1"/>
    </xf>
    <xf numFmtId="0" fontId="20" fillId="0" borderId="0" xfId="0" applyFont="1" applyAlignment="1">
      <alignment horizontal="center" vertical="center"/>
    </xf>
    <xf numFmtId="0" fontId="24" fillId="0" borderId="0" xfId="0" applyFont="1" applyAlignment="1">
      <alignment vertical="center" wrapText="1"/>
    </xf>
    <xf numFmtId="0" fontId="24" fillId="0" borderId="0" xfId="0" applyFont="1" applyAlignment="1">
      <alignment horizontal="center" vertical="center"/>
    </xf>
    <xf numFmtId="0" fontId="25" fillId="4" borderId="5" xfId="0" applyFont="1" applyFill="1" applyBorder="1" applyAlignment="1">
      <alignment vertical="center" wrapText="1"/>
    </xf>
    <xf numFmtId="0" fontId="27" fillId="0" borderId="0" xfId="0" applyFont="1" applyAlignment="1">
      <alignment vertical="center"/>
    </xf>
    <xf numFmtId="0" fontId="20" fillId="0" borderId="0" xfId="0" applyFont="1" applyAlignment="1">
      <alignment vertical="center" wrapText="1"/>
    </xf>
    <xf numFmtId="0" fontId="24" fillId="0" borderId="0" xfId="0" applyFont="1" applyAlignment="1">
      <alignment wrapText="1"/>
    </xf>
    <xf numFmtId="2" fontId="24" fillId="10" borderId="0" xfId="0" applyNumberFormat="1" applyFont="1" applyFill="1" applyAlignment="1">
      <alignment horizontal="center" vertical="center" wrapText="1"/>
    </xf>
    <xf numFmtId="0" fontId="25" fillId="4" borderId="5" xfId="0" applyFont="1" applyFill="1" applyBorder="1" applyAlignment="1">
      <alignment vertical="center"/>
    </xf>
    <xf numFmtId="1" fontId="24" fillId="0" borderId="0" xfId="0" applyNumberFormat="1" applyFont="1"/>
    <xf numFmtId="3" fontId="24" fillId="8" borderId="3" xfId="0" applyNumberFormat="1" applyFont="1" applyFill="1" applyBorder="1" applyAlignment="1">
      <alignment horizontal="center" vertical="center"/>
    </xf>
    <xf numFmtId="165" fontId="24" fillId="8" borderId="3" xfId="0" applyNumberFormat="1" applyFont="1" applyFill="1" applyBorder="1" applyAlignment="1">
      <alignment horizontal="center" vertical="center"/>
    </xf>
    <xf numFmtId="0" fontId="52" fillId="0" borderId="0" xfId="0" applyFont="1"/>
    <xf numFmtId="172" fontId="24" fillId="8" borderId="3" xfId="0" applyNumberFormat="1" applyFont="1" applyFill="1" applyBorder="1" applyAlignment="1">
      <alignment horizontal="center" vertical="center"/>
    </xf>
    <xf numFmtId="2" fontId="24" fillId="0" borderId="0" xfId="0" applyNumberFormat="1" applyFont="1"/>
    <xf numFmtId="0" fontId="25" fillId="2" borderId="1" xfId="0" applyFont="1" applyFill="1" applyBorder="1" applyAlignment="1">
      <alignment horizontal="left"/>
    </xf>
    <xf numFmtId="0" fontId="25" fillId="2" borderId="2" xfId="0" applyFont="1" applyFill="1" applyBorder="1" applyAlignment="1">
      <alignment horizontal="center"/>
    </xf>
    <xf numFmtId="2" fontId="24" fillId="0" borderId="16" xfId="2" applyNumberFormat="1" applyFont="1" applyFill="1" applyBorder="1" applyAlignment="1">
      <alignment vertical="center"/>
    </xf>
    <xf numFmtId="4" fontId="24" fillId="0" borderId="0" xfId="0" applyNumberFormat="1" applyFont="1"/>
    <xf numFmtId="2" fontId="24" fillId="0" borderId="14" xfId="2" applyNumberFormat="1" applyFont="1" applyFill="1" applyBorder="1" applyAlignment="1">
      <alignment vertical="center"/>
    </xf>
    <xf numFmtId="2" fontId="24" fillId="0" borderId="24" xfId="2" applyNumberFormat="1" applyFont="1" applyFill="1" applyBorder="1" applyAlignment="1">
      <alignment vertical="center"/>
    </xf>
    <xf numFmtId="2" fontId="24" fillId="0" borderId="2" xfId="2" applyNumberFormat="1" applyFont="1" applyFill="1" applyBorder="1" applyAlignment="1">
      <alignment vertical="center"/>
    </xf>
    <xf numFmtId="2" fontId="24" fillId="0" borderId="16" xfId="0" applyNumberFormat="1" applyFont="1" applyBorder="1" applyAlignment="1">
      <alignment vertical="center"/>
    </xf>
    <xf numFmtId="2" fontId="24" fillId="0" borderId="5" xfId="2" applyNumberFormat="1" applyFont="1" applyFill="1" applyBorder="1" applyAlignment="1">
      <alignment vertical="center"/>
    </xf>
    <xf numFmtId="2" fontId="24" fillId="0" borderId="14" xfId="0" applyNumberFormat="1" applyFont="1" applyBorder="1" applyAlignment="1">
      <alignment vertical="center"/>
    </xf>
    <xf numFmtId="2" fontId="24" fillId="0" borderId="2" xfId="0" applyNumberFormat="1" applyFont="1" applyBorder="1" applyAlignment="1">
      <alignment vertical="center"/>
    </xf>
    <xf numFmtId="2" fontId="24" fillId="0" borderId="48" xfId="0" applyNumberFormat="1" applyFont="1" applyBorder="1" applyAlignment="1">
      <alignment vertical="center"/>
    </xf>
    <xf numFmtId="0" fontId="25" fillId="0" borderId="0" xfId="0" applyFont="1" applyAlignment="1">
      <alignment horizontal="center" vertical="center"/>
    </xf>
    <xf numFmtId="4" fontId="24" fillId="0" borderId="1" xfId="0" applyNumberFormat="1" applyFont="1" applyBorder="1" applyAlignment="1">
      <alignment horizontal="center" vertical="center"/>
    </xf>
    <xf numFmtId="4" fontId="24" fillId="0" borderId="0" xfId="0" applyNumberFormat="1" applyFont="1" applyAlignment="1">
      <alignment horizontal="center" vertical="center"/>
    </xf>
    <xf numFmtId="167" fontId="24" fillId="0" borderId="0" xfId="0" applyNumberFormat="1" applyFont="1" applyAlignment="1">
      <alignment vertical="center"/>
    </xf>
    <xf numFmtId="0" fontId="24" fillId="30" borderId="0" xfId="0" applyFont="1" applyFill="1" applyAlignment="1">
      <alignment vertical="center" wrapText="1"/>
    </xf>
    <xf numFmtId="0" fontId="34" fillId="0" borderId="0" xfId="0" applyFont="1" applyAlignment="1">
      <alignment wrapText="1"/>
    </xf>
    <xf numFmtId="0" fontId="36" fillId="0" borderId="0" xfId="0" applyFont="1" applyAlignment="1">
      <alignment wrapText="1"/>
    </xf>
    <xf numFmtId="0" fontId="36" fillId="7" borderId="0" xfId="0" applyFont="1" applyFill="1" applyAlignment="1">
      <alignment vertical="center" wrapText="1"/>
    </xf>
    <xf numFmtId="0" fontId="23" fillId="0" borderId="0" xfId="0" applyFont="1" applyAlignment="1">
      <alignment wrapText="1"/>
    </xf>
    <xf numFmtId="3" fontId="53" fillId="0" borderId="19" xfId="4" applyNumberFormat="1" applyFont="1" applyBorder="1" applyAlignment="1">
      <alignment horizontal="center" vertical="center" textRotation="90"/>
    </xf>
    <xf numFmtId="3" fontId="53" fillId="0" borderId="3" xfId="4" applyNumberFormat="1" applyFont="1" applyBorder="1" applyAlignment="1">
      <alignment horizontal="center" vertical="center" textRotation="90"/>
    </xf>
    <xf numFmtId="3" fontId="53" fillId="0" borderId="18" xfId="4" applyNumberFormat="1" applyFont="1" applyBorder="1" applyAlignment="1">
      <alignment horizontal="center" vertical="center" textRotation="90"/>
    </xf>
    <xf numFmtId="3" fontId="53" fillId="0" borderId="17" xfId="4" applyNumberFormat="1" applyFont="1" applyBorder="1" applyAlignment="1">
      <alignment horizontal="center" vertical="center" textRotation="90"/>
    </xf>
    <xf numFmtId="1" fontId="53" fillId="0" borderId="19" xfId="4" applyNumberFormat="1" applyFont="1" applyBorder="1" applyAlignment="1">
      <alignment horizontal="center" vertical="center"/>
    </xf>
    <xf numFmtId="1" fontId="53" fillId="0" borderId="3" xfId="4" applyNumberFormat="1" applyFont="1" applyBorder="1" applyAlignment="1">
      <alignment horizontal="center" vertical="center"/>
    </xf>
    <xf numFmtId="1" fontId="53" fillId="0" borderId="18" xfId="4" applyNumberFormat="1" applyFont="1" applyBorder="1" applyAlignment="1">
      <alignment horizontal="center" vertical="center"/>
    </xf>
    <xf numFmtId="1" fontId="53" fillId="0" borderId="17" xfId="4" applyNumberFormat="1" applyFont="1" applyBorder="1" applyAlignment="1">
      <alignment horizontal="center" vertical="center"/>
    </xf>
    <xf numFmtId="165" fontId="53" fillId="0" borderId="17" xfId="4" applyNumberFormat="1" applyFont="1" applyBorder="1" applyAlignment="1">
      <alignment horizontal="center" vertical="center"/>
    </xf>
    <xf numFmtId="165" fontId="53" fillId="0" borderId="3" xfId="4" applyNumberFormat="1" applyFont="1" applyBorder="1" applyAlignment="1">
      <alignment horizontal="center" vertical="center"/>
    </xf>
    <xf numFmtId="165" fontId="53" fillId="0" borderId="18" xfId="4" applyNumberFormat="1" applyFont="1" applyBorder="1" applyAlignment="1">
      <alignment horizontal="center" vertical="center"/>
    </xf>
    <xf numFmtId="2" fontId="53" fillId="0" borderId="19" xfId="4" applyNumberFormat="1" applyFont="1" applyBorder="1" applyAlignment="1">
      <alignment horizontal="center" vertical="center"/>
    </xf>
    <xf numFmtId="2" fontId="53" fillId="0" borderId="3" xfId="4" applyNumberFormat="1" applyFont="1" applyBorder="1" applyAlignment="1">
      <alignment horizontal="center" vertical="center"/>
    </xf>
    <xf numFmtId="2" fontId="53" fillId="0" borderId="18" xfId="4" applyNumberFormat="1" applyFont="1" applyBorder="1" applyAlignment="1">
      <alignment horizontal="center" vertical="center"/>
    </xf>
    <xf numFmtId="2" fontId="53" fillId="0" borderId="17" xfId="4" applyNumberFormat="1" applyFont="1" applyBorder="1" applyAlignment="1">
      <alignment horizontal="center" vertical="center"/>
    </xf>
    <xf numFmtId="169" fontId="53" fillId="0" borderId="16" xfId="4" applyNumberFormat="1" applyFont="1" applyBorder="1" applyAlignment="1">
      <alignment horizontal="center" vertical="center"/>
    </xf>
    <xf numFmtId="169" fontId="53" fillId="0" borderId="4" xfId="4" applyNumberFormat="1" applyFont="1" applyBorder="1" applyAlignment="1">
      <alignment horizontal="center" vertical="center"/>
    </xf>
    <xf numFmtId="169" fontId="53" fillId="0" borderId="26" xfId="4" applyNumberFormat="1" applyFont="1" applyBorder="1" applyAlignment="1">
      <alignment horizontal="center" vertical="center"/>
    </xf>
    <xf numFmtId="2" fontId="53" fillId="0" borderId="25" xfId="4" applyNumberFormat="1" applyFont="1" applyBorder="1" applyAlignment="1">
      <alignment horizontal="center" vertical="center"/>
    </xf>
    <xf numFmtId="2" fontId="53" fillId="0" borderId="4" xfId="4" applyNumberFormat="1" applyFont="1" applyBorder="1" applyAlignment="1">
      <alignment horizontal="center" vertical="center"/>
    </xf>
    <xf numFmtId="2" fontId="53" fillId="0" borderId="26" xfId="4" applyNumberFormat="1" applyFont="1" applyBorder="1" applyAlignment="1">
      <alignment horizontal="center" vertical="center"/>
    </xf>
    <xf numFmtId="169" fontId="53" fillId="0" borderId="25" xfId="4" applyNumberFormat="1" applyFont="1" applyBorder="1" applyAlignment="1">
      <alignment horizontal="center" vertical="center"/>
    </xf>
    <xf numFmtId="0" fontId="23" fillId="8" borderId="0" xfId="0" applyFont="1" applyFill="1" applyAlignment="1">
      <alignment wrapText="1"/>
    </xf>
    <xf numFmtId="0" fontId="20" fillId="0" borderId="49" xfId="4" applyFont="1" applyBorder="1" applyAlignment="1">
      <alignment horizontal="center" vertical="center"/>
    </xf>
    <xf numFmtId="0" fontId="20" fillId="0" borderId="39" xfId="4" applyFont="1" applyBorder="1" applyAlignment="1">
      <alignment horizontal="center" vertical="center"/>
    </xf>
    <xf numFmtId="0" fontId="20" fillId="0" borderId="31" xfId="4" applyFont="1" applyBorder="1" applyAlignment="1">
      <alignment horizontal="center" vertical="center"/>
    </xf>
    <xf numFmtId="0" fontId="20" fillId="0" borderId="38" xfId="4" applyFont="1" applyBorder="1" applyAlignment="1">
      <alignment horizontal="center" vertical="center"/>
    </xf>
    <xf numFmtId="0" fontId="22" fillId="2" borderId="0" xfId="4" applyFont="1" applyFill="1" applyAlignment="1">
      <alignment vertical="center" wrapText="1"/>
    </xf>
    <xf numFmtId="0" fontId="20" fillId="2" borderId="0" xfId="4" applyFont="1" applyFill="1"/>
    <xf numFmtId="0" fontId="25" fillId="4" borderId="0" xfId="4" applyFont="1" applyFill="1" applyAlignment="1">
      <alignment vertical="center" wrapText="1"/>
    </xf>
    <xf numFmtId="0" fontId="25" fillId="27" borderId="16" xfId="4" applyFont="1" applyFill="1" applyBorder="1" applyAlignment="1">
      <alignment horizontal="center" vertical="center"/>
    </xf>
    <xf numFmtId="0" fontId="25" fillId="27" borderId="4" xfId="4" applyFont="1" applyFill="1" applyBorder="1" applyAlignment="1">
      <alignment horizontal="center" vertical="center"/>
    </xf>
    <xf numFmtId="0" fontId="25" fillId="27" borderId="9" xfId="4" applyFont="1" applyFill="1" applyBorder="1" applyAlignment="1">
      <alignment horizontal="center" vertical="center"/>
    </xf>
    <xf numFmtId="1" fontId="24" fillId="5" borderId="19" xfId="4" applyNumberFormat="1" applyFont="1" applyFill="1" applyBorder="1" applyAlignment="1">
      <alignment horizontal="center" vertical="center"/>
    </xf>
    <xf numFmtId="1" fontId="24" fillId="8" borderId="3" xfId="4" applyNumberFormat="1" applyFont="1" applyFill="1" applyBorder="1" applyAlignment="1">
      <alignment horizontal="center" vertical="center"/>
    </xf>
    <xf numFmtId="1" fontId="24" fillId="8" borderId="18" xfId="4" applyNumberFormat="1" applyFont="1" applyFill="1" applyBorder="1" applyAlignment="1">
      <alignment horizontal="center" vertical="center"/>
    </xf>
    <xf numFmtId="1" fontId="24" fillId="8" borderId="8" xfId="4" applyNumberFormat="1" applyFont="1" applyFill="1" applyBorder="1" applyAlignment="1">
      <alignment horizontal="center" vertical="center"/>
    </xf>
    <xf numFmtId="1" fontId="24" fillId="5" borderId="17" xfId="4" applyNumberFormat="1" applyFont="1" applyFill="1" applyBorder="1" applyAlignment="1">
      <alignment horizontal="center" vertical="center"/>
    </xf>
    <xf numFmtId="1" fontId="24" fillId="27" borderId="19" xfId="4" applyNumberFormat="1" applyFont="1" applyFill="1" applyBorder="1" applyAlignment="1">
      <alignment horizontal="center" vertical="center"/>
    </xf>
    <xf numFmtId="1" fontId="24" fillId="27" borderId="3" xfId="4" applyNumberFormat="1" applyFont="1" applyFill="1" applyBorder="1" applyAlignment="1">
      <alignment horizontal="center" vertical="center"/>
    </xf>
    <xf numFmtId="1" fontId="24" fillId="27" borderId="8" xfId="4" applyNumberFormat="1" applyFont="1" applyFill="1" applyBorder="1" applyAlignment="1">
      <alignment horizontal="center" vertical="center"/>
    </xf>
    <xf numFmtId="1" fontId="24" fillId="5" borderId="49" xfId="4" applyNumberFormat="1" applyFont="1" applyFill="1" applyBorder="1" applyAlignment="1">
      <alignment horizontal="center" vertical="center" wrapText="1"/>
    </xf>
    <xf numFmtId="1" fontId="24" fillId="8" borderId="39" xfId="4" applyNumberFormat="1" applyFont="1" applyFill="1" applyBorder="1" applyAlignment="1">
      <alignment horizontal="center" vertical="center"/>
    </xf>
    <xf numFmtId="1" fontId="24" fillId="8" borderId="31" xfId="4" applyNumberFormat="1" applyFont="1" applyFill="1" applyBorder="1" applyAlignment="1">
      <alignment horizontal="center" vertical="center"/>
    </xf>
    <xf numFmtId="1" fontId="24" fillId="5" borderId="49" xfId="4" applyNumberFormat="1" applyFont="1" applyFill="1" applyBorder="1" applyAlignment="1">
      <alignment horizontal="center" vertical="center"/>
    </xf>
    <xf numFmtId="1" fontId="24" fillId="8" borderId="50" xfId="4" applyNumberFormat="1" applyFont="1" applyFill="1" applyBorder="1" applyAlignment="1">
      <alignment horizontal="center" vertical="center"/>
    </xf>
    <xf numFmtId="1" fontId="24" fillId="5" borderId="38" xfId="4" applyNumberFormat="1" applyFont="1" applyFill="1" applyBorder="1" applyAlignment="1">
      <alignment horizontal="center" vertical="center"/>
    </xf>
    <xf numFmtId="1" fontId="24" fillId="27" borderId="49" xfId="4" applyNumberFormat="1" applyFont="1" applyFill="1" applyBorder="1" applyAlignment="1">
      <alignment horizontal="center" vertical="center"/>
    </xf>
    <xf numFmtId="1" fontId="24" fillId="27" borderId="39" xfId="4" applyNumberFormat="1" applyFont="1" applyFill="1" applyBorder="1" applyAlignment="1">
      <alignment horizontal="center" vertical="center"/>
    </xf>
    <xf numFmtId="1" fontId="24" fillId="27" borderId="50" xfId="4" applyNumberFormat="1" applyFont="1" applyFill="1" applyBorder="1" applyAlignment="1">
      <alignment horizontal="center" vertical="center"/>
    </xf>
    <xf numFmtId="1" fontId="24" fillId="8" borderId="0" xfId="4" applyNumberFormat="1" applyFont="1" applyFill="1" applyAlignment="1">
      <alignment horizontal="center" vertical="center"/>
    </xf>
    <xf numFmtId="0" fontId="24" fillId="0" borderId="0" xfId="4" applyFont="1" applyAlignment="1">
      <alignment vertical="center" wrapText="1"/>
    </xf>
    <xf numFmtId="0" fontId="24" fillId="0" borderId="0" xfId="4" applyFont="1" applyAlignment="1">
      <alignment vertical="center"/>
    </xf>
    <xf numFmtId="0" fontId="24" fillId="0" borderId="23" xfId="4" applyFont="1" applyBorder="1" applyAlignment="1">
      <alignment vertical="center"/>
    </xf>
    <xf numFmtId="0" fontId="20" fillId="0" borderId="23" xfId="0" applyFont="1" applyBorder="1" applyAlignment="1">
      <alignment vertical="center"/>
    </xf>
    <xf numFmtId="2" fontId="20" fillId="0" borderId="23" xfId="0" applyNumberFormat="1" applyFont="1" applyBorder="1" applyAlignment="1">
      <alignment vertical="center"/>
    </xf>
    <xf numFmtId="1" fontId="25" fillId="12" borderId="3" xfId="0" applyNumberFormat="1" applyFont="1" applyFill="1" applyBorder="1" applyAlignment="1">
      <alignment horizontal="center" vertical="center"/>
    </xf>
    <xf numFmtId="0" fontId="20" fillId="0" borderId="5" xfId="0" applyFont="1" applyBorder="1" applyAlignment="1">
      <alignment vertical="center"/>
    </xf>
    <xf numFmtId="2" fontId="56" fillId="0" borderId="10" xfId="0" applyNumberFormat="1" applyFont="1" applyBorder="1" applyAlignment="1">
      <alignment vertical="center"/>
    </xf>
    <xf numFmtId="2" fontId="20" fillId="0" borderId="0" xfId="0" applyNumberFormat="1" applyFont="1" applyAlignment="1">
      <alignment vertical="center"/>
    </xf>
    <xf numFmtId="2" fontId="53" fillId="0" borderId="0" xfId="0" applyNumberFormat="1" applyFont="1" applyAlignment="1">
      <alignment horizontal="center" vertical="center"/>
    </xf>
    <xf numFmtId="2" fontId="20" fillId="0" borderId="5" xfId="0" applyNumberFormat="1" applyFont="1" applyBorder="1" applyAlignment="1">
      <alignment vertical="center"/>
    </xf>
    <xf numFmtId="0" fontId="24" fillId="0" borderId="0" xfId="4" applyFont="1" applyAlignment="1">
      <alignment horizontal="center" vertical="center"/>
    </xf>
    <xf numFmtId="2" fontId="20" fillId="0" borderId="10" xfId="0" applyNumberFormat="1" applyFont="1" applyBorder="1" applyAlignment="1">
      <alignment vertical="center"/>
    </xf>
    <xf numFmtId="0" fontId="49" fillId="0" borderId="0" xfId="0" applyFont="1" applyAlignment="1">
      <alignment horizontal="center" vertical="center"/>
    </xf>
    <xf numFmtId="9" fontId="53" fillId="13" borderId="3" xfId="7" applyFont="1" applyFill="1" applyBorder="1" applyAlignment="1">
      <alignment horizontal="center" vertical="center"/>
    </xf>
    <xf numFmtId="2" fontId="20" fillId="0" borderId="0" xfId="0" applyNumberFormat="1" applyFont="1" applyAlignment="1">
      <alignment horizontal="center" vertical="center"/>
    </xf>
    <xf numFmtId="0" fontId="20" fillId="0" borderId="0" xfId="4" applyFont="1" applyAlignment="1">
      <alignment wrapText="1"/>
    </xf>
    <xf numFmtId="0" fontId="20" fillId="0" borderId="0" xfId="4" applyFont="1"/>
    <xf numFmtId="9" fontId="53" fillId="14" borderId="3" xfId="7" applyFont="1" applyFill="1" applyBorder="1" applyAlignment="1">
      <alignment horizontal="center" vertical="center"/>
    </xf>
    <xf numFmtId="2" fontId="57" fillId="0" borderId="0" xfId="0" applyNumberFormat="1" applyFont="1" applyAlignment="1">
      <alignment horizontal="center" vertical="center"/>
    </xf>
    <xf numFmtId="0" fontId="20" fillId="0" borderId="1" xfId="0" applyFont="1" applyBorder="1"/>
    <xf numFmtId="0" fontId="20" fillId="0" borderId="1" xfId="0" applyFont="1" applyBorder="1" applyAlignment="1">
      <alignment vertical="center"/>
    </xf>
    <xf numFmtId="0" fontId="20" fillId="0" borderId="2" xfId="0" applyFont="1" applyBorder="1" applyAlignment="1">
      <alignment vertical="center"/>
    </xf>
    <xf numFmtId="2" fontId="20" fillId="0" borderId="11" xfId="0" applyNumberFormat="1" applyFont="1" applyBorder="1" applyAlignment="1">
      <alignment vertical="center"/>
    </xf>
    <xf numFmtId="2" fontId="20" fillId="0" borderId="1" xfId="0" applyNumberFormat="1" applyFont="1" applyBorder="1" applyAlignment="1">
      <alignment vertical="center"/>
    </xf>
    <xf numFmtId="2" fontId="20" fillId="0" borderId="2" xfId="0" applyNumberFormat="1" applyFont="1" applyBorder="1" applyAlignment="1">
      <alignment vertical="center"/>
    </xf>
    <xf numFmtId="0" fontId="58" fillId="0" borderId="0" xfId="0" applyFont="1"/>
    <xf numFmtId="1" fontId="24" fillId="5" borderId="28" xfId="4" applyNumberFormat="1" applyFont="1" applyFill="1" applyBorder="1" applyAlignment="1">
      <alignment horizontal="center" vertical="center"/>
    </xf>
    <xf numFmtId="1" fontId="24" fillId="8" borderId="28" xfId="4" applyNumberFormat="1" applyFont="1" applyFill="1" applyBorder="1" applyAlignment="1">
      <alignment horizontal="center" vertical="center"/>
    </xf>
    <xf numFmtId="1" fontId="24" fillId="8" borderId="29" xfId="4" applyNumberFormat="1" applyFont="1" applyFill="1" applyBorder="1" applyAlignment="1">
      <alignment horizontal="center" vertical="center"/>
    </xf>
    <xf numFmtId="1" fontId="24" fillId="5" borderId="27" xfId="4" applyNumberFormat="1" applyFont="1" applyFill="1" applyBorder="1" applyAlignment="1">
      <alignment horizontal="center" vertical="center"/>
    </xf>
    <xf numFmtId="1" fontId="24" fillId="8" borderId="30" xfId="4" applyNumberFormat="1" applyFont="1" applyFill="1" applyBorder="1" applyAlignment="1">
      <alignment horizontal="center" vertical="center"/>
    </xf>
    <xf numFmtId="0" fontId="6" fillId="0" borderId="0" xfId="0" applyFont="1" applyAlignment="1">
      <alignment wrapText="1"/>
    </xf>
    <xf numFmtId="0" fontId="18" fillId="0" borderId="0" xfId="0" applyFont="1" applyAlignment="1">
      <alignment horizontal="left" wrapText="1"/>
    </xf>
    <xf numFmtId="0" fontId="26" fillId="2" borderId="1" xfId="0" applyFont="1" applyFill="1" applyBorder="1" applyAlignment="1">
      <alignment horizontal="center"/>
    </xf>
    <xf numFmtId="0" fontId="27" fillId="10" borderId="57" xfId="0" applyFont="1" applyFill="1" applyBorder="1" applyAlignment="1">
      <alignment vertical="center"/>
    </xf>
    <xf numFmtId="10" fontId="27" fillId="10" borderId="57" xfId="0" applyNumberFormat="1" applyFont="1" applyFill="1" applyBorder="1" applyAlignment="1">
      <alignment vertical="center"/>
    </xf>
    <xf numFmtId="0" fontId="26" fillId="17" borderId="57" xfId="0" applyFont="1" applyFill="1" applyBorder="1" applyAlignment="1">
      <alignment horizontal="center" vertical="center"/>
    </xf>
    <xf numFmtId="0" fontId="26" fillId="4" borderId="0" xfId="0" applyFont="1" applyFill="1" applyAlignment="1">
      <alignment vertical="center"/>
    </xf>
    <xf numFmtId="10" fontId="27" fillId="10" borderId="51" xfId="0" applyNumberFormat="1" applyFont="1" applyFill="1" applyBorder="1" applyAlignment="1">
      <alignment vertical="center"/>
    </xf>
    <xf numFmtId="0" fontId="26" fillId="17" borderId="58" xfId="0" applyFont="1" applyFill="1" applyBorder="1" applyAlignment="1">
      <alignment horizontal="center" vertical="center"/>
    </xf>
    <xf numFmtId="0" fontId="33" fillId="22" borderId="0" xfId="0" applyFont="1" applyFill="1" applyAlignment="1">
      <alignment horizontal="left" vertical="center"/>
    </xf>
    <xf numFmtId="0" fontId="44" fillId="33" borderId="18" xfId="0" applyFont="1" applyFill="1" applyBorder="1" applyAlignment="1">
      <alignment horizontal="left" vertical="center" wrapText="1"/>
    </xf>
    <xf numFmtId="0" fontId="24" fillId="0" borderId="0" xfId="0" applyFont="1" applyAlignment="1">
      <alignment horizontal="center" vertical="center"/>
    </xf>
    <xf numFmtId="0" fontId="33" fillId="22" borderId="0" xfId="0" applyFont="1" applyFill="1" applyAlignment="1">
      <alignment horizontal="left" vertical="center"/>
    </xf>
    <xf numFmtId="0" fontId="40" fillId="0" borderId="3" xfId="0" applyFont="1" applyBorder="1" applyAlignment="1">
      <alignment horizontal="left" vertical="top" wrapText="1"/>
    </xf>
    <xf numFmtId="0" fontId="24" fillId="10" borderId="0" xfId="0" applyFont="1" applyFill="1" applyAlignment="1">
      <alignment horizontal="center" vertical="center" wrapText="1"/>
    </xf>
    <xf numFmtId="0" fontId="32" fillId="15" borderId="0" xfId="0" applyFont="1" applyFill="1" applyAlignment="1">
      <alignment horizontal="center" vertical="center"/>
    </xf>
    <xf numFmtId="0" fontId="24" fillId="0" borderId="0" xfId="0" applyFont="1" applyAlignment="1">
      <alignment horizontal="center" vertical="center"/>
    </xf>
    <xf numFmtId="0" fontId="33" fillId="22" borderId="0" xfId="0" applyFont="1" applyFill="1" applyAlignment="1">
      <alignment horizontal="left" vertical="center" wrapText="1"/>
    </xf>
    <xf numFmtId="0" fontId="8" fillId="30" borderId="0" xfId="0" applyFont="1" applyFill="1" applyAlignment="1">
      <alignment horizontal="center" vertical="center" wrapText="1"/>
    </xf>
    <xf numFmtId="0" fontId="33" fillId="22" borderId="0" xfId="0" applyFont="1" applyFill="1" applyAlignment="1">
      <alignment horizontal="left" vertical="center"/>
    </xf>
    <xf numFmtId="0" fontId="0" fillId="0" borderId="0" xfId="0" applyBorder="1"/>
    <xf numFmtId="0" fontId="26" fillId="4" borderId="0" xfId="0" applyFont="1" applyFill="1" applyBorder="1" applyAlignment="1">
      <alignment vertical="center"/>
    </xf>
    <xf numFmtId="0" fontId="27" fillId="10" borderId="47" xfId="0" applyFont="1" applyFill="1" applyBorder="1" applyAlignment="1">
      <alignment vertical="center"/>
    </xf>
    <xf numFmtId="0" fontId="26" fillId="4" borderId="1" xfId="0" applyFont="1" applyFill="1" applyBorder="1" applyAlignment="1">
      <alignment vertical="center"/>
    </xf>
    <xf numFmtId="0" fontId="27" fillId="10" borderId="19" xfId="0" applyFont="1" applyFill="1" applyBorder="1" applyAlignment="1">
      <alignment vertical="center"/>
    </xf>
    <xf numFmtId="0" fontId="27" fillId="11" borderId="2" xfId="0" applyFont="1" applyFill="1" applyBorder="1" applyAlignment="1">
      <alignment vertical="center"/>
    </xf>
    <xf numFmtId="170" fontId="29" fillId="26" borderId="3" xfId="0" applyNumberFormat="1" applyFont="1" applyFill="1" applyBorder="1" applyAlignment="1">
      <alignment vertical="top" wrapText="1" readingOrder="1"/>
    </xf>
    <xf numFmtId="0" fontId="27" fillId="11" borderId="19" xfId="0" applyFont="1" applyFill="1" applyBorder="1" applyAlignment="1">
      <alignment vertical="center"/>
    </xf>
    <xf numFmtId="0" fontId="25" fillId="0" borderId="0" xfId="0" applyFont="1" applyFill="1" applyBorder="1" applyAlignment="1">
      <alignment horizontal="center" vertical="center" wrapText="1"/>
    </xf>
    <xf numFmtId="165" fontId="24" fillId="0" borderId="0" xfId="0" applyNumberFormat="1" applyFont="1" applyFill="1" applyBorder="1" applyAlignment="1">
      <alignment horizontal="center" vertical="center"/>
    </xf>
    <xf numFmtId="0" fontId="24" fillId="0" borderId="0" xfId="0" applyFont="1" applyFill="1"/>
    <xf numFmtId="2" fontId="24" fillId="0" borderId="0" xfId="0" applyNumberFormat="1" applyFont="1" applyFill="1" applyAlignment="1">
      <alignment horizontal="center" vertical="center" wrapText="1"/>
    </xf>
    <xf numFmtId="0" fontId="24" fillId="0" borderId="0" xfId="0" applyFont="1" applyFill="1" applyBorder="1" applyAlignment="1">
      <alignment horizontal="center" vertical="center"/>
    </xf>
    <xf numFmtId="2" fontId="24" fillId="0" borderId="0" xfId="0" applyNumberFormat="1" applyFont="1" applyFill="1" applyAlignment="1">
      <alignment vertical="center" wrapText="1"/>
    </xf>
    <xf numFmtId="172" fontId="24" fillId="0" borderId="0" xfId="0" applyNumberFormat="1" applyFont="1" applyFill="1" applyBorder="1" applyAlignment="1">
      <alignment horizontal="center" vertical="center"/>
    </xf>
    <xf numFmtId="0" fontId="23" fillId="0" borderId="0" xfId="0" applyFont="1" applyFill="1"/>
    <xf numFmtId="0" fontId="26" fillId="0" borderId="0" xfId="0" applyFont="1" applyFill="1" applyBorder="1" applyAlignment="1">
      <alignment horizontal="center" vertical="center" wrapText="1"/>
    </xf>
    <xf numFmtId="0" fontId="20" fillId="0" borderId="0" xfId="0" applyFont="1" applyFill="1" applyAlignment="1">
      <alignment vertical="center"/>
    </xf>
    <xf numFmtId="0" fontId="36" fillId="7" borderId="0" xfId="0" applyFont="1" applyFill="1" applyAlignment="1">
      <alignment horizontal="left" vertical="center"/>
    </xf>
    <xf numFmtId="0" fontId="24" fillId="0" borderId="0" xfId="0" applyFont="1" applyFill="1" applyAlignment="1">
      <alignment horizontal="center" vertical="center" wrapText="1"/>
    </xf>
    <xf numFmtId="0" fontId="20" fillId="0" borderId="0" xfId="0" applyFont="1" applyFill="1"/>
    <xf numFmtId="0" fontId="26" fillId="0" borderId="0" xfId="0" applyFont="1" applyFill="1" applyBorder="1" applyAlignment="1">
      <alignment horizontal="center" vertical="center"/>
    </xf>
    <xf numFmtId="170" fontId="29" fillId="0" borderId="0" xfId="0" applyNumberFormat="1" applyFont="1" applyFill="1" applyBorder="1" applyAlignment="1">
      <alignment vertical="top" wrapText="1" readingOrder="1"/>
    </xf>
    <xf numFmtId="0" fontId="27" fillId="0" borderId="0" xfId="0" applyFont="1" applyFill="1" applyBorder="1" applyAlignment="1">
      <alignment vertical="center"/>
    </xf>
    <xf numFmtId="10" fontId="27" fillId="0" borderId="0" xfId="0" applyNumberFormat="1" applyFont="1" applyFill="1" applyBorder="1" applyAlignment="1">
      <alignment vertical="center"/>
    </xf>
    <xf numFmtId="0" fontId="24" fillId="0" borderId="0" xfId="0" applyFont="1" applyFill="1" applyAlignment="1">
      <alignment vertical="center"/>
    </xf>
    <xf numFmtId="0" fontId="26" fillId="0" borderId="3" xfId="0" applyFont="1" applyFill="1" applyBorder="1" applyAlignment="1">
      <alignment horizontal="center" vertical="center"/>
    </xf>
    <xf numFmtId="3" fontId="24" fillId="8" borderId="0" xfId="0" applyNumberFormat="1" applyFont="1" applyFill="1" applyBorder="1" applyAlignment="1">
      <alignment horizontal="center" vertical="center"/>
    </xf>
    <xf numFmtId="0" fontId="24" fillId="10" borderId="0" xfId="0" applyFont="1" applyFill="1" applyAlignment="1">
      <alignment horizontal="center" vertical="center" wrapText="1"/>
    </xf>
    <xf numFmtId="0" fontId="27" fillId="16" borderId="3" xfId="0" applyFont="1" applyFill="1" applyBorder="1" applyAlignment="1">
      <alignment horizontal="center" vertical="center"/>
    </xf>
    <xf numFmtId="0" fontId="26" fillId="17" borderId="3" xfId="0" applyFont="1" applyFill="1" applyBorder="1" applyAlignment="1">
      <alignment horizontal="center" vertical="center"/>
    </xf>
    <xf numFmtId="0" fontId="26" fillId="16" borderId="19" xfId="0" applyFont="1" applyFill="1" applyBorder="1" applyAlignment="1">
      <alignment horizontal="center" vertical="center"/>
    </xf>
    <xf numFmtId="0" fontId="26" fillId="10" borderId="3" xfId="0" applyFont="1" applyFill="1" applyBorder="1" applyAlignment="1">
      <alignment horizontal="center" vertical="center"/>
    </xf>
    <xf numFmtId="0" fontId="26" fillId="17" borderId="3" xfId="0" applyFont="1" applyFill="1" applyBorder="1" applyAlignment="1">
      <alignment horizontal="center" vertical="center" wrapText="1"/>
    </xf>
    <xf numFmtId="0" fontId="26" fillId="16" borderId="3" xfId="0" applyFont="1" applyFill="1" applyBorder="1" applyAlignment="1">
      <alignment horizontal="center" vertical="center"/>
    </xf>
    <xf numFmtId="0" fontId="26" fillId="17" borderId="19" xfId="0" applyFont="1" applyFill="1" applyBorder="1" applyAlignment="1">
      <alignment horizontal="center" vertical="center" wrapText="1"/>
    </xf>
    <xf numFmtId="2" fontId="24" fillId="10" borderId="0" xfId="0" applyNumberFormat="1" applyFont="1" applyFill="1" applyAlignment="1">
      <alignment horizontal="center" vertical="center" wrapText="1"/>
    </xf>
    <xf numFmtId="0" fontId="33" fillId="22" borderId="0" xfId="0" applyFont="1" applyFill="1" applyAlignment="1">
      <alignment horizontal="left" vertical="center"/>
    </xf>
    <xf numFmtId="0" fontId="36" fillId="7" borderId="0" xfId="0" applyFont="1" applyFill="1" applyAlignment="1">
      <alignment horizontal="left" vertical="center"/>
    </xf>
    <xf numFmtId="0" fontId="24" fillId="30" borderId="0" xfId="0" applyFont="1" applyFill="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left" vertical="center" wrapText="1"/>
    </xf>
    <xf numFmtId="0" fontId="35" fillId="0" borderId="0" xfId="0" applyFont="1" applyFill="1"/>
    <xf numFmtId="0" fontId="24" fillId="0" borderId="0" xfId="0" applyFont="1" applyFill="1" applyAlignment="1">
      <alignment vertical="center" wrapText="1"/>
    </xf>
    <xf numFmtId="0" fontId="27" fillId="0" borderId="0" xfId="4" applyFont="1" applyBorder="1" applyAlignment="1">
      <alignment horizontal="center" vertical="center"/>
    </xf>
    <xf numFmtId="0" fontId="25" fillId="0" borderId="0" xfId="0" applyFont="1" applyAlignment="1">
      <alignment wrapText="1"/>
    </xf>
    <xf numFmtId="0" fontId="25" fillId="0" borderId="0" xfId="4" applyFont="1" applyAlignment="1">
      <alignment wrapText="1"/>
    </xf>
    <xf numFmtId="0" fontId="8" fillId="0" borderId="0" xfId="0" applyFont="1" applyFill="1"/>
    <xf numFmtId="0" fontId="24" fillId="0" borderId="0" xfId="0" quotePrefix="1" applyFont="1"/>
    <xf numFmtId="0" fontId="31" fillId="0" borderId="0" xfId="0" applyFont="1" applyBorder="1" applyAlignment="1">
      <alignment horizontal="left" vertical="center" wrapText="1"/>
    </xf>
    <xf numFmtId="0" fontId="6" fillId="0" borderId="0" xfId="0" applyFont="1" applyFill="1"/>
    <xf numFmtId="0" fontId="34" fillId="0" borderId="0" xfId="0" applyFont="1" applyFill="1"/>
    <xf numFmtId="0" fontId="25" fillId="0" borderId="0" xfId="0" applyFont="1" applyFill="1" applyAlignment="1">
      <alignment horizontal="left" vertical="center" wrapText="1"/>
    </xf>
    <xf numFmtId="0" fontId="23" fillId="0" borderId="0" xfId="0" applyFont="1" applyFill="1" applyAlignment="1">
      <alignment horizontal="left" vertical="center" wrapText="1"/>
    </xf>
    <xf numFmtId="0" fontId="53" fillId="0" borderId="0" xfId="0" applyFont="1" applyFill="1" applyAlignment="1">
      <alignment horizontal="left" vertical="center" wrapText="1"/>
    </xf>
    <xf numFmtId="0" fontId="17" fillId="0" borderId="0" xfId="0" applyFont="1" applyFill="1"/>
    <xf numFmtId="0" fontId="59" fillId="0" borderId="0" xfId="0" applyFont="1" applyFill="1" applyAlignment="1">
      <alignment horizontal="left" vertical="center"/>
    </xf>
    <xf numFmtId="0" fontId="25" fillId="16" borderId="0" xfId="0" applyFont="1" applyFill="1" applyBorder="1" applyAlignment="1">
      <alignment horizontal="left" vertical="center"/>
    </xf>
    <xf numFmtId="0" fontId="25" fillId="0" borderId="0" xfId="0" applyFont="1" applyFill="1" applyBorder="1" applyAlignment="1">
      <alignment horizontal="left" vertical="center"/>
    </xf>
    <xf numFmtId="0" fontId="19" fillId="0" borderId="0" xfId="0" applyFont="1" applyFill="1" applyAlignment="1">
      <alignment horizontal="left" vertical="center" indent="1"/>
    </xf>
    <xf numFmtId="0" fontId="62" fillId="0" borderId="0" xfId="0" applyFont="1" applyFill="1" applyAlignment="1">
      <alignment horizontal="left" vertical="center" indent="2"/>
    </xf>
    <xf numFmtId="0" fontId="6" fillId="0" borderId="0" xfId="0" applyFont="1" applyFill="1" applyAlignment="1">
      <alignment vertical="center" wrapText="1"/>
    </xf>
    <xf numFmtId="0" fontId="20" fillId="0" borderId="0" xfId="0" applyFont="1" applyAlignment="1">
      <alignment horizontal="left"/>
    </xf>
    <xf numFmtId="0" fontId="23" fillId="0" borderId="0" xfId="4" applyFont="1" applyAlignment="1">
      <alignment horizontal="left"/>
    </xf>
    <xf numFmtId="0" fontId="23" fillId="0" borderId="0" xfId="4" applyFont="1"/>
    <xf numFmtId="3" fontId="23" fillId="0" borderId="0" xfId="2" applyNumberFormat="1" applyFont="1" applyAlignment="1">
      <alignment horizontal="right"/>
    </xf>
    <xf numFmtId="3" fontId="24" fillId="0" borderId="3" xfId="0" applyNumberFormat="1" applyFont="1" applyBorder="1" applyAlignment="1">
      <alignment horizontal="center" vertical="center"/>
    </xf>
    <xf numFmtId="166" fontId="23" fillId="0" borderId="0" xfId="0" applyNumberFormat="1" applyFont="1"/>
    <xf numFmtId="3" fontId="23" fillId="2" borderId="0" xfId="2" applyNumberFormat="1" applyFont="1" applyFill="1" applyAlignment="1">
      <alignment horizontal="right"/>
    </xf>
    <xf numFmtId="0" fontId="24" fillId="0" borderId="0" xfId="0" applyFont="1" applyAlignment="1">
      <alignment horizontal="left"/>
    </xf>
    <xf numFmtId="0" fontId="24" fillId="0" borderId="0" xfId="0" applyFont="1" applyAlignment="1">
      <alignment horizontal="center" vertical="top" wrapText="1"/>
    </xf>
    <xf numFmtId="0" fontId="24" fillId="0" borderId="0" xfId="0" applyFont="1" applyAlignment="1">
      <alignment horizontal="left" wrapText="1"/>
    </xf>
    <xf numFmtId="0" fontId="25" fillId="8" borderId="22" xfId="0" applyFont="1" applyFill="1" applyBorder="1"/>
    <xf numFmtId="0" fontId="25" fillId="8" borderId="3" xfId="0" applyFont="1" applyFill="1" applyBorder="1"/>
    <xf numFmtId="0" fontId="63" fillId="0" borderId="0" xfId="0" applyFont="1"/>
    <xf numFmtId="0" fontId="25" fillId="16" borderId="3" xfId="0" applyFont="1" applyFill="1" applyBorder="1" applyAlignment="1">
      <alignment horizontal="center" vertical="center" wrapText="1"/>
    </xf>
    <xf numFmtId="3" fontId="24" fillId="0" borderId="0" xfId="2" applyNumberFormat="1" applyFont="1" applyAlignment="1">
      <alignment horizontal="right"/>
    </xf>
    <xf numFmtId="0" fontId="24" fillId="8" borderId="0" xfId="0" applyFont="1" applyFill="1" applyAlignment="1">
      <alignment horizontal="left"/>
    </xf>
    <xf numFmtId="0" fontId="25" fillId="17" borderId="3" xfId="0" applyFont="1" applyFill="1" applyBorder="1" applyAlignment="1">
      <alignment horizontal="center" vertical="center"/>
    </xf>
    <xf numFmtId="0" fontId="25" fillId="16" borderId="3" xfId="0" applyFont="1" applyFill="1" applyBorder="1" applyAlignment="1">
      <alignment horizontal="right" vertical="center" wrapText="1"/>
    </xf>
    <xf numFmtId="0" fontId="25" fillId="16" borderId="3" xfId="0" applyFont="1" applyFill="1" applyBorder="1" applyAlignment="1">
      <alignment horizontal="left" vertical="center" wrapText="1"/>
    </xf>
    <xf numFmtId="0" fontId="60" fillId="0" borderId="0" xfId="0" applyFont="1" applyAlignment="1">
      <alignment horizontal="left"/>
    </xf>
    <xf numFmtId="0" fontId="25" fillId="0" borderId="0" xfId="0" applyFont="1" applyFill="1" applyBorder="1" applyAlignment="1">
      <alignment horizontal="left" vertical="center" wrapText="1"/>
    </xf>
    <xf numFmtId="0" fontId="25" fillId="0" borderId="0" xfId="0" applyFont="1" applyFill="1" applyAlignment="1">
      <alignment vertical="center" wrapText="1"/>
    </xf>
    <xf numFmtId="0" fontId="25" fillId="4" borderId="5" xfId="4" applyFont="1" applyFill="1" applyBorder="1" applyAlignment="1">
      <alignment horizontal="left"/>
    </xf>
    <xf numFmtId="0" fontId="23" fillId="16" borderId="0" xfId="0" applyFont="1" applyFill="1" applyBorder="1" applyAlignment="1">
      <alignment horizontal="left" vertical="center"/>
    </xf>
    <xf numFmtId="0" fontId="23" fillId="16" borderId="0" xfId="0" applyFont="1" applyFill="1" applyBorder="1" applyAlignment="1">
      <alignment horizontal="left" vertical="center" wrapText="1"/>
    </xf>
    <xf numFmtId="0" fontId="25" fillId="4" borderId="0" xfId="0" applyFont="1" applyFill="1" applyAlignment="1">
      <alignment horizontal="center" vertical="center"/>
    </xf>
    <xf numFmtId="0" fontId="25" fillId="4" borderId="1" xfId="0" applyFont="1" applyFill="1" applyBorder="1" applyAlignment="1">
      <alignment vertical="center"/>
    </xf>
    <xf numFmtId="3" fontId="24" fillId="0" borderId="0" xfId="0" applyNumberFormat="1" applyFont="1"/>
    <xf numFmtId="0" fontId="59" fillId="22" borderId="0" xfId="0" applyFont="1" applyFill="1" applyAlignment="1">
      <alignment vertical="center"/>
    </xf>
    <xf numFmtId="0" fontId="25" fillId="17" borderId="3" xfId="0" applyFont="1" applyFill="1" applyBorder="1" applyAlignment="1">
      <alignment horizontal="center" vertical="center" wrapText="1"/>
    </xf>
    <xf numFmtId="3" fontId="25" fillId="0" borderId="19" xfId="4" applyNumberFormat="1" applyFont="1" applyBorder="1" applyAlignment="1">
      <alignment horizontal="center" vertical="center" textRotation="90"/>
    </xf>
    <xf numFmtId="3" fontId="25" fillId="0" borderId="3" xfId="4" applyNumberFormat="1" applyFont="1" applyBorder="1" applyAlignment="1">
      <alignment horizontal="center" vertical="center" textRotation="90"/>
    </xf>
    <xf numFmtId="3" fontId="25" fillId="0" borderId="18" xfId="4" applyNumberFormat="1" applyFont="1" applyBorder="1" applyAlignment="1">
      <alignment horizontal="center" vertical="center" textRotation="90"/>
    </xf>
    <xf numFmtId="3" fontId="25" fillId="0" borderId="17" xfId="4" applyNumberFormat="1" applyFont="1" applyBorder="1" applyAlignment="1">
      <alignment horizontal="center" vertical="center" textRotation="90"/>
    </xf>
    <xf numFmtId="0" fontId="25" fillId="16" borderId="3" xfId="0" applyFont="1" applyFill="1" applyBorder="1" applyAlignment="1">
      <alignment horizontal="right" vertical="center"/>
    </xf>
    <xf numFmtId="0" fontId="24" fillId="0" borderId="3" xfId="0" applyFont="1" applyBorder="1" applyAlignment="1">
      <alignment vertical="center"/>
    </xf>
    <xf numFmtId="10" fontId="24" fillId="10" borderId="3" xfId="0" applyNumberFormat="1" applyFont="1" applyFill="1" applyBorder="1" applyAlignment="1">
      <alignment vertical="center"/>
    </xf>
    <xf numFmtId="0" fontId="25" fillId="16" borderId="3" xfId="0" applyFont="1" applyFill="1" applyBorder="1" applyAlignment="1">
      <alignment horizontal="center" vertical="center"/>
    </xf>
    <xf numFmtId="170" fontId="66" fillId="26" borderId="47" xfId="0" applyNumberFormat="1" applyFont="1" applyFill="1" applyBorder="1" applyAlignment="1">
      <alignment vertical="top" wrapText="1" readingOrder="1"/>
    </xf>
    <xf numFmtId="170" fontId="66" fillId="26" borderId="51" xfId="0" applyNumberFormat="1" applyFont="1" applyFill="1" applyBorder="1" applyAlignment="1">
      <alignment vertical="top" wrapText="1" readingOrder="1"/>
    </xf>
    <xf numFmtId="0" fontId="24" fillId="11" borderId="3" xfId="0" applyFont="1" applyFill="1" applyBorder="1" applyAlignment="1">
      <alignment vertical="center"/>
    </xf>
    <xf numFmtId="0" fontId="25" fillId="8" borderId="22" xfId="0" applyFont="1" applyFill="1" applyBorder="1" applyAlignment="1">
      <alignment horizontal="center" vertical="center"/>
    </xf>
    <xf numFmtId="0" fontId="39" fillId="28" borderId="0" xfId="0" applyFont="1" applyFill="1" applyAlignment="1">
      <alignment horizontal="center" vertical="center" wrapText="1"/>
    </xf>
    <xf numFmtId="0" fontId="31" fillId="0" borderId="0" xfId="0" applyFont="1" applyAlignment="1">
      <alignment horizontal="left" vertical="center" wrapText="1"/>
    </xf>
    <xf numFmtId="0" fontId="31" fillId="28" borderId="18" xfId="0" applyFont="1" applyFill="1" applyBorder="1" applyAlignment="1">
      <alignment horizontal="left" vertical="center" wrapText="1"/>
    </xf>
    <xf numFmtId="0" fontId="25" fillId="0" borderId="0" xfId="0" applyFont="1" applyFill="1" applyBorder="1" applyAlignment="1">
      <alignment horizontal="center" vertical="center"/>
    </xf>
    <xf numFmtId="170" fontId="66" fillId="0" borderId="0" xfId="0" applyNumberFormat="1" applyFont="1" applyFill="1" applyBorder="1" applyAlignment="1">
      <alignment vertical="top" wrapText="1" readingOrder="1"/>
    </xf>
    <xf numFmtId="0" fontId="24" fillId="0" borderId="0" xfId="0" applyFont="1" applyFill="1" applyBorder="1" applyAlignment="1">
      <alignment vertical="center"/>
    </xf>
    <xf numFmtId="10" fontId="24" fillId="0" borderId="0" xfId="0" applyNumberFormat="1" applyFont="1" applyFill="1" applyBorder="1" applyAlignment="1">
      <alignment vertical="center"/>
    </xf>
    <xf numFmtId="0" fontId="25" fillId="16" borderId="3" xfId="0" quotePrefix="1" applyFont="1" applyFill="1" applyBorder="1" applyAlignment="1">
      <alignment horizontal="right" vertical="center" wrapText="1"/>
    </xf>
    <xf numFmtId="170" fontId="66" fillId="26" borderId="59" xfId="0" applyNumberFormat="1" applyFont="1" applyFill="1" applyBorder="1" applyAlignment="1">
      <alignment vertical="top" wrapText="1" readingOrder="1"/>
    </xf>
    <xf numFmtId="170" fontId="66" fillId="26" borderId="60" xfId="0" applyNumberFormat="1" applyFont="1" applyFill="1" applyBorder="1" applyAlignment="1">
      <alignment vertical="top" wrapText="1" readingOrder="1"/>
    </xf>
    <xf numFmtId="0" fontId="24" fillId="11" borderId="4" xfId="0" applyFont="1" applyFill="1" applyBorder="1" applyAlignment="1">
      <alignment vertical="center"/>
    </xf>
    <xf numFmtId="10" fontId="24" fillId="10" borderId="4" xfId="0" applyNumberFormat="1" applyFont="1" applyFill="1" applyBorder="1" applyAlignment="1">
      <alignment vertical="center"/>
    </xf>
    <xf numFmtId="170" fontId="66" fillId="26" borderId="3" xfId="0" applyNumberFormat="1" applyFont="1" applyFill="1" applyBorder="1" applyAlignment="1">
      <alignment vertical="top" wrapText="1" readingOrder="1"/>
    </xf>
    <xf numFmtId="0" fontId="25" fillId="17" borderId="19" xfId="0" applyFont="1" applyFill="1" applyBorder="1" applyAlignment="1">
      <alignment horizontal="center" vertical="center"/>
    </xf>
    <xf numFmtId="0" fontId="8" fillId="10" borderId="0" xfId="0" applyFont="1" applyFill="1" applyAlignment="1">
      <alignment vertical="center" wrapText="1"/>
    </xf>
    <xf numFmtId="0" fontId="67" fillId="0" borderId="0" xfId="0" applyFont="1" applyFill="1" applyAlignment="1">
      <alignment horizontal="left" vertical="center" wrapText="1"/>
    </xf>
    <xf numFmtId="0" fontId="12" fillId="0" borderId="0" xfId="0" applyFont="1" applyFill="1"/>
    <xf numFmtId="0" fontId="68" fillId="0" borderId="0" xfId="0" applyFont="1"/>
    <xf numFmtId="0" fontId="36" fillId="0" borderId="0" xfId="0" applyFont="1" applyFill="1" applyBorder="1" applyAlignment="1">
      <alignment horizontal="center" vertical="center"/>
    </xf>
    <xf numFmtId="170" fontId="69" fillId="0" borderId="0" xfId="0" applyNumberFormat="1" applyFont="1" applyFill="1" applyBorder="1" applyAlignment="1">
      <alignment vertical="top" wrapText="1" readingOrder="1"/>
    </xf>
    <xf numFmtId="0" fontId="34" fillId="0" borderId="0" xfId="0" applyFont="1" applyFill="1" applyBorder="1" applyAlignment="1">
      <alignment vertical="center"/>
    </xf>
    <xf numFmtId="10" fontId="34" fillId="0" borderId="0" xfId="0" applyNumberFormat="1" applyFont="1" applyFill="1" applyBorder="1" applyAlignment="1">
      <alignment vertical="center"/>
    </xf>
    <xf numFmtId="0" fontId="34" fillId="0" borderId="0" xfId="0" applyFont="1" applyFill="1" applyAlignment="1">
      <alignment horizontal="center" vertical="center" wrapText="1"/>
    </xf>
    <xf numFmtId="0" fontId="36" fillId="0" borderId="0" xfId="0" applyFont="1" applyFill="1" applyAlignment="1">
      <alignment horizontal="left" vertical="center"/>
    </xf>
    <xf numFmtId="0" fontId="31" fillId="0" borderId="18" xfId="0" quotePrefix="1" applyFont="1" applyBorder="1" applyAlignment="1">
      <alignment horizontal="left" vertical="center" wrapText="1"/>
    </xf>
    <xf numFmtId="3" fontId="24" fillId="0" borderId="0" xfId="0" applyNumberFormat="1" applyFont="1" applyAlignment="1">
      <alignment horizontal="center" vertical="center"/>
    </xf>
    <xf numFmtId="15" fontId="60" fillId="0" borderId="0" xfId="0" applyNumberFormat="1" applyFont="1" applyAlignment="1">
      <alignment horizontal="left" vertical="center"/>
    </xf>
    <xf numFmtId="0" fontId="60" fillId="0" borderId="0" xfId="0" applyFont="1" applyAlignment="1">
      <alignment horizontal="left" vertical="center" wrapText="1"/>
    </xf>
    <xf numFmtId="0" fontId="23" fillId="0" borderId="0" xfId="0" applyFont="1" applyFill="1" applyBorder="1" applyAlignment="1">
      <alignment horizontal="left" vertical="center"/>
    </xf>
    <xf numFmtId="0" fontId="24" fillId="0" borderId="0" xfId="0" applyFont="1" applyFill="1" applyAlignment="1">
      <alignment horizontal="left"/>
    </xf>
    <xf numFmtId="0" fontId="25" fillId="17" borderId="3" xfId="0" applyFont="1" applyFill="1" applyBorder="1" applyAlignment="1">
      <alignment horizontal="center" vertical="center"/>
    </xf>
    <xf numFmtId="0" fontId="66" fillId="0" borderId="0" xfId="0" applyFont="1" applyAlignment="1">
      <alignment vertical="center"/>
    </xf>
    <xf numFmtId="0" fontId="70" fillId="0" borderId="0" xfId="0" applyFont="1" applyAlignment="1">
      <alignment vertical="center"/>
    </xf>
    <xf numFmtId="0" fontId="66" fillId="0" borderId="0" xfId="0" applyFont="1" applyFill="1" applyAlignment="1">
      <alignment horizontal="left" vertical="center" wrapText="1"/>
    </xf>
    <xf numFmtId="0" fontId="70" fillId="0" borderId="0" xfId="0" applyFont="1" applyAlignment="1">
      <alignment horizontal="justify" vertical="center"/>
    </xf>
    <xf numFmtId="14" fontId="24" fillId="8" borderId="3" xfId="3" applyNumberFormat="1" applyFont="1" applyFill="1" applyBorder="1" applyAlignment="1">
      <alignment horizontal="center" vertical="center"/>
    </xf>
    <xf numFmtId="0" fontId="24" fillId="8" borderId="3" xfId="3" applyFont="1" applyFill="1" applyBorder="1" applyAlignment="1">
      <alignment horizontal="center" vertical="center"/>
    </xf>
    <xf numFmtId="0" fontId="24" fillId="0" borderId="3" xfId="3" applyFont="1" applyBorder="1" applyAlignment="1">
      <alignment horizontal="center" vertical="center"/>
    </xf>
    <xf numFmtId="0" fontId="24" fillId="0" borderId="0" xfId="5" applyFont="1" applyAlignment="1">
      <alignment vertical="center"/>
    </xf>
    <xf numFmtId="0" fontId="23" fillId="0" borderId="0" xfId="5" applyFont="1" applyAlignment="1">
      <alignment horizontal="right" vertical="center"/>
    </xf>
    <xf numFmtId="0" fontId="24" fillId="0" borderId="0" xfId="5" applyFont="1" applyAlignment="1">
      <alignment horizontal="center" vertical="center"/>
    </xf>
    <xf numFmtId="0" fontId="25" fillId="4" borderId="2" xfId="5" applyFont="1" applyFill="1" applyBorder="1" applyAlignment="1">
      <alignment horizontal="center" vertical="center"/>
    </xf>
    <xf numFmtId="3" fontId="24" fillId="8" borderId="3" xfId="5" applyNumberFormat="1" applyFont="1" applyFill="1" applyBorder="1" applyAlignment="1">
      <alignment horizontal="center" vertical="center"/>
    </xf>
    <xf numFmtId="0" fontId="24" fillId="0" borderId="0" xfId="5" applyFont="1" applyAlignment="1">
      <alignment horizontal="left" vertical="center"/>
    </xf>
    <xf numFmtId="3" fontId="24" fillId="0" borderId="0" xfId="5" applyNumberFormat="1" applyFont="1" applyAlignment="1">
      <alignment horizontal="center" vertical="center"/>
    </xf>
    <xf numFmtId="3" fontId="25" fillId="0" borderId="3" xfId="5" applyNumberFormat="1" applyFont="1" applyBorder="1" applyAlignment="1">
      <alignment horizontal="center" vertical="center"/>
    </xf>
    <xf numFmtId="0" fontId="23" fillId="0" borderId="0" xfId="5" applyFont="1" applyAlignment="1">
      <alignment vertical="center"/>
    </xf>
    <xf numFmtId="0" fontId="24" fillId="0" borderId="0" xfId="5" applyFont="1" applyFill="1" applyAlignment="1">
      <alignment vertical="center"/>
    </xf>
    <xf numFmtId="0" fontId="25" fillId="0" borderId="0" xfId="0" applyFont="1" applyFill="1" applyBorder="1" applyAlignment="1">
      <alignment horizontal="right" vertical="center" wrapText="1"/>
    </xf>
    <xf numFmtId="3" fontId="24" fillId="0" borderId="0" xfId="5" applyNumberFormat="1" applyFont="1" applyFill="1" applyBorder="1" applyAlignment="1">
      <alignment horizontal="center" vertical="center"/>
    </xf>
    <xf numFmtId="0" fontId="75" fillId="0" borderId="18" xfId="0" applyFont="1" applyBorder="1" applyAlignment="1">
      <alignment horizontal="left" vertical="center" wrapText="1"/>
    </xf>
    <xf numFmtId="0" fontId="34" fillId="0" borderId="0" xfId="5" applyFont="1" applyAlignment="1">
      <alignment vertical="center"/>
    </xf>
    <xf numFmtId="0" fontId="24" fillId="0" borderId="0" xfId="5" applyFont="1" applyAlignment="1">
      <alignment vertical="center" wrapText="1"/>
    </xf>
    <xf numFmtId="0" fontId="26" fillId="0" borderId="0" xfId="0" applyFont="1" applyFill="1" applyBorder="1" applyAlignment="1">
      <alignment vertical="center"/>
    </xf>
    <xf numFmtId="0" fontId="76" fillId="0" borderId="0" xfId="0" applyFont="1" applyBorder="1" applyAlignment="1">
      <alignment horizontal="left" vertical="center"/>
    </xf>
    <xf numFmtId="4" fontId="24" fillId="0" borderId="0" xfId="0" applyNumberFormat="1" applyFont="1" applyBorder="1" applyAlignment="1">
      <alignment horizontal="center" vertical="center"/>
    </xf>
    <xf numFmtId="0" fontId="27" fillId="0" borderId="0" xfId="0" applyFont="1" applyAlignment="1">
      <alignment horizontal="center" vertical="center"/>
    </xf>
    <xf numFmtId="4" fontId="27" fillId="0" borderId="0" xfId="0" applyNumberFormat="1" applyFont="1" applyAlignment="1">
      <alignment horizontal="center" vertical="center"/>
    </xf>
    <xf numFmtId="0" fontId="26" fillId="0" borderId="0" xfId="0" applyFont="1" applyFill="1" applyBorder="1" applyAlignment="1">
      <alignment horizontal="right" vertical="center" wrapText="1"/>
    </xf>
    <xf numFmtId="0" fontId="20" fillId="0" borderId="0" xfId="4" applyFont="1" applyFill="1" applyBorder="1" applyAlignment="1">
      <alignment horizontal="center" vertical="center"/>
    </xf>
    <xf numFmtId="3" fontId="24" fillId="0" borderId="0" xfId="2" applyNumberFormat="1" applyFont="1"/>
    <xf numFmtId="0" fontId="25" fillId="0" borderId="0" xfId="0" applyFont="1" applyAlignment="1">
      <alignment horizontal="left" vertical="top" wrapText="1"/>
    </xf>
    <xf numFmtId="0" fontId="77" fillId="0" borderId="0" xfId="0" applyFont="1" applyAlignment="1">
      <alignment horizontal="left" vertical="center" wrapText="1"/>
    </xf>
    <xf numFmtId="3" fontId="24" fillId="0" borderId="0" xfId="0" applyNumberFormat="1" applyFont="1" applyAlignment="1">
      <alignment horizontal="center" vertical="center" wrapText="1"/>
    </xf>
    <xf numFmtId="3" fontId="24" fillId="0" borderId="3" xfId="0" applyNumberFormat="1" applyFont="1" applyBorder="1" applyAlignment="1">
      <alignment horizontal="center" vertical="center" wrapText="1"/>
    </xf>
    <xf numFmtId="0" fontId="23" fillId="0" borderId="0" xfId="0" applyFont="1" applyAlignment="1">
      <alignment horizontal="left" vertical="top" wrapText="1"/>
    </xf>
    <xf numFmtId="3" fontId="24" fillId="8" borderId="3" xfId="0" applyNumberFormat="1" applyFont="1" applyFill="1" applyBorder="1" applyAlignment="1">
      <alignment horizontal="center" vertical="center" wrapText="1"/>
    </xf>
    <xf numFmtId="3" fontId="24" fillId="8" borderId="7" xfId="0" applyNumberFormat="1" applyFont="1" applyFill="1" applyBorder="1" applyAlignment="1">
      <alignment horizontal="center" vertical="center" wrapText="1"/>
    </xf>
    <xf numFmtId="3" fontId="24" fillId="0" borderId="7" xfId="0" applyNumberFormat="1" applyFont="1" applyBorder="1" applyAlignment="1">
      <alignment horizontal="center" vertical="center" wrapText="1"/>
    </xf>
    <xf numFmtId="44" fontId="24" fillId="8" borderId="3" xfId="0" applyNumberFormat="1" applyFont="1" applyFill="1" applyBorder="1" applyAlignment="1">
      <alignment horizontal="right" vertical="top" wrapText="1"/>
    </xf>
    <xf numFmtId="44" fontId="24" fillId="16" borderId="3" xfId="2" applyNumberFormat="1" applyFont="1" applyFill="1" applyBorder="1" applyAlignment="1">
      <alignment horizontal="right" vertical="top" wrapText="1"/>
    </xf>
    <xf numFmtId="3" fontId="24" fillId="0" borderId="0" xfId="2" applyNumberFormat="1" applyFont="1" applyAlignment="1">
      <alignment horizontal="center"/>
    </xf>
    <xf numFmtId="44" fontId="24" fillId="0" borderId="3" xfId="0" applyNumberFormat="1" applyFont="1" applyBorder="1" applyAlignment="1">
      <alignment horizontal="right" vertical="center" wrapText="1"/>
    </xf>
    <xf numFmtId="44" fontId="24" fillId="0" borderId="3" xfId="3" applyNumberFormat="1" applyFont="1" applyBorder="1" applyAlignment="1">
      <alignment horizontal="right" vertical="top" wrapText="1"/>
    </xf>
    <xf numFmtId="0" fontId="24" fillId="0" borderId="0" xfId="0" applyFont="1" applyAlignment="1">
      <alignment horizontal="left" vertical="top" wrapText="1"/>
    </xf>
    <xf numFmtId="7" fontId="24" fillId="0" borderId="3" xfId="0" applyNumberFormat="1" applyFont="1" applyBorder="1" applyAlignment="1">
      <alignment horizontal="right" vertical="top" wrapText="1"/>
    </xf>
    <xf numFmtId="164" fontId="24" fillId="0" borderId="3" xfId="0" applyNumberFormat="1" applyFont="1" applyBorder="1" applyAlignment="1">
      <alignment horizontal="center" vertical="top" wrapText="1"/>
    </xf>
    <xf numFmtId="164" fontId="24" fillId="0" borderId="3" xfId="0" applyNumberFormat="1" applyFont="1" applyBorder="1" applyAlignment="1">
      <alignment horizontal="right" vertical="top" wrapText="1"/>
    </xf>
    <xf numFmtId="164" fontId="24" fillId="0" borderId="3" xfId="3" applyNumberFormat="1" applyFont="1" applyBorder="1" applyAlignment="1">
      <alignment horizontal="right" vertical="top" wrapText="1"/>
    </xf>
    <xf numFmtId="171" fontId="24" fillId="0" borderId="3" xfId="2" applyNumberFormat="1" applyFont="1" applyBorder="1" applyAlignment="1">
      <alignment horizontal="right" vertical="top" wrapText="1"/>
    </xf>
    <xf numFmtId="3" fontId="24" fillId="0" borderId="3" xfId="2" applyNumberFormat="1" applyFont="1" applyBorder="1" applyAlignment="1">
      <alignment horizontal="center"/>
    </xf>
    <xf numFmtId="0" fontId="55" fillId="0" borderId="0" xfId="0" applyFont="1" applyAlignment="1">
      <alignment wrapText="1"/>
    </xf>
    <xf numFmtId="0" fontId="55" fillId="0" borderId="0" xfId="0" applyFont="1" applyAlignment="1"/>
    <xf numFmtId="0" fontId="66" fillId="0" borderId="0" xfId="0" applyFont="1" applyAlignment="1">
      <alignment vertical="center" wrapText="1"/>
    </xf>
    <xf numFmtId="170" fontId="29" fillId="21" borderId="47" xfId="0" applyNumberFormat="1" applyFont="1" applyFill="1" applyBorder="1" applyAlignment="1">
      <alignment vertical="top" wrapText="1" readingOrder="1"/>
    </xf>
    <xf numFmtId="170" fontId="29" fillId="21" borderId="51" xfId="0" applyNumberFormat="1" applyFont="1" applyFill="1" applyBorder="1" applyAlignment="1">
      <alignment vertical="top" wrapText="1" readingOrder="1"/>
    </xf>
    <xf numFmtId="170" fontId="29" fillId="35" borderId="53" xfId="0" applyNumberFormat="1" applyFont="1" applyFill="1" applyBorder="1" applyAlignment="1">
      <alignment vertical="top" wrapText="1" readingOrder="1"/>
    </xf>
    <xf numFmtId="170" fontId="29" fillId="35" borderId="52" xfId="0" applyNumberFormat="1" applyFont="1" applyFill="1" applyBorder="1" applyAlignment="1">
      <alignment vertical="top" wrapText="1" readingOrder="1"/>
    </xf>
    <xf numFmtId="0" fontId="27" fillId="8" borderId="7" xfId="0" applyFont="1" applyFill="1" applyBorder="1" applyAlignment="1">
      <alignment vertical="center"/>
    </xf>
    <xf numFmtId="0" fontId="27" fillId="8" borderId="19" xfId="0" applyFont="1" applyFill="1" applyBorder="1" applyAlignment="1">
      <alignment vertical="center"/>
    </xf>
    <xf numFmtId="0" fontId="27" fillId="8" borderId="3" xfId="0" applyFont="1" applyFill="1" applyBorder="1" applyAlignment="1">
      <alignment vertical="center"/>
    </xf>
    <xf numFmtId="0" fontId="27" fillId="17" borderId="3" xfId="0" applyFont="1" applyFill="1" applyBorder="1" applyAlignment="1">
      <alignment horizontal="center" vertical="center"/>
    </xf>
    <xf numFmtId="0" fontId="27" fillId="10" borderId="19" xfId="0" applyFont="1" applyFill="1" applyBorder="1" applyAlignment="1">
      <alignment horizontal="center" vertical="center"/>
    </xf>
    <xf numFmtId="0" fontId="26" fillId="17" borderId="4" xfId="0" applyFont="1" applyFill="1" applyBorder="1" applyAlignment="1">
      <alignment horizontal="center" vertical="center"/>
    </xf>
    <xf numFmtId="0" fontId="24" fillId="16" borderId="3" xfId="0" applyFont="1" applyFill="1" applyBorder="1" applyAlignment="1">
      <alignment horizontal="center" vertical="center"/>
    </xf>
    <xf numFmtId="0" fontId="26" fillId="36" borderId="4" xfId="0" applyFont="1" applyFill="1" applyBorder="1" applyAlignment="1">
      <alignment horizontal="center" vertical="center"/>
    </xf>
    <xf numFmtId="0" fontId="26" fillId="36" borderId="6" xfId="0" applyFont="1" applyFill="1" applyBorder="1" applyAlignment="1">
      <alignment horizontal="center" vertical="center"/>
    </xf>
    <xf numFmtId="0" fontId="26" fillId="36" borderId="7" xfId="0" applyFont="1" applyFill="1" applyBorder="1" applyAlignment="1">
      <alignment vertical="center"/>
    </xf>
    <xf numFmtId="0" fontId="26" fillId="36" borderId="6" xfId="0" applyFont="1" applyFill="1" applyBorder="1" applyAlignment="1">
      <alignment vertical="center"/>
    </xf>
    <xf numFmtId="0" fontId="25" fillId="16" borderId="3" xfId="0" applyFont="1" applyFill="1" applyBorder="1" applyAlignment="1">
      <alignment horizontal="center" vertical="center"/>
    </xf>
    <xf numFmtId="0" fontId="24" fillId="0" borderId="3" xfId="0" applyFont="1" applyBorder="1"/>
    <xf numFmtId="170" fontId="28" fillId="11" borderId="3" xfId="0" applyNumberFormat="1" applyFont="1" applyFill="1" applyBorder="1" applyAlignment="1">
      <alignment vertical="top" wrapText="1" readingOrder="1"/>
    </xf>
    <xf numFmtId="10" fontId="27" fillId="11" borderId="3" xfId="0" applyNumberFormat="1" applyFont="1" applyFill="1" applyBorder="1" applyAlignment="1">
      <alignment vertical="center"/>
    </xf>
    <xf numFmtId="10" fontId="27" fillId="11" borderId="2" xfId="0" applyNumberFormat="1" applyFont="1" applyFill="1" applyBorder="1" applyAlignment="1">
      <alignment vertical="center"/>
    </xf>
    <xf numFmtId="10" fontId="27" fillId="11" borderId="7" xfId="0" applyNumberFormat="1" applyFont="1" applyFill="1" applyBorder="1" applyAlignment="1">
      <alignment vertical="center"/>
    </xf>
    <xf numFmtId="10" fontId="27" fillId="11" borderId="19" xfId="0" applyNumberFormat="1" applyFont="1" applyFill="1" applyBorder="1" applyAlignment="1">
      <alignment vertical="center"/>
    </xf>
    <xf numFmtId="0" fontId="26" fillId="17" borderId="7" xfId="0" applyFont="1" applyFill="1" applyBorder="1" applyAlignment="1">
      <alignment horizontal="center" vertical="center"/>
    </xf>
    <xf numFmtId="0" fontId="25" fillId="17" borderId="7" xfId="0" applyFont="1" applyFill="1" applyBorder="1" applyAlignment="1">
      <alignment horizontal="center" vertical="center"/>
    </xf>
    <xf numFmtId="0" fontId="23" fillId="16" borderId="0" xfId="0" applyFont="1" applyFill="1" applyAlignment="1"/>
    <xf numFmtId="0" fontId="25" fillId="17" borderId="6" xfId="0" applyFont="1" applyFill="1" applyBorder="1" applyAlignment="1">
      <alignment horizontal="center" vertical="center"/>
    </xf>
    <xf numFmtId="0" fontId="25" fillId="17" borderId="6" xfId="0" applyFont="1" applyFill="1" applyBorder="1" applyAlignment="1">
      <alignment vertical="center"/>
    </xf>
    <xf numFmtId="0" fontId="25" fillId="17" borderId="7" xfId="0" applyFont="1" applyFill="1" applyBorder="1" applyAlignment="1">
      <alignment vertical="center"/>
    </xf>
    <xf numFmtId="0" fontId="25" fillId="17" borderId="9" xfId="0" applyFont="1" applyFill="1" applyBorder="1" applyAlignment="1">
      <alignment vertical="center"/>
    </xf>
    <xf numFmtId="0" fontId="25" fillId="17" borderId="16" xfId="0" applyFont="1" applyFill="1" applyBorder="1" applyAlignment="1">
      <alignment horizontal="center" vertical="center"/>
    </xf>
    <xf numFmtId="0" fontId="25" fillId="17" borderId="11" xfId="0" applyFont="1" applyFill="1" applyBorder="1" applyAlignment="1">
      <alignment vertical="center"/>
    </xf>
    <xf numFmtId="0" fontId="25" fillId="17" borderId="2" xfId="0" applyFont="1" applyFill="1" applyBorder="1" applyAlignment="1">
      <alignment horizontal="center" vertical="center"/>
    </xf>
    <xf numFmtId="0" fontId="25" fillId="17" borderId="8" xfId="0" applyFont="1" applyFill="1" applyBorder="1" applyAlignment="1">
      <alignment vertical="center"/>
    </xf>
    <xf numFmtId="2" fontId="25" fillId="16" borderId="3" xfId="0" applyNumberFormat="1" applyFont="1" applyFill="1" applyBorder="1" applyAlignment="1">
      <alignment horizontal="center" vertical="center" wrapText="1"/>
    </xf>
    <xf numFmtId="0" fontId="25" fillId="16" borderId="6" xfId="0" applyFont="1" applyFill="1" applyBorder="1" applyAlignment="1">
      <alignment horizontal="center" vertical="center"/>
    </xf>
    <xf numFmtId="0" fontId="24" fillId="16" borderId="14" xfId="0" applyFont="1" applyFill="1" applyBorder="1" applyAlignment="1">
      <alignment horizontal="center" vertical="center"/>
    </xf>
    <xf numFmtId="0" fontId="25" fillId="16" borderId="7" xfId="0" applyFont="1" applyFill="1" applyBorder="1" applyAlignment="1">
      <alignment vertical="center"/>
    </xf>
    <xf numFmtId="0" fontId="24" fillId="16" borderId="2" xfId="0" applyFont="1" applyFill="1" applyBorder="1" applyAlignment="1">
      <alignment horizontal="center" vertical="center"/>
    </xf>
    <xf numFmtId="0" fontId="24" fillId="16" borderId="5" xfId="0" applyFont="1" applyFill="1" applyBorder="1" applyAlignment="1">
      <alignment horizontal="center" vertical="center"/>
    </xf>
    <xf numFmtId="0" fontId="25" fillId="16" borderId="4" xfId="0" applyFont="1" applyFill="1" applyBorder="1" applyAlignment="1">
      <alignment horizontal="center" vertical="center"/>
    </xf>
    <xf numFmtId="0" fontId="24" fillId="16" borderId="4" xfId="0" applyFont="1" applyFill="1" applyBorder="1" applyAlignment="1">
      <alignment horizontal="center" vertical="center"/>
    </xf>
    <xf numFmtId="0" fontId="25" fillId="16" borderId="6" xfId="0" applyFont="1" applyFill="1" applyBorder="1" applyAlignment="1">
      <alignment vertical="center"/>
    </xf>
    <xf numFmtId="0" fontId="24" fillId="17" borderId="5" xfId="0" applyFont="1" applyFill="1" applyBorder="1" applyAlignment="1">
      <alignment horizontal="center" vertical="center"/>
    </xf>
    <xf numFmtId="0" fontId="24" fillId="17" borderId="14" xfId="0" applyFont="1" applyFill="1" applyBorder="1" applyAlignment="1">
      <alignment horizontal="center" vertical="center"/>
    </xf>
    <xf numFmtId="0" fontId="24" fillId="17" borderId="2" xfId="0" applyFont="1" applyFill="1" applyBorder="1" applyAlignment="1">
      <alignment horizontal="center" vertical="center"/>
    </xf>
    <xf numFmtId="2" fontId="24" fillId="0" borderId="4" xfId="0" applyNumberFormat="1" applyFont="1" applyBorder="1" applyAlignment="1">
      <alignment vertical="center"/>
    </xf>
    <xf numFmtId="2" fontId="24" fillId="0" borderId="64" xfId="0" applyNumberFormat="1" applyFont="1" applyBorder="1" applyAlignment="1">
      <alignment vertical="center"/>
    </xf>
    <xf numFmtId="0" fontId="24" fillId="11" borderId="3" xfId="0" applyFont="1" applyFill="1" applyBorder="1" applyAlignment="1">
      <alignment horizontal="center" vertical="center"/>
    </xf>
    <xf numFmtId="172" fontId="24" fillId="11" borderId="3" xfId="0" applyNumberFormat="1" applyFont="1" applyFill="1" applyBorder="1" applyAlignment="1">
      <alignment horizontal="center" vertical="center"/>
    </xf>
    <xf numFmtId="3" fontId="24" fillId="11" borderId="3" xfId="0" applyNumberFormat="1" applyFont="1" applyFill="1" applyBorder="1" applyAlignment="1">
      <alignment horizontal="center" vertical="center"/>
    </xf>
    <xf numFmtId="165" fontId="24" fillId="11" borderId="3" xfId="0" applyNumberFormat="1" applyFont="1" applyFill="1" applyBorder="1" applyAlignment="1">
      <alignment horizontal="center" vertical="center"/>
    </xf>
    <xf numFmtId="0" fontId="26" fillId="17" borderId="3" xfId="0" applyFont="1" applyFill="1" applyBorder="1" applyAlignment="1">
      <alignment horizontal="right" vertical="center" wrapText="1"/>
    </xf>
    <xf numFmtId="0" fontId="26" fillId="17" borderId="3" xfId="0" applyFont="1" applyFill="1" applyBorder="1" applyAlignment="1">
      <alignment horizontal="right" vertical="center"/>
    </xf>
    <xf numFmtId="1" fontId="24" fillId="5" borderId="16" xfId="4" applyNumberFormat="1" applyFont="1" applyFill="1" applyBorder="1" applyAlignment="1">
      <alignment horizontal="center" vertical="center"/>
    </xf>
    <xf numFmtId="1" fontId="24" fillId="8" borderId="4" xfId="4" applyNumberFormat="1" applyFont="1" applyFill="1" applyBorder="1" applyAlignment="1">
      <alignment horizontal="center" vertical="center"/>
    </xf>
    <xf numFmtId="1" fontId="24" fillId="8" borderId="26" xfId="4" applyNumberFormat="1" applyFont="1" applyFill="1" applyBorder="1" applyAlignment="1">
      <alignment horizontal="center" vertical="center"/>
    </xf>
    <xf numFmtId="1" fontId="24" fillId="8" borderId="9" xfId="4" applyNumberFormat="1" applyFont="1" applyFill="1" applyBorder="1" applyAlignment="1">
      <alignment horizontal="center" vertical="center"/>
    </xf>
    <xf numFmtId="1" fontId="24" fillId="5" borderId="25" xfId="4" applyNumberFormat="1" applyFont="1" applyFill="1" applyBorder="1" applyAlignment="1">
      <alignment horizontal="center" vertical="center"/>
    </xf>
    <xf numFmtId="1" fontId="24" fillId="27" borderId="16" xfId="4" applyNumberFormat="1" applyFont="1" applyFill="1" applyBorder="1" applyAlignment="1">
      <alignment horizontal="center" vertical="center"/>
    </xf>
    <xf numFmtId="1" fontId="24" fillId="27" borderId="4" xfId="4" applyNumberFormat="1" applyFont="1" applyFill="1" applyBorder="1" applyAlignment="1">
      <alignment horizontal="center" vertical="center"/>
    </xf>
    <xf numFmtId="1" fontId="24" fillId="27" borderId="9" xfId="4" applyNumberFormat="1" applyFont="1" applyFill="1" applyBorder="1" applyAlignment="1">
      <alignment horizontal="center" vertical="center"/>
    </xf>
    <xf numFmtId="0" fontId="25" fillId="17" borderId="4" xfId="0" applyFont="1" applyFill="1" applyBorder="1" applyAlignment="1">
      <alignment horizontal="center" vertical="center" wrapText="1"/>
    </xf>
    <xf numFmtId="0" fontId="43" fillId="0" borderId="18" xfId="0" applyFont="1" applyBorder="1" applyAlignment="1">
      <alignment horizontal="left" vertical="center" wrapText="1"/>
    </xf>
    <xf numFmtId="0" fontId="78" fillId="16" borderId="3" xfId="0" applyFont="1" applyFill="1" applyBorder="1" applyAlignment="1">
      <alignment horizontal="right" vertical="center"/>
    </xf>
    <xf numFmtId="0" fontId="78" fillId="17" borderId="3" xfId="0" applyFont="1" applyFill="1" applyBorder="1" applyAlignment="1">
      <alignment horizontal="right" vertical="center"/>
    </xf>
    <xf numFmtId="0" fontId="23" fillId="16" borderId="0" xfId="0" applyFont="1" applyFill="1" applyBorder="1" applyAlignment="1">
      <alignment vertical="center" wrapText="1"/>
    </xf>
    <xf numFmtId="0" fontId="23" fillId="16" borderId="0" xfId="0" applyFont="1" applyFill="1" applyBorder="1" applyAlignment="1">
      <alignment vertical="center"/>
    </xf>
    <xf numFmtId="0" fontId="20" fillId="0" borderId="0" xfId="0" applyFont="1" applyBorder="1"/>
    <xf numFmtId="0" fontId="32" fillId="22" borderId="0" xfId="0" applyFont="1" applyFill="1" applyAlignment="1">
      <alignment vertical="center"/>
    </xf>
    <xf numFmtId="0" fontId="24" fillId="16" borderId="8" xfId="0" quotePrefix="1" applyFont="1" applyFill="1" applyBorder="1" applyAlignment="1">
      <alignment horizontal="left" vertical="center" wrapText="1" indent="5"/>
    </xf>
    <xf numFmtId="0" fontId="24" fillId="16" borderId="19" xfId="0" applyFont="1" applyFill="1" applyBorder="1" applyAlignment="1">
      <alignment horizontal="left" vertical="center" wrapText="1"/>
    </xf>
    <xf numFmtId="0" fontId="80" fillId="7" borderId="0" xfId="0" applyFont="1" applyFill="1" applyAlignment="1">
      <alignment vertical="center"/>
    </xf>
    <xf numFmtId="0" fontId="81" fillId="22" borderId="0" xfId="0" applyFont="1" applyFill="1"/>
    <xf numFmtId="0" fontId="80" fillId="0" borderId="0" xfId="0" applyFont="1"/>
    <xf numFmtId="0" fontId="82" fillId="0" borderId="0" xfId="0" applyFont="1"/>
    <xf numFmtId="0" fontId="83" fillId="0" borderId="0" xfId="0" applyFont="1"/>
    <xf numFmtId="0" fontId="82" fillId="7" borderId="0" xfId="0" applyFont="1" applyFill="1"/>
    <xf numFmtId="0" fontId="84" fillId="16" borderId="0" xfId="0" applyFont="1" applyFill="1"/>
    <xf numFmtId="0" fontId="82" fillId="16" borderId="0" xfId="0" applyFont="1" applyFill="1"/>
    <xf numFmtId="0" fontId="80" fillId="2" borderId="1" xfId="0" applyFont="1" applyFill="1" applyBorder="1" applyAlignment="1">
      <alignment horizontal="left"/>
    </xf>
    <xf numFmtId="0" fontId="80" fillId="2" borderId="1" xfId="0" applyFont="1" applyFill="1" applyBorder="1" applyAlignment="1">
      <alignment horizontal="center"/>
    </xf>
    <xf numFmtId="0" fontId="80" fillId="36" borderId="4" xfId="0" applyFont="1" applyFill="1" applyBorder="1" applyAlignment="1">
      <alignment horizontal="center" vertical="center"/>
    </xf>
    <xf numFmtId="0" fontId="82" fillId="16" borderId="3" xfId="0" applyFont="1" applyFill="1" applyBorder="1" applyAlignment="1">
      <alignment horizontal="center" vertical="center"/>
    </xf>
    <xf numFmtId="0" fontId="80" fillId="36" borderId="6" xfId="0" applyFont="1" applyFill="1" applyBorder="1" applyAlignment="1">
      <alignment horizontal="center" vertical="center"/>
    </xf>
    <xf numFmtId="0" fontId="80" fillId="36" borderId="7" xfId="0" applyFont="1" applyFill="1" applyBorder="1" applyAlignment="1">
      <alignment vertical="center"/>
    </xf>
    <xf numFmtId="0" fontId="80" fillId="16" borderId="3" xfId="0" applyFont="1" applyFill="1" applyBorder="1" applyAlignment="1">
      <alignment horizontal="center" vertical="center"/>
    </xf>
    <xf numFmtId="0" fontId="80" fillId="36" borderId="6" xfId="0" applyFont="1" applyFill="1" applyBorder="1" applyAlignment="1">
      <alignment vertical="center"/>
    </xf>
    <xf numFmtId="0" fontId="80" fillId="18" borderId="6" xfId="0" applyFont="1" applyFill="1" applyBorder="1" applyAlignment="1">
      <alignment vertical="center"/>
    </xf>
    <xf numFmtId="0" fontId="82" fillId="17" borderId="3" xfId="0" applyFont="1" applyFill="1" applyBorder="1" applyAlignment="1">
      <alignment horizontal="center" vertical="center"/>
    </xf>
    <xf numFmtId="0" fontId="80" fillId="18" borderId="6" xfId="0" applyFont="1" applyFill="1" applyBorder="1" applyAlignment="1">
      <alignment horizontal="center" vertical="center"/>
    </xf>
    <xf numFmtId="0" fontId="80" fillId="18" borderId="7" xfId="0" applyFont="1" applyFill="1" applyBorder="1" applyAlignment="1">
      <alignment vertical="center"/>
    </xf>
    <xf numFmtId="0" fontId="80" fillId="17" borderId="3" xfId="0" applyFont="1" applyFill="1" applyBorder="1" applyAlignment="1">
      <alignment horizontal="center" vertical="center"/>
    </xf>
    <xf numFmtId="0" fontId="84" fillId="2" borderId="0" xfId="0" applyFont="1" applyFill="1"/>
    <xf numFmtId="0" fontId="80" fillId="4" borderId="0" xfId="0" applyFont="1" applyFill="1" applyAlignment="1">
      <alignment vertical="center"/>
    </xf>
    <xf numFmtId="0" fontId="80" fillId="4" borderId="0" xfId="0" applyFont="1" applyFill="1" applyAlignment="1">
      <alignment horizontal="center" vertical="center"/>
    </xf>
    <xf numFmtId="0" fontId="80" fillId="16" borderId="3" xfId="0" applyFont="1" applyFill="1" applyBorder="1" applyAlignment="1">
      <alignment horizontal="center" vertical="center" wrapText="1"/>
    </xf>
    <xf numFmtId="0" fontId="80" fillId="17" borderId="3" xfId="0" applyFont="1" applyFill="1" applyBorder="1" applyAlignment="1">
      <alignment horizontal="center" vertical="center" wrapText="1"/>
    </xf>
    <xf numFmtId="0" fontId="82" fillId="0" borderId="3" xfId="0" applyFont="1" applyBorder="1" applyAlignment="1"/>
    <xf numFmtId="170" fontId="85" fillId="0" borderId="3" xfId="0" applyNumberFormat="1" applyFont="1" applyBorder="1" applyAlignment="1">
      <alignment vertical="top" wrapText="1" readingOrder="1"/>
    </xf>
    <xf numFmtId="170" fontId="85" fillId="10" borderId="3" xfId="0" applyNumberFormat="1" applyFont="1" applyFill="1" applyBorder="1" applyAlignment="1">
      <alignment vertical="top" wrapText="1" readingOrder="1"/>
    </xf>
    <xf numFmtId="170" fontId="86" fillId="9" borderId="3" xfId="0" applyNumberFormat="1" applyFont="1" applyFill="1" applyBorder="1" applyAlignment="1">
      <alignment vertical="top" wrapText="1" readingOrder="1"/>
    </xf>
    <xf numFmtId="170" fontId="86" fillId="21" borderId="3" xfId="0" applyNumberFormat="1" applyFont="1" applyFill="1" applyBorder="1" applyAlignment="1">
      <alignment vertical="top" wrapText="1" readingOrder="1"/>
    </xf>
    <xf numFmtId="0" fontId="84" fillId="0" borderId="0" xfId="0" applyFont="1"/>
    <xf numFmtId="0" fontId="80" fillId="16" borderId="57" xfId="0" applyFont="1" applyFill="1" applyBorder="1" applyAlignment="1">
      <alignment horizontal="center" vertical="center"/>
    </xf>
    <xf numFmtId="0" fontId="80" fillId="17" borderId="57" xfId="0" applyFont="1" applyFill="1" applyBorder="1" applyAlignment="1">
      <alignment horizontal="center" vertical="center"/>
    </xf>
    <xf numFmtId="0" fontId="80" fillId="17" borderId="58" xfId="0" applyFont="1" applyFill="1" applyBorder="1" applyAlignment="1">
      <alignment horizontal="center" vertical="center"/>
    </xf>
    <xf numFmtId="170" fontId="86" fillId="35" borderId="53" xfId="0" applyNumberFormat="1" applyFont="1" applyFill="1" applyBorder="1" applyAlignment="1">
      <alignment vertical="top" wrapText="1" readingOrder="1"/>
    </xf>
    <xf numFmtId="170" fontId="86" fillId="35" borderId="52" xfId="0" applyNumberFormat="1" applyFont="1" applyFill="1" applyBorder="1" applyAlignment="1">
      <alignment vertical="top" wrapText="1" readingOrder="1"/>
    </xf>
    <xf numFmtId="0" fontId="82" fillId="8" borderId="7" xfId="0" applyFont="1" applyFill="1" applyBorder="1" applyAlignment="1">
      <alignment vertical="center"/>
    </xf>
    <xf numFmtId="10" fontId="82" fillId="10" borderId="57" xfId="0" applyNumberFormat="1" applyFont="1" applyFill="1" applyBorder="1" applyAlignment="1">
      <alignment vertical="center"/>
    </xf>
    <xf numFmtId="10" fontId="82" fillId="10" borderId="51" xfId="0" applyNumberFormat="1" applyFont="1" applyFill="1" applyBorder="1" applyAlignment="1">
      <alignment vertical="center"/>
    </xf>
    <xf numFmtId="0" fontId="82" fillId="8" borderId="19" xfId="0" applyFont="1" applyFill="1" applyBorder="1" applyAlignment="1">
      <alignment vertical="center"/>
    </xf>
    <xf numFmtId="0" fontId="82" fillId="8" borderId="3" xfId="0" applyFont="1" applyFill="1" applyBorder="1" applyAlignment="1">
      <alignment vertical="center"/>
    </xf>
    <xf numFmtId="0" fontId="82" fillId="11" borderId="19" xfId="0" applyFont="1" applyFill="1" applyBorder="1" applyAlignment="1">
      <alignment vertical="center"/>
    </xf>
    <xf numFmtId="0" fontId="82" fillId="11" borderId="3" xfId="0" applyFont="1" applyFill="1" applyBorder="1" applyAlignment="1">
      <alignment vertical="center"/>
    </xf>
    <xf numFmtId="0" fontId="82" fillId="17" borderId="19" xfId="0" applyFont="1" applyFill="1" applyBorder="1" applyAlignment="1">
      <alignment horizontal="center" vertical="center"/>
    </xf>
    <xf numFmtId="0" fontId="82" fillId="10" borderId="47" xfId="0" applyFont="1" applyFill="1" applyBorder="1" applyAlignment="1">
      <alignment vertical="center"/>
    </xf>
    <xf numFmtId="0" fontId="82" fillId="10" borderId="57" xfId="0" applyFont="1" applyFill="1" applyBorder="1" applyAlignment="1">
      <alignment vertical="center"/>
    </xf>
    <xf numFmtId="0" fontId="82" fillId="0" borderId="0" xfId="0" applyFont="1" applyAlignment="1">
      <alignment vertical="center"/>
    </xf>
    <xf numFmtId="0" fontId="80" fillId="16" borderId="4" xfId="0" applyFont="1" applyFill="1" applyBorder="1" applyAlignment="1">
      <alignment horizontal="center" vertical="center"/>
    </xf>
    <xf numFmtId="0" fontId="82" fillId="10" borderId="3" xfId="0" applyFont="1" applyFill="1" applyBorder="1" applyAlignment="1">
      <alignment vertical="center"/>
    </xf>
    <xf numFmtId="10" fontId="82" fillId="10" borderId="3" xfId="0" applyNumberFormat="1" applyFont="1" applyFill="1" applyBorder="1" applyAlignment="1">
      <alignment vertical="center"/>
    </xf>
    <xf numFmtId="10" fontId="82" fillId="10" borderId="7" xfId="0" applyNumberFormat="1" applyFont="1" applyFill="1" applyBorder="1" applyAlignment="1">
      <alignment vertical="center"/>
    </xf>
    <xf numFmtId="0" fontId="82" fillId="10" borderId="19" xfId="0" applyFont="1" applyFill="1" applyBorder="1" applyAlignment="1">
      <alignment vertical="center"/>
    </xf>
    <xf numFmtId="0" fontId="80" fillId="4" borderId="0" xfId="0" applyFont="1" applyFill="1" applyBorder="1" applyAlignment="1">
      <alignment vertical="center"/>
    </xf>
    <xf numFmtId="0" fontId="80" fillId="4" borderId="5" xfId="0" applyFont="1" applyFill="1" applyBorder="1" applyAlignment="1">
      <alignment vertical="center"/>
    </xf>
    <xf numFmtId="0" fontId="80" fillId="4" borderId="1" xfId="0" applyFont="1" applyFill="1" applyBorder="1" applyAlignment="1">
      <alignment vertical="center"/>
    </xf>
    <xf numFmtId="0" fontId="80" fillId="4" borderId="2" xfId="0" applyFont="1" applyFill="1" applyBorder="1" applyAlignment="1">
      <alignment vertical="center"/>
    </xf>
    <xf numFmtId="170" fontId="86" fillId="21" borderId="47" xfId="0" applyNumberFormat="1" applyFont="1" applyFill="1" applyBorder="1" applyAlignment="1">
      <alignment vertical="top" wrapText="1" readingOrder="1"/>
    </xf>
    <xf numFmtId="170" fontId="86" fillId="21" borderId="51" xfId="0" applyNumberFormat="1" applyFont="1" applyFill="1" applyBorder="1" applyAlignment="1">
      <alignment vertical="top" wrapText="1" readingOrder="1"/>
    </xf>
    <xf numFmtId="0" fontId="82" fillId="0" borderId="0" xfId="0" applyFont="1" applyFill="1" applyBorder="1" applyAlignment="1">
      <alignment vertical="center"/>
    </xf>
    <xf numFmtId="10" fontId="82" fillId="0" borderId="0" xfId="0" applyNumberFormat="1" applyFont="1" applyFill="1" applyBorder="1" applyAlignment="1">
      <alignment vertical="center"/>
    </xf>
    <xf numFmtId="170" fontId="85" fillId="11" borderId="3" xfId="0" applyNumberFormat="1" applyFont="1" applyFill="1" applyBorder="1" applyAlignment="1">
      <alignment vertical="top" wrapText="1" readingOrder="1"/>
    </xf>
    <xf numFmtId="170" fontId="86" fillId="26" borderId="3" xfId="0" applyNumberFormat="1" applyFont="1" applyFill="1" applyBorder="1" applyAlignment="1">
      <alignment vertical="top" wrapText="1" readingOrder="1"/>
    </xf>
    <xf numFmtId="0" fontId="80" fillId="17" borderId="7" xfId="0" applyFont="1" applyFill="1" applyBorder="1" applyAlignment="1">
      <alignment horizontal="center" vertical="center"/>
    </xf>
    <xf numFmtId="0" fontId="80" fillId="17" borderId="19" xfId="0" applyFont="1" applyFill="1" applyBorder="1" applyAlignment="1">
      <alignment horizontal="center" vertical="center" wrapText="1"/>
    </xf>
    <xf numFmtId="0" fontId="82" fillId="0" borderId="3" xfId="0" applyFont="1" applyBorder="1"/>
    <xf numFmtId="10" fontId="82" fillId="11" borderId="2" xfId="0" applyNumberFormat="1" applyFont="1" applyFill="1" applyBorder="1" applyAlignment="1">
      <alignment vertical="center"/>
    </xf>
    <xf numFmtId="10" fontId="82" fillId="11" borderId="7" xfId="0" applyNumberFormat="1" applyFont="1" applyFill="1" applyBorder="1" applyAlignment="1">
      <alignment vertical="center"/>
    </xf>
    <xf numFmtId="0" fontId="82" fillId="0" borderId="3" xfId="0" applyFont="1" applyBorder="1" applyAlignment="1">
      <alignment vertical="center"/>
    </xf>
    <xf numFmtId="10" fontId="82" fillId="11" borderId="19" xfId="0" applyNumberFormat="1" applyFont="1" applyFill="1" applyBorder="1" applyAlignment="1">
      <alignment vertical="center"/>
    </xf>
    <xf numFmtId="10" fontId="82" fillId="11" borderId="3" xfId="0" applyNumberFormat="1" applyFont="1" applyFill="1" applyBorder="1" applyAlignment="1">
      <alignment vertical="center"/>
    </xf>
    <xf numFmtId="0" fontId="82" fillId="11" borderId="2" xfId="0" applyFont="1" applyFill="1" applyBorder="1" applyAlignment="1">
      <alignment vertical="center"/>
    </xf>
    <xf numFmtId="0" fontId="82" fillId="11" borderId="7" xfId="0" applyFont="1" applyFill="1" applyBorder="1" applyAlignment="1">
      <alignment vertical="center"/>
    </xf>
    <xf numFmtId="0" fontId="80" fillId="16" borderId="19" xfId="0" applyFont="1" applyFill="1" applyBorder="1" applyAlignment="1">
      <alignment horizontal="center" vertical="center"/>
    </xf>
    <xf numFmtId="170" fontId="86" fillId="26" borderId="47" xfId="0" applyNumberFormat="1" applyFont="1" applyFill="1" applyBorder="1" applyAlignment="1">
      <alignment vertical="top" wrapText="1" readingOrder="1"/>
    </xf>
    <xf numFmtId="170" fontId="86" fillId="26" borderId="51" xfId="0" applyNumberFormat="1" applyFont="1" applyFill="1" applyBorder="1" applyAlignment="1">
      <alignment vertical="top" wrapText="1" readingOrder="1"/>
    </xf>
    <xf numFmtId="0" fontId="80" fillId="2" borderId="2" xfId="0" applyFont="1" applyFill="1" applyBorder="1" applyAlignment="1">
      <alignment horizontal="center"/>
    </xf>
    <xf numFmtId="0" fontId="84" fillId="16" borderId="0" xfId="0" applyFont="1" applyFill="1" applyAlignment="1"/>
    <xf numFmtId="2" fontId="82" fillId="0" borderId="0" xfId="0" applyNumberFormat="1" applyFont="1"/>
    <xf numFmtId="0" fontId="84" fillId="16" borderId="0" xfId="0" applyFont="1" applyFill="1" applyAlignment="1">
      <alignment wrapText="1"/>
    </xf>
    <xf numFmtId="0" fontId="80" fillId="16" borderId="6" xfId="0" applyFont="1" applyFill="1" applyBorder="1" applyAlignment="1">
      <alignment horizontal="center" vertical="center"/>
    </xf>
    <xf numFmtId="0" fontId="80" fillId="16" borderId="7" xfId="0" applyFont="1" applyFill="1" applyBorder="1" applyAlignment="1">
      <alignment vertical="center"/>
    </xf>
    <xf numFmtId="0" fontId="80" fillId="16" borderId="6" xfId="0" applyFont="1" applyFill="1" applyBorder="1" applyAlignment="1">
      <alignment vertical="center"/>
    </xf>
    <xf numFmtId="0" fontId="80" fillId="17" borderId="6" xfId="0" applyFont="1" applyFill="1" applyBorder="1" applyAlignment="1">
      <alignment vertical="center"/>
    </xf>
    <xf numFmtId="0" fontId="80" fillId="17" borderId="6" xfId="0" applyFont="1" applyFill="1" applyBorder="1" applyAlignment="1">
      <alignment horizontal="center" vertical="center"/>
    </xf>
    <xf numFmtId="0" fontId="80" fillId="17" borderId="7" xfId="0" applyFont="1" applyFill="1" applyBorder="1" applyAlignment="1">
      <alignment vertical="center"/>
    </xf>
    <xf numFmtId="0" fontId="80" fillId="0" borderId="0" xfId="0" applyFont="1" applyFill="1" applyBorder="1" applyAlignment="1">
      <alignment horizontal="center" vertical="center" wrapText="1"/>
    </xf>
    <xf numFmtId="0" fontId="82" fillId="0" borderId="0" xfId="0" applyFont="1" applyFill="1" applyBorder="1" applyAlignment="1">
      <alignment horizontal="center" vertical="center"/>
    </xf>
    <xf numFmtId="165" fontId="82" fillId="0" borderId="0" xfId="0" applyNumberFormat="1" applyFont="1" applyFill="1" applyBorder="1" applyAlignment="1">
      <alignment horizontal="center" vertical="center"/>
    </xf>
    <xf numFmtId="0" fontId="88" fillId="0" borderId="0" xfId="0" applyFont="1"/>
    <xf numFmtId="172" fontId="82" fillId="0" borderId="0" xfId="0" applyNumberFormat="1" applyFont="1" applyFill="1" applyBorder="1" applyAlignment="1">
      <alignment horizontal="center" vertical="center"/>
    </xf>
    <xf numFmtId="0" fontId="60" fillId="0" borderId="0" xfId="0" applyFont="1"/>
    <xf numFmtId="0" fontId="82" fillId="7" borderId="0" xfId="0" applyFont="1" applyFill="1" applyAlignment="1">
      <alignment vertical="center"/>
    </xf>
    <xf numFmtId="170" fontId="86" fillId="26" borderId="53" xfId="0" applyNumberFormat="1" applyFont="1" applyFill="1" applyBorder="1" applyAlignment="1">
      <alignment vertical="top" wrapText="1" readingOrder="1"/>
    </xf>
    <xf numFmtId="170" fontId="86" fillId="26" borderId="52" xfId="0" applyNumberFormat="1" applyFont="1" applyFill="1" applyBorder="1" applyAlignment="1">
      <alignment vertical="top" wrapText="1" readingOrder="1"/>
    </xf>
    <xf numFmtId="0" fontId="80" fillId="0" borderId="0" xfId="0" applyFont="1" applyFill="1" applyBorder="1" applyAlignment="1">
      <alignment vertical="center"/>
    </xf>
    <xf numFmtId="0" fontId="5" fillId="0" borderId="3" xfId="0" applyFont="1" applyBorder="1" applyAlignment="1">
      <alignment horizontal="left" vertical="top" wrapText="1"/>
    </xf>
    <xf numFmtId="0" fontId="42" fillId="0" borderId="3" xfId="0" applyFont="1" applyBorder="1" applyAlignment="1">
      <alignment horizontal="left" wrapText="1"/>
    </xf>
    <xf numFmtId="0" fontId="42" fillId="0" borderId="3" xfId="0" applyFont="1" applyBorder="1" applyAlignment="1">
      <alignment horizontal="left"/>
    </xf>
    <xf numFmtId="0" fontId="40" fillId="0" borderId="17" xfId="0" applyFont="1" applyBorder="1" applyAlignment="1">
      <alignment horizontal="left" vertical="top" wrapText="1"/>
    </xf>
    <xf numFmtId="0" fontId="40" fillId="0" borderId="38" xfId="0" applyFont="1" applyBorder="1" applyAlignment="1">
      <alignment horizontal="left" vertical="top" wrapText="1"/>
    </xf>
    <xf numFmtId="0" fontId="40" fillId="0" borderId="9" xfId="0" applyFont="1" applyBorder="1" applyAlignment="1">
      <alignment horizontal="left" vertical="top" wrapText="1"/>
    </xf>
    <xf numFmtId="0" fontId="40" fillId="0" borderId="16" xfId="0" applyFont="1" applyBorder="1" applyAlignment="1">
      <alignment horizontal="left" vertical="top" wrapText="1"/>
    </xf>
    <xf numFmtId="0" fontId="40" fillId="0" borderId="10" xfId="0" applyFont="1" applyBorder="1" applyAlignment="1">
      <alignment horizontal="left" vertical="top" wrapText="1"/>
    </xf>
    <xf numFmtId="0" fontId="40" fillId="0" borderId="5" xfId="0" applyFont="1" applyBorder="1" applyAlignment="1">
      <alignment horizontal="left" vertical="top" wrapText="1"/>
    </xf>
    <xf numFmtId="0" fontId="40" fillId="0" borderId="11" xfId="0" applyFont="1" applyBorder="1" applyAlignment="1">
      <alignment horizontal="left" vertical="top" wrapText="1"/>
    </xf>
    <xf numFmtId="0" fontId="40" fillId="0" borderId="2" xfId="0" applyFont="1" applyBorder="1" applyAlignment="1">
      <alignment horizontal="left" vertical="top" wrapText="1"/>
    </xf>
    <xf numFmtId="0" fontId="40" fillId="0" borderId="25" xfId="0" applyFont="1" applyBorder="1" applyAlignment="1">
      <alignment horizontal="center" vertical="top" wrapText="1"/>
    </xf>
    <xf numFmtId="0" fontId="40" fillId="0" borderId="61" xfId="0" applyFont="1" applyBorder="1" applyAlignment="1">
      <alignment horizontal="center" vertical="top" wrapText="1"/>
    </xf>
    <xf numFmtId="0" fontId="40" fillId="0" borderId="54" xfId="0" applyFont="1" applyBorder="1" applyAlignment="1">
      <alignment horizontal="center" vertical="top" wrapText="1"/>
    </xf>
    <xf numFmtId="0" fontId="40" fillId="0" borderId="3" xfId="0" applyFont="1" applyBorder="1" applyAlignment="1">
      <alignment horizontal="left" vertical="top" wrapText="1"/>
    </xf>
    <xf numFmtId="0" fontId="39" fillId="23" borderId="43" xfId="0" applyFont="1" applyFill="1" applyBorder="1" applyAlignment="1">
      <alignment horizontal="center" vertical="center"/>
    </xf>
    <xf numFmtId="0" fontId="39" fillId="23" borderId="41" xfId="0" applyFont="1" applyFill="1" applyBorder="1" applyAlignment="1">
      <alignment horizontal="center" vertical="center"/>
    </xf>
    <xf numFmtId="0" fontId="39" fillId="23" borderId="42" xfId="0" applyFont="1" applyFill="1" applyBorder="1" applyAlignment="1">
      <alignment horizontal="center" vertical="center"/>
    </xf>
    <xf numFmtId="0" fontId="39" fillId="24" borderId="43" xfId="0" applyFont="1" applyFill="1" applyBorder="1" applyAlignment="1">
      <alignment horizontal="center" vertical="center" wrapText="1"/>
    </xf>
    <xf numFmtId="0" fontId="39" fillId="24" borderId="41" xfId="0" applyFont="1" applyFill="1" applyBorder="1" applyAlignment="1">
      <alignment horizontal="center" vertical="center" wrapText="1"/>
    </xf>
    <xf numFmtId="0" fontId="39" fillId="24" borderId="42" xfId="0" applyFont="1" applyFill="1" applyBorder="1" applyAlignment="1">
      <alignment horizontal="center" vertical="center" wrapText="1"/>
    </xf>
    <xf numFmtId="0" fontId="39" fillId="28" borderId="43" xfId="0" applyFont="1" applyFill="1" applyBorder="1" applyAlignment="1">
      <alignment horizontal="center" vertical="center"/>
    </xf>
    <xf numFmtId="0" fontId="39" fillId="28" borderId="41" xfId="0" applyFont="1" applyFill="1" applyBorder="1" applyAlignment="1">
      <alignment horizontal="center" vertical="center"/>
    </xf>
    <xf numFmtId="0" fontId="39" fillId="28" borderId="42" xfId="0" applyFont="1" applyFill="1" applyBorder="1" applyAlignment="1">
      <alignment horizontal="center" vertical="center"/>
    </xf>
    <xf numFmtId="0" fontId="40" fillId="0" borderId="8" xfId="0" applyFont="1" applyBorder="1" applyAlignment="1">
      <alignment horizontal="left" vertical="top" wrapText="1"/>
    </xf>
    <xf numFmtId="0" fontId="40" fillId="0" borderId="19" xfId="0" applyFont="1" applyBorder="1" applyAlignment="1">
      <alignment horizontal="left" vertical="top" wrapText="1"/>
    </xf>
    <xf numFmtId="0" fontId="40" fillId="0" borderId="62" xfId="0" applyFont="1" applyBorder="1" applyAlignment="1">
      <alignment horizontal="left" vertical="top" wrapText="1"/>
    </xf>
    <xf numFmtId="0" fontId="40" fillId="0" borderId="63" xfId="0" applyFont="1" applyBorder="1" applyAlignment="1">
      <alignment horizontal="left" vertical="top" wrapText="1"/>
    </xf>
    <xf numFmtId="0" fontId="39" fillId="0" borderId="3" xfId="0" applyFont="1" applyBorder="1" applyAlignment="1">
      <alignment horizontal="center" vertical="center" wrapText="1"/>
    </xf>
    <xf numFmtId="0" fontId="21" fillId="0" borderId="0" xfId="0" applyFont="1" applyAlignment="1">
      <alignment horizontal="center" vertical="center"/>
    </xf>
    <xf numFmtId="0" fontId="30" fillId="0" borderId="12" xfId="0" applyFont="1" applyBorder="1" applyAlignment="1">
      <alignment horizontal="center" vertical="center" wrapText="1"/>
    </xf>
    <xf numFmtId="0" fontId="30" fillId="0" borderId="13" xfId="0" applyFont="1" applyBorder="1" applyAlignment="1">
      <alignment horizontal="center" vertical="center" wrapText="1"/>
    </xf>
    <xf numFmtId="0" fontId="30" fillId="0" borderId="15" xfId="0" applyFont="1" applyBorder="1" applyAlignment="1">
      <alignment horizontal="center" vertical="center" wrapText="1"/>
    </xf>
    <xf numFmtId="0" fontId="40" fillId="0" borderId="4" xfId="0" applyFont="1" applyBorder="1" applyAlignment="1">
      <alignment horizontal="left" vertical="top" wrapText="1"/>
    </xf>
    <xf numFmtId="0" fontId="40" fillId="0" borderId="6" xfId="0" applyFont="1" applyBorder="1" applyAlignment="1">
      <alignment horizontal="left" vertical="top" wrapText="1"/>
    </xf>
    <xf numFmtId="0" fontId="40" fillId="0" borderId="7" xfId="0" applyFont="1" applyBorder="1" applyAlignment="1">
      <alignment horizontal="left" vertical="top" wrapText="1"/>
    </xf>
    <xf numFmtId="170" fontId="85" fillId="0" borderId="3" xfId="0" applyNumberFormat="1" applyFont="1" applyBorder="1" applyAlignment="1">
      <alignment horizontal="center" vertical="top" wrapText="1" readingOrder="1"/>
    </xf>
    <xf numFmtId="0" fontId="24" fillId="10" borderId="0" xfId="0" applyFont="1" applyFill="1" applyAlignment="1">
      <alignment horizontal="center" vertical="center" wrapText="1"/>
    </xf>
    <xf numFmtId="0" fontId="24" fillId="0" borderId="36" xfId="0" applyFont="1" applyBorder="1" applyAlignment="1">
      <alignment horizontal="center" vertical="center" wrapText="1"/>
    </xf>
    <xf numFmtId="0" fontId="24" fillId="0" borderId="20" xfId="0" applyFont="1" applyBorder="1" applyAlignment="1">
      <alignment horizontal="center" vertical="center" wrapText="1"/>
    </xf>
    <xf numFmtId="0" fontId="24" fillId="0" borderId="34" xfId="0" applyFont="1" applyBorder="1" applyAlignment="1">
      <alignment horizontal="center" vertical="center" wrapText="1"/>
    </xf>
    <xf numFmtId="0" fontId="24" fillId="0" borderId="32"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21" xfId="0" applyFont="1" applyBorder="1" applyAlignment="1">
      <alignment horizontal="center" vertical="center" wrapText="1"/>
    </xf>
    <xf numFmtId="0" fontId="24" fillId="0" borderId="33" xfId="0" applyFont="1" applyBorder="1" applyAlignment="1">
      <alignment horizontal="center" vertical="center" wrapText="1"/>
    </xf>
    <xf numFmtId="0" fontId="24" fillId="0" borderId="37" xfId="0" applyFont="1" applyBorder="1" applyAlignment="1">
      <alignment horizontal="center" vertical="center" wrapText="1"/>
    </xf>
    <xf numFmtId="0" fontId="24" fillId="0" borderId="35" xfId="0" applyFont="1" applyBorder="1" applyAlignment="1">
      <alignment horizontal="center" vertical="center" wrapText="1"/>
    </xf>
    <xf numFmtId="0" fontId="80" fillId="16" borderId="4" xfId="0" applyFont="1" applyFill="1" applyBorder="1" applyAlignment="1">
      <alignment horizontal="center" vertical="center" wrapText="1"/>
    </xf>
    <xf numFmtId="0" fontId="80" fillId="16" borderId="6" xfId="0" applyFont="1" applyFill="1" applyBorder="1" applyAlignment="1">
      <alignment horizontal="center" vertical="center" wrapText="1"/>
    </xf>
    <xf numFmtId="0" fontId="80" fillId="16" borderId="7" xfId="0" applyFont="1" applyFill="1" applyBorder="1" applyAlignment="1">
      <alignment horizontal="center" vertical="center" wrapText="1"/>
    </xf>
    <xf numFmtId="10" fontId="82" fillId="10" borderId="3" xfId="0" applyNumberFormat="1" applyFont="1" applyFill="1" applyBorder="1" applyAlignment="1">
      <alignment horizontal="center" vertical="center"/>
    </xf>
    <xf numFmtId="0" fontId="80" fillId="16" borderId="3" xfId="0" applyFont="1" applyFill="1" applyBorder="1" applyAlignment="1">
      <alignment horizontal="center" vertical="center" wrapText="1"/>
    </xf>
    <xf numFmtId="170" fontId="86" fillId="9" borderId="3" xfId="0" applyNumberFormat="1" applyFont="1" applyFill="1" applyBorder="1" applyAlignment="1">
      <alignment horizontal="center" vertical="top" wrapText="1" readingOrder="1"/>
    </xf>
    <xf numFmtId="170" fontId="85" fillId="10" borderId="3" xfId="0" applyNumberFormat="1" applyFont="1" applyFill="1" applyBorder="1" applyAlignment="1">
      <alignment horizontal="center" vertical="top" wrapText="1" readingOrder="1"/>
    </xf>
    <xf numFmtId="0" fontId="82" fillId="0" borderId="8" xfId="0" applyFont="1" applyBorder="1" applyAlignment="1">
      <alignment horizontal="center"/>
    </xf>
    <xf numFmtId="0" fontId="82" fillId="0" borderId="19" xfId="0" applyFont="1" applyBorder="1" applyAlignment="1">
      <alignment horizontal="center"/>
    </xf>
    <xf numFmtId="170" fontId="85" fillId="0" borderId="8" xfId="0" applyNumberFormat="1" applyFont="1" applyBorder="1" applyAlignment="1">
      <alignment horizontal="center" vertical="top" wrapText="1" readingOrder="1"/>
    </xf>
    <xf numFmtId="170" fontId="85" fillId="0" borderId="19" xfId="0" applyNumberFormat="1" applyFont="1" applyBorder="1" applyAlignment="1">
      <alignment horizontal="center" vertical="top" wrapText="1" readingOrder="1"/>
    </xf>
    <xf numFmtId="170" fontId="86" fillId="9" borderId="8" xfId="0" applyNumberFormat="1" applyFont="1" applyFill="1" applyBorder="1" applyAlignment="1">
      <alignment horizontal="center" vertical="top" wrapText="1" readingOrder="1"/>
    </xf>
    <xf numFmtId="170" fontId="86" fillId="9" borderId="19" xfId="0" applyNumberFormat="1" applyFont="1" applyFill="1" applyBorder="1" applyAlignment="1">
      <alignment horizontal="center" vertical="top" wrapText="1" readingOrder="1"/>
    </xf>
    <xf numFmtId="0" fontId="84" fillId="16" borderId="0" xfId="0" applyFont="1" applyFill="1" applyAlignment="1">
      <alignment horizontal="left"/>
    </xf>
    <xf numFmtId="0" fontId="80" fillId="16" borderId="57" xfId="0" applyFont="1" applyFill="1" applyBorder="1" applyAlignment="1">
      <alignment horizontal="center" vertical="center" wrapText="1"/>
    </xf>
    <xf numFmtId="0" fontId="80" fillId="17" borderId="57" xfId="0" applyFont="1" applyFill="1" applyBorder="1" applyAlignment="1">
      <alignment horizontal="center" vertical="center" wrapText="1"/>
    </xf>
    <xf numFmtId="0" fontId="80" fillId="16" borderId="4" xfId="0" applyFont="1" applyFill="1" applyBorder="1" applyAlignment="1">
      <alignment horizontal="center" vertical="center"/>
    </xf>
    <xf numFmtId="0" fontId="80" fillId="16" borderId="6" xfId="0" applyFont="1" applyFill="1" applyBorder="1" applyAlignment="1">
      <alignment horizontal="center" vertical="center"/>
    </xf>
    <xf numFmtId="0" fontId="80" fillId="16" borderId="7" xfId="0" applyFont="1" applyFill="1" applyBorder="1" applyAlignment="1">
      <alignment horizontal="center" vertical="center"/>
    </xf>
    <xf numFmtId="0" fontId="80" fillId="18" borderId="4" xfId="0" applyFont="1" applyFill="1" applyBorder="1" applyAlignment="1">
      <alignment horizontal="center" vertical="center"/>
    </xf>
    <xf numFmtId="0" fontId="80" fillId="18" borderId="6" xfId="0" applyFont="1" applyFill="1" applyBorder="1" applyAlignment="1">
      <alignment horizontal="center" vertical="center"/>
    </xf>
    <xf numFmtId="0" fontId="80" fillId="18" borderId="7" xfId="0" applyFont="1" applyFill="1" applyBorder="1" applyAlignment="1">
      <alignment horizontal="center" vertical="center"/>
    </xf>
    <xf numFmtId="0" fontId="80" fillId="17" borderId="3" xfId="0" applyFont="1" applyFill="1" applyBorder="1" applyAlignment="1">
      <alignment horizontal="center" vertical="center" wrapText="1"/>
    </xf>
    <xf numFmtId="0" fontId="80" fillId="16" borderId="8" xfId="0" applyFont="1" applyFill="1" applyBorder="1" applyAlignment="1">
      <alignment horizontal="center" vertical="center" wrapText="1"/>
    </xf>
    <xf numFmtId="0" fontId="80" fillId="16" borderId="40" xfId="0" applyFont="1" applyFill="1" applyBorder="1" applyAlignment="1">
      <alignment horizontal="center" vertical="center" wrapText="1"/>
    </xf>
    <xf numFmtId="0" fontId="80" fillId="16" borderId="19" xfId="0" applyFont="1" applyFill="1" applyBorder="1" applyAlignment="1">
      <alignment horizontal="center" vertical="center" wrapText="1"/>
    </xf>
    <xf numFmtId="0" fontId="80" fillId="17" borderId="8" xfId="0" applyFont="1" applyFill="1" applyBorder="1" applyAlignment="1">
      <alignment horizontal="center" vertical="center" wrapText="1"/>
    </xf>
    <xf numFmtId="0" fontId="80" fillId="17" borderId="40" xfId="0" applyFont="1" applyFill="1" applyBorder="1" applyAlignment="1">
      <alignment horizontal="center" vertical="center" wrapText="1"/>
    </xf>
    <xf numFmtId="0" fontId="80" fillId="17" borderId="19" xfId="0" applyFont="1" applyFill="1" applyBorder="1" applyAlignment="1">
      <alignment horizontal="center" vertical="center" wrapText="1"/>
    </xf>
    <xf numFmtId="0" fontId="82" fillId="0" borderId="3" xfId="0" applyFont="1" applyBorder="1" applyAlignment="1">
      <alignment horizontal="center"/>
    </xf>
    <xf numFmtId="0" fontId="80" fillId="16" borderId="3" xfId="0" applyFont="1" applyFill="1" applyBorder="1" applyAlignment="1">
      <alignment horizontal="center" vertical="center"/>
    </xf>
    <xf numFmtId="0" fontId="80" fillId="17" borderId="8" xfId="0" applyFont="1" applyFill="1" applyBorder="1" applyAlignment="1">
      <alignment horizontal="center" vertical="center"/>
    </xf>
    <xf numFmtId="0" fontId="80" fillId="17" borderId="40" xfId="0" applyFont="1" applyFill="1" applyBorder="1" applyAlignment="1">
      <alignment horizontal="center" vertical="center"/>
    </xf>
    <xf numFmtId="0" fontId="80" fillId="17" borderId="19" xfId="0" applyFont="1" applyFill="1" applyBorder="1" applyAlignment="1">
      <alignment horizontal="center" vertical="center"/>
    </xf>
    <xf numFmtId="170" fontId="86" fillId="26" borderId="3" xfId="0" applyNumberFormat="1" applyFont="1" applyFill="1" applyBorder="1" applyAlignment="1">
      <alignment horizontal="center" vertical="top" wrapText="1" readingOrder="1"/>
    </xf>
    <xf numFmtId="0" fontId="80" fillId="17" borderId="6" xfId="0" applyFont="1" applyFill="1" applyBorder="1" applyAlignment="1">
      <alignment horizontal="center" vertical="center"/>
    </xf>
    <xf numFmtId="0" fontId="80" fillId="17" borderId="7" xfId="0" applyFont="1" applyFill="1" applyBorder="1" applyAlignment="1">
      <alignment horizontal="center" vertical="center"/>
    </xf>
    <xf numFmtId="170" fontId="85" fillId="11" borderId="3" xfId="0" applyNumberFormat="1" applyFont="1" applyFill="1" applyBorder="1" applyAlignment="1">
      <alignment horizontal="center" vertical="top" wrapText="1" readingOrder="1"/>
    </xf>
    <xf numFmtId="0" fontId="80" fillId="17" borderId="4" xfId="0" applyFont="1" applyFill="1" applyBorder="1" applyAlignment="1">
      <alignment horizontal="center" vertical="center"/>
    </xf>
    <xf numFmtId="0" fontId="80" fillId="16" borderId="40" xfId="0" applyFont="1" applyFill="1" applyBorder="1" applyAlignment="1">
      <alignment horizontal="center" vertical="center"/>
    </xf>
    <xf numFmtId="0" fontId="80" fillId="16" borderId="19" xfId="0" applyFont="1" applyFill="1" applyBorder="1" applyAlignment="1">
      <alignment horizontal="center" vertical="center"/>
    </xf>
    <xf numFmtId="170" fontId="86" fillId="21" borderId="8" xfId="0" applyNumberFormat="1" applyFont="1" applyFill="1" applyBorder="1" applyAlignment="1">
      <alignment horizontal="center" vertical="top" wrapText="1" readingOrder="1"/>
    </xf>
    <xf numFmtId="170" fontId="86" fillId="21" borderId="19" xfId="0" applyNumberFormat="1" applyFont="1" applyFill="1" applyBorder="1" applyAlignment="1">
      <alignment horizontal="center" vertical="top" wrapText="1" readingOrder="1"/>
    </xf>
    <xf numFmtId="0" fontId="46" fillId="15" borderId="10" xfId="0" applyFont="1" applyFill="1" applyBorder="1" applyAlignment="1">
      <alignment horizontal="center" vertical="center"/>
    </xf>
    <xf numFmtId="0" fontId="46" fillId="15" borderId="0" xfId="0" applyFont="1" applyFill="1" applyBorder="1" applyAlignment="1">
      <alignment horizontal="center" vertical="center"/>
    </xf>
    <xf numFmtId="0" fontId="80" fillId="17" borderId="58" xfId="0" applyFont="1" applyFill="1" applyBorder="1" applyAlignment="1">
      <alignment horizontal="center" vertical="center" wrapText="1"/>
    </xf>
    <xf numFmtId="10" fontId="82" fillId="10" borderId="57" xfId="0" applyNumberFormat="1" applyFont="1" applyFill="1" applyBorder="1" applyAlignment="1">
      <alignment horizontal="center" vertical="center"/>
    </xf>
    <xf numFmtId="0" fontId="80" fillId="17" borderId="59" xfId="0" applyFont="1" applyFill="1" applyBorder="1" applyAlignment="1">
      <alignment horizontal="center" vertical="center" wrapText="1"/>
    </xf>
    <xf numFmtId="0" fontId="80" fillId="16" borderId="8" xfId="0" applyFont="1" applyFill="1" applyBorder="1" applyAlignment="1">
      <alignment horizontal="center" vertical="center"/>
    </xf>
    <xf numFmtId="0" fontId="80" fillId="17" borderId="3" xfId="0" applyFont="1" applyFill="1" applyBorder="1" applyAlignment="1">
      <alignment horizontal="center" vertical="center"/>
    </xf>
    <xf numFmtId="170" fontId="85" fillId="10" borderId="8" xfId="0" applyNumberFormat="1" applyFont="1" applyFill="1" applyBorder="1" applyAlignment="1">
      <alignment horizontal="center" vertical="top" wrapText="1" readingOrder="1"/>
    </xf>
    <xf numFmtId="170" fontId="85" fillId="10" borderId="19" xfId="0" applyNumberFormat="1" applyFont="1" applyFill="1" applyBorder="1" applyAlignment="1">
      <alignment horizontal="center" vertical="top" wrapText="1" readingOrder="1"/>
    </xf>
    <xf numFmtId="2" fontId="24" fillId="30" borderId="0" xfId="0" applyNumberFormat="1" applyFont="1" applyFill="1" applyAlignment="1">
      <alignment horizontal="center" vertical="center" wrapText="1"/>
    </xf>
    <xf numFmtId="2" fontId="24" fillId="10" borderId="0" xfId="0" applyNumberFormat="1" applyFont="1" applyFill="1" applyAlignment="1">
      <alignment horizontal="center" vertical="center" wrapText="1"/>
    </xf>
    <xf numFmtId="2" fontId="80" fillId="16" borderId="8" xfId="0" applyNumberFormat="1" applyFont="1" applyFill="1" applyBorder="1" applyAlignment="1">
      <alignment horizontal="center" vertical="center" wrapText="1"/>
    </xf>
    <xf numFmtId="2" fontId="80" fillId="16" borderId="40" xfId="0" applyNumberFormat="1" applyFont="1" applyFill="1" applyBorder="1" applyAlignment="1">
      <alignment horizontal="center" vertical="center" wrapText="1"/>
    </xf>
    <xf numFmtId="2" fontId="80" fillId="16" borderId="19" xfId="0" applyNumberFormat="1" applyFont="1" applyFill="1" applyBorder="1" applyAlignment="1">
      <alignment horizontal="center" vertical="center" wrapText="1"/>
    </xf>
    <xf numFmtId="0" fontId="82" fillId="0" borderId="3" xfId="0" applyFont="1" applyFill="1" applyBorder="1" applyAlignment="1">
      <alignment horizontal="center" vertical="center"/>
    </xf>
    <xf numFmtId="0" fontId="82" fillId="0" borderId="8" xfId="0" applyFont="1" applyFill="1" applyBorder="1" applyAlignment="1">
      <alignment horizontal="center" vertical="center"/>
    </xf>
    <xf numFmtId="0" fontId="82" fillId="0" borderId="40" xfId="0" applyFont="1" applyFill="1" applyBorder="1" applyAlignment="1">
      <alignment horizontal="center" vertical="center"/>
    </xf>
    <xf numFmtId="0" fontId="82" fillId="0" borderId="19" xfId="0" applyFont="1" applyFill="1" applyBorder="1" applyAlignment="1">
      <alignment horizontal="center" vertical="center"/>
    </xf>
    <xf numFmtId="0" fontId="82" fillId="8" borderId="8" xfId="0" applyFont="1" applyFill="1" applyBorder="1" applyAlignment="1">
      <alignment horizontal="center" vertical="center"/>
    </xf>
    <xf numFmtId="0" fontId="82" fillId="8" borderId="40" xfId="0" applyFont="1" applyFill="1" applyBorder="1" applyAlignment="1">
      <alignment horizontal="center" vertical="center"/>
    </xf>
    <xf numFmtId="0" fontId="82" fillId="8" borderId="19" xfId="0" applyFont="1" applyFill="1" applyBorder="1" applyAlignment="1">
      <alignment horizontal="center" vertical="center"/>
    </xf>
    <xf numFmtId="0" fontId="82" fillId="8" borderId="3" xfId="0" applyFont="1" applyFill="1" applyBorder="1" applyAlignment="1">
      <alignment horizontal="center" vertical="center"/>
    </xf>
    <xf numFmtId="3" fontId="82" fillId="8" borderId="3" xfId="0" applyNumberFormat="1" applyFont="1" applyFill="1" applyBorder="1" applyAlignment="1">
      <alignment horizontal="center" vertical="center"/>
    </xf>
    <xf numFmtId="165" fontId="82" fillId="8" borderId="3" xfId="0" applyNumberFormat="1" applyFont="1" applyFill="1" applyBorder="1" applyAlignment="1">
      <alignment horizontal="center" vertical="center"/>
    </xf>
    <xf numFmtId="165" fontId="82" fillId="11" borderId="8" xfId="0" applyNumberFormat="1" applyFont="1" applyFill="1" applyBorder="1" applyAlignment="1">
      <alignment horizontal="center" vertical="center"/>
    </xf>
    <xf numFmtId="165" fontId="82" fillId="11" borderId="40" xfId="0" applyNumberFormat="1" applyFont="1" applyFill="1" applyBorder="1" applyAlignment="1">
      <alignment horizontal="center" vertical="center"/>
    </xf>
    <xf numFmtId="165" fontId="82" fillId="11" borderId="19" xfId="0" applyNumberFormat="1" applyFont="1" applyFill="1" applyBorder="1" applyAlignment="1">
      <alignment horizontal="center" vertical="center"/>
    </xf>
    <xf numFmtId="3" fontId="82" fillId="11" borderId="8" xfId="0" applyNumberFormat="1" applyFont="1" applyFill="1" applyBorder="1" applyAlignment="1">
      <alignment horizontal="center" vertical="center"/>
    </xf>
    <xf numFmtId="3" fontId="82" fillId="11" borderId="40" xfId="0" applyNumberFormat="1" applyFont="1" applyFill="1" applyBorder="1" applyAlignment="1">
      <alignment horizontal="center" vertical="center"/>
    </xf>
    <xf numFmtId="3" fontId="82" fillId="11" borderId="19" xfId="0" applyNumberFormat="1" applyFont="1" applyFill="1" applyBorder="1" applyAlignment="1">
      <alignment horizontal="center" vertical="center"/>
    </xf>
    <xf numFmtId="0" fontId="82" fillId="11" borderId="8" xfId="0" applyFont="1" applyFill="1" applyBorder="1" applyAlignment="1">
      <alignment horizontal="center" vertical="center"/>
    </xf>
    <xf numFmtId="0" fontId="82" fillId="11" borderId="40" xfId="0" applyFont="1" applyFill="1" applyBorder="1" applyAlignment="1">
      <alignment horizontal="center" vertical="center"/>
    </xf>
    <xf numFmtId="0" fontId="82" fillId="11" borderId="19" xfId="0" applyFont="1" applyFill="1" applyBorder="1" applyAlignment="1">
      <alignment horizontal="center" vertical="center"/>
    </xf>
    <xf numFmtId="165" fontId="82" fillId="8" borderId="8" xfId="0" applyNumberFormat="1" applyFont="1" applyFill="1" applyBorder="1" applyAlignment="1">
      <alignment horizontal="center" vertical="center"/>
    </xf>
    <xf numFmtId="165" fontId="82" fillId="8" borderId="40" xfId="0" applyNumberFormat="1" applyFont="1" applyFill="1" applyBorder="1" applyAlignment="1">
      <alignment horizontal="center" vertical="center"/>
    </xf>
    <xf numFmtId="165" fontId="82" fillId="8" borderId="19" xfId="0" applyNumberFormat="1" applyFont="1" applyFill="1" applyBorder="1" applyAlignment="1">
      <alignment horizontal="center" vertical="center"/>
    </xf>
    <xf numFmtId="3" fontId="82" fillId="8" borderId="8" xfId="0" applyNumberFormat="1" applyFont="1" applyFill="1" applyBorder="1" applyAlignment="1">
      <alignment horizontal="center" vertical="center"/>
    </xf>
    <xf numFmtId="3" fontId="82" fillId="8" borderId="40" xfId="0" applyNumberFormat="1" applyFont="1" applyFill="1" applyBorder="1" applyAlignment="1">
      <alignment horizontal="center" vertical="center"/>
    </xf>
    <xf numFmtId="3" fontId="82" fillId="8" borderId="19" xfId="0" applyNumberFormat="1" applyFont="1" applyFill="1" applyBorder="1" applyAlignment="1">
      <alignment horizontal="center" vertical="center"/>
    </xf>
    <xf numFmtId="0" fontId="82" fillId="16" borderId="8" xfId="0" applyFont="1" applyFill="1" applyBorder="1" applyAlignment="1">
      <alignment horizontal="center" vertical="center"/>
    </xf>
    <xf numFmtId="0" fontId="82" fillId="16" borderId="19" xfId="0" applyFont="1" applyFill="1" applyBorder="1" applyAlignment="1">
      <alignment horizontal="center" vertical="center"/>
    </xf>
    <xf numFmtId="0" fontId="24" fillId="16" borderId="8" xfId="0" applyFont="1" applyFill="1" applyBorder="1" applyAlignment="1">
      <alignment horizontal="center" vertical="center" wrapText="1"/>
    </xf>
    <xf numFmtId="0" fontId="24" fillId="16" borderId="19" xfId="0"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5" fillId="17" borderId="19" xfId="0" applyFont="1" applyFill="1" applyBorder="1" applyAlignment="1">
      <alignment horizontal="center" vertical="center" wrapText="1"/>
    </xf>
    <xf numFmtId="0" fontId="23" fillId="16" borderId="0" xfId="0" applyFont="1" applyFill="1" applyAlignment="1">
      <alignment horizontal="left" vertical="center" wrapText="1"/>
    </xf>
    <xf numFmtId="0" fontId="25" fillId="16" borderId="3" xfId="0" applyFont="1" applyFill="1" applyBorder="1" applyAlignment="1">
      <alignment horizontal="center" vertical="center" wrapText="1"/>
    </xf>
    <xf numFmtId="0" fontId="25" fillId="17" borderId="3" xfId="0" applyFont="1" applyFill="1" applyBorder="1" applyAlignment="1">
      <alignment horizontal="center" vertical="center" wrapText="1"/>
    </xf>
    <xf numFmtId="0" fontId="25" fillId="16" borderId="3" xfId="0" applyFont="1" applyFill="1" applyBorder="1" applyAlignment="1">
      <alignment horizontal="center" vertical="center"/>
    </xf>
    <xf numFmtId="0" fontId="25" fillId="17" borderId="6" xfId="0" applyFont="1" applyFill="1" applyBorder="1" applyAlignment="1">
      <alignment horizontal="center" vertical="center"/>
    </xf>
    <xf numFmtId="0" fontId="25" fillId="17" borderId="7" xfId="0" applyFont="1" applyFill="1" applyBorder="1" applyAlignment="1">
      <alignment horizontal="center" vertical="center"/>
    </xf>
    <xf numFmtId="0" fontId="23" fillId="16" borderId="0" xfId="0" applyFont="1" applyFill="1" applyAlignment="1">
      <alignment horizontal="left" wrapText="1"/>
    </xf>
    <xf numFmtId="0" fontId="24" fillId="8" borderId="3" xfId="0" applyFont="1" applyFill="1" applyBorder="1" applyAlignment="1">
      <alignment horizontal="center" vertical="center"/>
    </xf>
    <xf numFmtId="0" fontId="25" fillId="17" borderId="3" xfId="0" applyFont="1" applyFill="1" applyBorder="1" applyAlignment="1">
      <alignment horizontal="center" vertical="center"/>
    </xf>
    <xf numFmtId="0" fontId="25" fillId="16" borderId="8" xfId="0" applyFont="1" applyFill="1" applyBorder="1" applyAlignment="1">
      <alignment horizontal="center" vertical="center" wrapText="1"/>
    </xf>
    <xf numFmtId="0" fontId="25" fillId="16" borderId="40" xfId="0" applyFont="1" applyFill="1" applyBorder="1" applyAlignment="1">
      <alignment horizontal="center" vertical="center" wrapText="1"/>
    </xf>
    <xf numFmtId="0" fontId="25" fillId="16" borderId="19" xfId="0" applyFont="1" applyFill="1" applyBorder="1" applyAlignment="1">
      <alignment horizontal="center" vertical="center" wrapText="1"/>
    </xf>
    <xf numFmtId="0" fontId="24" fillId="30" borderId="0" xfId="0" applyFont="1" applyFill="1" applyAlignment="1">
      <alignment horizontal="center" vertical="center" wrapText="1"/>
    </xf>
    <xf numFmtId="0" fontId="25" fillId="17" borderId="3" xfId="0" applyFont="1" applyFill="1" applyBorder="1" applyAlignment="1">
      <alignment horizontal="left" vertical="center" wrapText="1"/>
    </xf>
    <xf numFmtId="0" fontId="25" fillId="17" borderId="8" xfId="0" applyFont="1" applyFill="1" applyBorder="1" applyAlignment="1">
      <alignment horizontal="left" vertical="center"/>
    </xf>
    <xf numFmtId="0" fontId="25" fillId="17" borderId="19" xfId="0" applyFont="1" applyFill="1" applyBorder="1" applyAlignment="1">
      <alignment horizontal="left" vertical="center"/>
    </xf>
    <xf numFmtId="0" fontId="24" fillId="16" borderId="8" xfId="0" applyFont="1" applyFill="1" applyBorder="1" applyAlignment="1">
      <alignment horizontal="left" vertical="center"/>
    </xf>
    <xf numFmtId="0" fontId="24" fillId="16" borderId="19" xfId="0" applyFont="1" applyFill="1" applyBorder="1" applyAlignment="1">
      <alignment horizontal="left" vertical="center"/>
    </xf>
    <xf numFmtId="0" fontId="24" fillId="16" borderId="3" xfId="0" applyFont="1" applyFill="1" applyBorder="1" applyAlignment="1">
      <alignment horizontal="left" vertical="center" wrapText="1"/>
    </xf>
    <xf numFmtId="0" fontId="24" fillId="16" borderId="3" xfId="0" applyFont="1" applyFill="1" applyBorder="1" applyAlignment="1">
      <alignment horizontal="left" vertical="center"/>
    </xf>
    <xf numFmtId="0" fontId="24" fillId="16" borderId="8" xfId="0" quotePrefix="1" applyFont="1" applyFill="1" applyBorder="1" applyAlignment="1">
      <alignment horizontal="left" vertical="center" wrapText="1"/>
    </xf>
    <xf numFmtId="0" fontId="24" fillId="16" borderId="19" xfId="0" applyFont="1" applyFill="1" applyBorder="1" applyAlignment="1">
      <alignment horizontal="left" vertical="center" wrapText="1"/>
    </xf>
    <xf numFmtId="0" fontId="26" fillId="17" borderId="8" xfId="0" applyFont="1" applyFill="1" applyBorder="1" applyAlignment="1">
      <alignment horizontal="center" vertical="center" wrapText="1"/>
    </xf>
    <xf numFmtId="0" fontId="26" fillId="17" borderId="40" xfId="0" applyFont="1" applyFill="1" applyBorder="1" applyAlignment="1">
      <alignment horizontal="center" vertical="center" wrapText="1"/>
    </xf>
    <xf numFmtId="0" fontId="26" fillId="17" borderId="19" xfId="0" applyFont="1" applyFill="1" applyBorder="1" applyAlignment="1">
      <alignment horizontal="center" vertical="center" wrapText="1"/>
    </xf>
    <xf numFmtId="0" fontId="26" fillId="17" borderId="3" xfId="0" applyFont="1" applyFill="1" applyBorder="1" applyAlignment="1">
      <alignment horizontal="center" vertical="center" wrapText="1"/>
    </xf>
    <xf numFmtId="0" fontId="25" fillId="17" borderId="8" xfId="0" applyFont="1" applyFill="1" applyBorder="1" applyAlignment="1">
      <alignment horizontal="center" vertical="center"/>
    </xf>
    <xf numFmtId="0" fontId="25" fillId="17" borderId="40" xfId="0" applyFont="1" applyFill="1" applyBorder="1" applyAlignment="1">
      <alignment horizontal="center" vertical="center"/>
    </xf>
    <xf numFmtId="0" fontId="25" fillId="17" borderId="19" xfId="0" applyFont="1" applyFill="1" applyBorder="1" applyAlignment="1">
      <alignment horizontal="center" vertical="center"/>
    </xf>
    <xf numFmtId="0" fontId="26" fillId="17" borderId="57" xfId="0" applyFont="1" applyFill="1" applyBorder="1" applyAlignment="1">
      <alignment horizontal="center" vertical="center" wrapText="1"/>
    </xf>
    <xf numFmtId="0" fontId="24" fillId="0" borderId="3" xfId="0" applyFont="1" applyBorder="1" applyAlignment="1">
      <alignment horizontal="center"/>
    </xf>
    <xf numFmtId="170" fontId="28" fillId="0" borderId="3" xfId="0" applyNumberFormat="1" applyFont="1" applyBorder="1" applyAlignment="1">
      <alignment horizontal="center" vertical="top" wrapText="1" readingOrder="1"/>
    </xf>
    <xf numFmtId="170" fontId="29" fillId="9" borderId="3" xfId="0" applyNumberFormat="1" applyFont="1" applyFill="1" applyBorder="1" applyAlignment="1">
      <alignment horizontal="center" vertical="top" wrapText="1" readingOrder="1"/>
    </xf>
    <xf numFmtId="170" fontId="29" fillId="21" borderId="3" xfId="0" applyNumberFormat="1" applyFont="1" applyFill="1" applyBorder="1" applyAlignment="1">
      <alignment horizontal="center" vertical="top" wrapText="1" readingOrder="1"/>
    </xf>
    <xf numFmtId="0" fontId="26" fillId="20" borderId="4" xfId="0" applyFont="1" applyFill="1" applyBorder="1" applyAlignment="1">
      <alignment horizontal="center" vertical="center"/>
    </xf>
    <xf numFmtId="0" fontId="26" fillId="20" borderId="6" xfId="0" applyFont="1" applyFill="1" applyBorder="1" applyAlignment="1">
      <alignment horizontal="center" vertical="center"/>
    </xf>
    <xf numFmtId="0" fontId="26" fillId="20" borderId="7" xfId="0" applyFont="1" applyFill="1" applyBorder="1" applyAlignment="1">
      <alignment horizontal="center" vertical="center"/>
    </xf>
    <xf numFmtId="0" fontId="23" fillId="16" borderId="0" xfId="0" applyFont="1" applyFill="1" applyAlignment="1">
      <alignment horizontal="left"/>
    </xf>
    <xf numFmtId="0" fontId="26" fillId="17" borderId="4" xfId="0" applyFont="1" applyFill="1" applyBorder="1" applyAlignment="1">
      <alignment horizontal="center" vertical="center"/>
    </xf>
    <xf numFmtId="0" fontId="26" fillId="17" borderId="6" xfId="0" applyFont="1" applyFill="1" applyBorder="1" applyAlignment="1">
      <alignment horizontal="center" vertical="center"/>
    </xf>
    <xf numFmtId="0" fontId="26" fillId="17" borderId="7" xfId="0" applyFont="1" applyFill="1" applyBorder="1" applyAlignment="1">
      <alignment horizontal="center" vertical="center"/>
    </xf>
    <xf numFmtId="170" fontId="28" fillId="10" borderId="3" xfId="0" applyNumberFormat="1" applyFont="1" applyFill="1" applyBorder="1" applyAlignment="1">
      <alignment horizontal="center" vertical="top" wrapText="1" readingOrder="1"/>
    </xf>
    <xf numFmtId="170" fontId="28" fillId="0" borderId="7" xfId="0" applyNumberFormat="1" applyFont="1" applyBorder="1" applyAlignment="1">
      <alignment horizontal="center" vertical="top" wrapText="1" readingOrder="1"/>
    </xf>
    <xf numFmtId="10" fontId="27" fillId="10" borderId="57" xfId="0" applyNumberFormat="1" applyFont="1" applyFill="1" applyBorder="1" applyAlignment="1">
      <alignment horizontal="center" vertical="center"/>
    </xf>
    <xf numFmtId="0" fontId="26" fillId="19" borderId="59" xfId="0" applyFont="1" applyFill="1" applyBorder="1" applyAlignment="1">
      <alignment horizontal="center" vertical="center" wrapText="1"/>
    </xf>
    <xf numFmtId="0" fontId="26" fillId="19" borderId="58" xfId="0" applyFont="1" applyFill="1" applyBorder="1" applyAlignment="1">
      <alignment horizontal="center" vertical="center" wrapText="1"/>
    </xf>
    <xf numFmtId="0" fontId="26" fillId="16" borderId="3" xfId="0" applyFont="1" applyFill="1" applyBorder="1" applyAlignment="1">
      <alignment horizontal="center" vertical="center" wrapText="1"/>
    </xf>
    <xf numFmtId="0" fontId="26" fillId="16" borderId="40" xfId="0" applyFont="1" applyFill="1" applyBorder="1" applyAlignment="1">
      <alignment horizontal="center" vertical="center" wrapText="1"/>
    </xf>
    <xf numFmtId="0" fontId="26" fillId="16" borderId="19" xfId="0" applyFont="1" applyFill="1" applyBorder="1" applyAlignment="1">
      <alignment horizontal="center" vertical="center" wrapText="1"/>
    </xf>
    <xf numFmtId="0" fontId="26" fillId="16" borderId="8" xfId="0" applyFont="1" applyFill="1" applyBorder="1" applyAlignment="1">
      <alignment horizontal="center" vertical="center" wrapText="1"/>
    </xf>
    <xf numFmtId="170" fontId="28" fillId="11" borderId="3" xfId="0" applyNumberFormat="1" applyFont="1" applyFill="1" applyBorder="1" applyAlignment="1">
      <alignment horizontal="center" vertical="top" wrapText="1" readingOrder="1"/>
    </xf>
    <xf numFmtId="170" fontId="29" fillId="26" borderId="3" xfId="0" applyNumberFormat="1" applyFont="1" applyFill="1" applyBorder="1" applyAlignment="1">
      <alignment horizontal="center" vertical="top" wrapText="1" readingOrder="1"/>
    </xf>
    <xf numFmtId="0" fontId="26" fillId="16" borderId="3" xfId="0" applyFont="1" applyFill="1" applyBorder="1" applyAlignment="1">
      <alignment horizontal="center" vertical="center"/>
    </xf>
    <xf numFmtId="0" fontId="25" fillId="17" borderId="4" xfId="0" applyFont="1" applyFill="1" applyBorder="1" applyAlignment="1">
      <alignment horizontal="center" vertical="center"/>
    </xf>
    <xf numFmtId="0" fontId="26" fillId="16" borderId="4" xfId="0" applyFont="1" applyFill="1" applyBorder="1" applyAlignment="1">
      <alignment horizontal="center" vertical="center"/>
    </xf>
    <xf numFmtId="0" fontId="26" fillId="16" borderId="6" xfId="0" applyFont="1" applyFill="1" applyBorder="1" applyAlignment="1">
      <alignment horizontal="center" vertical="center"/>
    </xf>
    <xf numFmtId="0" fontId="26" fillId="16" borderId="7" xfId="0" applyFont="1" applyFill="1" applyBorder="1" applyAlignment="1">
      <alignment horizontal="center" vertical="center"/>
    </xf>
    <xf numFmtId="170" fontId="29" fillId="9" borderId="8" xfId="0" applyNumberFormat="1" applyFont="1" applyFill="1" applyBorder="1" applyAlignment="1">
      <alignment horizontal="center" vertical="top" wrapText="1" readingOrder="1"/>
    </xf>
    <xf numFmtId="170" fontId="29" fillId="9" borderId="19" xfId="0" applyNumberFormat="1" applyFont="1" applyFill="1" applyBorder="1" applyAlignment="1">
      <alignment horizontal="center" vertical="top" wrapText="1" readingOrder="1"/>
    </xf>
    <xf numFmtId="170" fontId="28" fillId="0" borderId="8" xfId="0" applyNumberFormat="1" applyFont="1" applyBorder="1" applyAlignment="1">
      <alignment horizontal="center" vertical="top" wrapText="1" readingOrder="1"/>
    </xf>
    <xf numFmtId="170" fontId="28" fillId="0" borderId="19" xfId="0" applyNumberFormat="1" applyFont="1" applyBorder="1" applyAlignment="1">
      <alignment horizontal="center" vertical="top" wrapText="1" readingOrder="1"/>
    </xf>
    <xf numFmtId="170" fontId="29" fillId="21" borderId="8" xfId="0" applyNumberFormat="1" applyFont="1" applyFill="1" applyBorder="1" applyAlignment="1">
      <alignment horizontal="center" vertical="top" wrapText="1" readingOrder="1"/>
    </xf>
    <xf numFmtId="170" fontId="29" fillId="21" borderId="19" xfId="0" applyNumberFormat="1" applyFont="1" applyFill="1" applyBorder="1" applyAlignment="1">
      <alignment horizontal="center" vertical="top" wrapText="1" readingOrder="1"/>
    </xf>
    <xf numFmtId="170" fontId="28" fillId="10" borderId="8" xfId="0" applyNumberFormat="1" applyFont="1" applyFill="1" applyBorder="1" applyAlignment="1">
      <alignment horizontal="center" vertical="top" wrapText="1" readingOrder="1"/>
    </xf>
    <xf numFmtId="170" fontId="28" fillId="10" borderId="19" xfId="0" applyNumberFormat="1" applyFont="1" applyFill="1" applyBorder="1" applyAlignment="1">
      <alignment horizontal="center" vertical="top" wrapText="1" readingOrder="1"/>
    </xf>
    <xf numFmtId="0" fontId="25" fillId="17" borderId="11" xfId="0" applyFont="1" applyFill="1" applyBorder="1" applyAlignment="1">
      <alignment horizontal="center" vertical="center"/>
    </xf>
    <xf numFmtId="0" fontId="25" fillId="17" borderId="2" xfId="0" applyFont="1" applyFill="1" applyBorder="1" applyAlignment="1">
      <alignment horizontal="center" vertical="center"/>
    </xf>
    <xf numFmtId="0" fontId="25" fillId="17" borderId="10" xfId="0" applyFont="1" applyFill="1" applyBorder="1" applyAlignment="1">
      <alignment horizontal="center" vertical="center"/>
    </xf>
    <xf numFmtId="0" fontId="25" fillId="17" borderId="5" xfId="0" applyFont="1" applyFill="1" applyBorder="1" applyAlignment="1">
      <alignment horizontal="center" vertical="center"/>
    </xf>
    <xf numFmtId="0" fontId="25" fillId="17" borderId="9" xfId="0" applyFont="1" applyFill="1" applyBorder="1" applyAlignment="1">
      <alignment horizontal="center" vertical="center"/>
    </xf>
    <xf numFmtId="0" fontId="25" fillId="17" borderId="16" xfId="0" applyFont="1" applyFill="1" applyBorder="1" applyAlignment="1">
      <alignment horizontal="center" vertical="center"/>
    </xf>
    <xf numFmtId="0" fontId="27" fillId="16" borderId="8" xfId="0" applyFont="1" applyFill="1" applyBorder="1" applyAlignment="1">
      <alignment horizontal="center" vertical="center"/>
    </xf>
    <xf numFmtId="0" fontId="27" fillId="16" borderId="19" xfId="0" applyFont="1" applyFill="1" applyBorder="1" applyAlignment="1">
      <alignment horizontal="center" vertical="center"/>
    </xf>
    <xf numFmtId="0" fontId="26" fillId="17" borderId="8" xfId="0" applyFont="1" applyFill="1" applyBorder="1" applyAlignment="1">
      <alignment horizontal="center" vertical="center"/>
    </xf>
    <xf numFmtId="0" fontId="26" fillId="17" borderId="19" xfId="0" applyFont="1" applyFill="1" applyBorder="1" applyAlignment="1">
      <alignment horizontal="center" vertical="center"/>
    </xf>
    <xf numFmtId="0" fontId="27" fillId="16" borderId="8" xfId="0" applyFont="1" applyFill="1" applyBorder="1" applyAlignment="1">
      <alignment horizontal="center" vertical="center" wrapText="1"/>
    </xf>
    <xf numFmtId="0" fontId="27" fillId="16" borderId="19" xfId="0" applyFont="1" applyFill="1" applyBorder="1" applyAlignment="1">
      <alignment horizontal="center" vertical="center" wrapText="1"/>
    </xf>
    <xf numFmtId="0" fontId="26" fillId="17" borderId="3" xfId="0" applyFont="1" applyFill="1" applyBorder="1" applyAlignment="1">
      <alignment horizontal="center" vertical="center"/>
    </xf>
    <xf numFmtId="0" fontId="33" fillId="22" borderId="0" xfId="0" applyFont="1" applyFill="1" applyAlignment="1">
      <alignment horizontal="left" vertical="center"/>
    </xf>
    <xf numFmtId="0" fontId="36" fillId="7" borderId="0" xfId="0" applyFont="1" applyFill="1" applyAlignment="1">
      <alignment horizontal="left" vertical="center"/>
    </xf>
    <xf numFmtId="0" fontId="24" fillId="0" borderId="0" xfId="0" applyFont="1" applyAlignment="1">
      <alignment horizontal="center" vertical="center"/>
    </xf>
    <xf numFmtId="4" fontId="24" fillId="0" borderId="4" xfId="0" applyNumberFormat="1" applyFont="1" applyBorder="1" applyAlignment="1">
      <alignment horizontal="center" vertical="center"/>
    </xf>
    <xf numFmtId="4" fontId="24" fillId="0" borderId="7" xfId="0" applyNumberFormat="1" applyFont="1" applyBorder="1" applyAlignment="1">
      <alignment horizontal="center" vertical="center"/>
    </xf>
    <xf numFmtId="0" fontId="32" fillId="15" borderId="10" xfId="0" applyFont="1" applyFill="1" applyBorder="1" applyAlignment="1">
      <alignment horizontal="center" vertical="center"/>
    </xf>
    <xf numFmtId="0" fontId="32" fillId="15" borderId="0" xfId="0" applyFont="1" applyFill="1" applyAlignment="1">
      <alignment horizontal="center" vertical="center"/>
    </xf>
    <xf numFmtId="0" fontId="26" fillId="17" borderId="40" xfId="0" applyFont="1" applyFill="1" applyBorder="1" applyAlignment="1">
      <alignment horizontal="center" vertical="center"/>
    </xf>
    <xf numFmtId="0" fontId="24" fillId="0" borderId="3" xfId="0" applyFont="1" applyBorder="1" applyAlignment="1">
      <alignment horizontal="center" vertical="center"/>
    </xf>
    <xf numFmtId="0" fontId="24" fillId="0" borderId="8" xfId="0" applyFont="1" applyBorder="1" applyAlignment="1">
      <alignment horizontal="center" vertical="center"/>
    </xf>
    <xf numFmtId="0" fontId="24" fillId="0" borderId="40" xfId="0" applyFont="1" applyBorder="1" applyAlignment="1">
      <alignment horizontal="center" vertical="center"/>
    </xf>
    <xf numFmtId="0" fontId="24" fillId="0" borderId="19" xfId="0" applyFont="1" applyBorder="1" applyAlignment="1">
      <alignment horizontal="center" vertical="center"/>
    </xf>
    <xf numFmtId="0" fontId="24" fillId="0" borderId="0" xfId="0" applyFont="1" applyAlignment="1">
      <alignment horizontal="left" vertical="center" wrapText="1"/>
    </xf>
    <xf numFmtId="1" fontId="25" fillId="3" borderId="3" xfId="4" applyNumberFormat="1" applyFont="1" applyFill="1" applyBorder="1" applyAlignment="1">
      <alignment horizontal="center" vertical="center"/>
    </xf>
    <xf numFmtId="9" fontId="53" fillId="13" borderId="8" xfId="7" applyFont="1" applyFill="1" applyBorder="1" applyAlignment="1">
      <alignment horizontal="center" vertical="center"/>
    </xf>
    <xf numFmtId="9" fontId="53" fillId="13" borderId="19" xfId="7" applyFont="1" applyFill="1" applyBorder="1" applyAlignment="1">
      <alignment horizontal="center" vertical="center"/>
    </xf>
    <xf numFmtId="0" fontId="26" fillId="12" borderId="8" xfId="0" applyFont="1" applyFill="1" applyBorder="1" applyAlignment="1">
      <alignment horizontal="center" vertical="center" wrapText="1"/>
    </xf>
    <xf numFmtId="0" fontId="26" fillId="12" borderId="40" xfId="0" applyFont="1" applyFill="1" applyBorder="1" applyAlignment="1">
      <alignment horizontal="center" vertical="center" wrapText="1"/>
    </xf>
    <xf numFmtId="0" fontId="26" fillId="12" borderId="19" xfId="0" applyFont="1" applyFill="1" applyBorder="1" applyAlignment="1">
      <alignment horizontal="center" vertical="center" wrapText="1"/>
    </xf>
    <xf numFmtId="2" fontId="20" fillId="0" borderId="10" xfId="0" applyNumberFormat="1" applyFont="1" applyBorder="1" applyAlignment="1">
      <alignment horizontal="center" vertical="center"/>
    </xf>
    <xf numFmtId="2" fontId="20" fillId="0" borderId="0" xfId="0" applyNumberFormat="1" applyFont="1" applyAlignment="1">
      <alignment horizontal="center" vertical="center"/>
    </xf>
    <xf numFmtId="0" fontId="25" fillId="27" borderId="41" xfId="4" applyFont="1" applyFill="1" applyBorder="1" applyAlignment="1">
      <alignment horizontal="center" vertical="center" wrapText="1"/>
    </xf>
    <xf numFmtId="0" fontId="55" fillId="0" borderId="0" xfId="4" applyFont="1" applyAlignment="1">
      <alignment horizontal="left" vertical="center" wrapText="1"/>
    </xf>
    <xf numFmtId="0" fontId="24" fillId="0" borderId="36" xfId="4" applyFont="1" applyBorder="1" applyAlignment="1">
      <alignment horizontal="center" vertical="center"/>
    </xf>
    <xf numFmtId="0" fontId="24" fillId="0" borderId="20" xfId="4" applyFont="1" applyBorder="1" applyAlignment="1">
      <alignment horizontal="center" vertical="center"/>
    </xf>
    <xf numFmtId="0" fontId="24" fillId="0" borderId="34" xfId="4" applyFont="1" applyBorder="1" applyAlignment="1">
      <alignment horizontal="center" vertical="center"/>
    </xf>
    <xf numFmtId="0" fontId="24" fillId="0" borderId="32" xfId="4" applyFont="1" applyBorder="1" applyAlignment="1">
      <alignment horizontal="center" vertical="center"/>
    </xf>
    <xf numFmtId="0" fontId="24" fillId="0" borderId="0" xfId="4" applyFont="1" applyAlignment="1">
      <alignment horizontal="center" vertical="center"/>
    </xf>
    <xf numFmtId="0" fontId="24" fillId="0" borderId="21" xfId="4" applyFont="1" applyBorder="1" applyAlignment="1">
      <alignment horizontal="center" vertical="center"/>
    </xf>
    <xf numFmtId="0" fontId="24" fillId="0" borderId="33" xfId="4" applyFont="1" applyBorder="1" applyAlignment="1">
      <alignment horizontal="center" vertical="center"/>
    </xf>
    <xf numFmtId="0" fontId="24" fillId="0" borderId="37" xfId="4" applyFont="1" applyBorder="1" applyAlignment="1">
      <alignment horizontal="center" vertical="center"/>
    </xf>
    <xf numFmtId="0" fontId="24" fillId="0" borderId="35" xfId="4" applyFont="1" applyBorder="1" applyAlignment="1">
      <alignment horizontal="center" vertical="center"/>
    </xf>
    <xf numFmtId="0" fontId="24" fillId="30" borderId="0" xfId="0" applyFont="1" applyFill="1" applyAlignment="1">
      <alignment horizontal="left" vertical="center" wrapText="1"/>
    </xf>
    <xf numFmtId="0" fontId="33" fillId="22" borderId="0" xfId="0" applyFont="1" applyFill="1" applyAlignment="1">
      <alignment horizontal="left" vertical="center" wrapText="1"/>
    </xf>
    <xf numFmtId="0" fontId="55" fillId="8" borderId="0" xfId="4" applyFont="1" applyFill="1" applyAlignment="1">
      <alignment horizontal="left" vertical="center" wrapText="1"/>
    </xf>
    <xf numFmtId="0" fontId="27" fillId="0" borderId="23" xfId="4" applyFont="1" applyBorder="1" applyAlignment="1">
      <alignment horizontal="center" vertical="center"/>
    </xf>
    <xf numFmtId="0" fontId="24" fillId="0" borderId="3" xfId="3" applyFont="1" applyBorder="1" applyAlignment="1">
      <alignment horizontal="left" vertical="top" wrapText="1"/>
    </xf>
    <xf numFmtId="0" fontId="24" fillId="0" borderId="3" xfId="0" applyFont="1" applyBorder="1" applyAlignment="1">
      <alignment horizontal="left" vertical="top" wrapText="1"/>
    </xf>
    <xf numFmtId="0" fontId="24" fillId="0" borderId="3" xfId="0" applyFont="1" applyBorder="1" applyAlignment="1">
      <alignment vertical="top" wrapText="1"/>
    </xf>
    <xf numFmtId="0" fontId="24" fillId="16" borderId="3" xfId="0" applyFont="1" applyFill="1" applyBorder="1" applyAlignment="1">
      <alignment horizontal="center" vertical="top" wrapText="1"/>
    </xf>
    <xf numFmtId="0" fontId="24" fillId="8" borderId="3" xfId="0" applyFont="1" applyFill="1" applyBorder="1" applyAlignment="1">
      <alignment horizontal="left" vertical="top" wrapText="1"/>
    </xf>
    <xf numFmtId="0" fontId="25" fillId="0" borderId="0" xfId="0" applyFont="1" applyAlignment="1">
      <alignment horizontal="left"/>
    </xf>
    <xf numFmtId="0" fontId="77" fillId="0" borderId="0" xfId="0" applyFont="1" applyAlignment="1">
      <alignment horizontal="left" vertical="center" wrapText="1"/>
    </xf>
    <xf numFmtId="0" fontId="25" fillId="16" borderId="4" xfId="0" applyFont="1" applyFill="1" applyBorder="1" applyAlignment="1">
      <alignment horizontal="center" vertical="center" wrapText="1"/>
    </xf>
    <xf numFmtId="0" fontId="25" fillId="16" borderId="6" xfId="0" applyFont="1" applyFill="1" applyBorder="1" applyAlignment="1">
      <alignment horizontal="center" vertical="center" wrapText="1"/>
    </xf>
    <xf numFmtId="0" fontId="25" fillId="16" borderId="7" xfId="0" applyFont="1" applyFill="1" applyBorder="1" applyAlignment="1">
      <alignment horizontal="center" vertical="center" wrapText="1"/>
    </xf>
    <xf numFmtId="0" fontId="8" fillId="30" borderId="0" xfId="0" applyFont="1" applyFill="1" applyAlignment="1">
      <alignment horizontal="center" vertical="center" wrapText="1"/>
    </xf>
    <xf numFmtId="0" fontId="24" fillId="0" borderId="3" xfId="3" applyFont="1" applyBorder="1" applyAlignment="1">
      <alignment horizontal="center" vertical="top" wrapText="1"/>
    </xf>
    <xf numFmtId="44" fontId="24" fillId="0" borderId="3" xfId="3" applyNumberFormat="1" applyFont="1" applyBorder="1" applyAlignment="1">
      <alignment horizontal="center" vertical="top" wrapText="1"/>
    </xf>
    <xf numFmtId="0" fontId="23" fillId="6" borderId="0" xfId="0" applyFont="1" applyFill="1" applyAlignment="1">
      <alignment horizontal="left" wrapText="1"/>
    </xf>
    <xf numFmtId="44" fontId="24" fillId="16" borderId="3" xfId="2" applyNumberFormat="1" applyFont="1" applyFill="1" applyBorder="1" applyAlignment="1">
      <alignment horizontal="center" vertical="center" wrapText="1"/>
    </xf>
    <xf numFmtId="44" fontId="24" fillId="0" borderId="6" xfId="3" applyNumberFormat="1" applyFont="1" applyBorder="1" applyAlignment="1">
      <alignment horizontal="center" vertical="top" wrapText="1"/>
    </xf>
    <xf numFmtId="3" fontId="24" fillId="0" borderId="3" xfId="0" applyNumberFormat="1" applyFont="1" applyBorder="1" applyAlignment="1">
      <alignment horizontal="center" vertical="center"/>
    </xf>
    <xf numFmtId="0" fontId="24" fillId="0" borderId="0" xfId="0" applyFont="1" applyAlignment="1">
      <alignment horizontal="left" wrapText="1"/>
    </xf>
    <xf numFmtId="0" fontId="24" fillId="8" borderId="0" xfId="0" applyFont="1" applyFill="1" applyAlignment="1">
      <alignment horizontal="left"/>
    </xf>
    <xf numFmtId="0" fontId="8" fillId="10" borderId="0" xfId="0" applyFont="1" applyFill="1" applyAlignment="1">
      <alignment horizontal="center" vertical="center" wrapText="1"/>
    </xf>
    <xf numFmtId="44" fontId="24" fillId="8" borderId="3" xfId="0" applyNumberFormat="1" applyFont="1" applyFill="1" applyBorder="1" applyAlignment="1">
      <alignment horizontal="center" vertical="top" wrapText="1"/>
    </xf>
    <xf numFmtId="0" fontId="24" fillId="16" borderId="3" xfId="3" applyFont="1" applyFill="1" applyBorder="1" applyAlignment="1">
      <alignment horizontal="center" vertical="top" wrapText="1"/>
    </xf>
    <xf numFmtId="0" fontId="24" fillId="0" borderId="7" xfId="3" applyFont="1" applyBorder="1" applyAlignment="1">
      <alignment horizontal="center" vertical="top" wrapText="1"/>
    </xf>
    <xf numFmtId="44" fontId="24" fillId="0" borderId="7" xfId="3" applyNumberFormat="1" applyFont="1" applyBorder="1" applyAlignment="1">
      <alignment horizontal="center" vertical="top" wrapText="1"/>
    </xf>
    <xf numFmtId="44" fontId="24" fillId="0" borderId="4" xfId="3" applyNumberFormat="1" applyFont="1" applyBorder="1" applyAlignment="1">
      <alignment horizontal="center" vertical="top" wrapText="1"/>
    </xf>
    <xf numFmtId="3" fontId="24" fillId="8" borderId="3" xfId="4" applyNumberFormat="1" applyFont="1" applyFill="1" applyBorder="1" applyAlignment="1">
      <alignment horizontal="center" vertical="center"/>
    </xf>
    <xf numFmtId="3" fontId="24" fillId="10" borderId="8" xfId="0" applyNumberFormat="1" applyFont="1" applyFill="1" applyBorder="1" applyAlignment="1">
      <alignment horizontal="center" vertical="center"/>
    </xf>
    <xf numFmtId="3" fontId="24" fillId="10" borderId="19" xfId="0" applyNumberFormat="1" applyFont="1" applyFill="1" applyBorder="1" applyAlignment="1">
      <alignment horizontal="center" vertical="center"/>
    </xf>
    <xf numFmtId="0" fontId="25" fillId="17" borderId="40" xfId="0" applyFont="1" applyFill="1" applyBorder="1" applyAlignment="1">
      <alignment horizontal="center" vertical="center" wrapText="1"/>
    </xf>
    <xf numFmtId="0" fontId="25" fillId="16" borderId="8" xfId="0" applyFont="1" applyFill="1" applyBorder="1" applyAlignment="1">
      <alignment horizontal="center" vertical="center"/>
    </xf>
    <xf numFmtId="0" fontId="25" fillId="16" borderId="19" xfId="0" applyFont="1" applyFill="1" applyBorder="1" applyAlignment="1">
      <alignment horizontal="center" vertical="center"/>
    </xf>
    <xf numFmtId="3" fontId="24" fillId="0" borderId="8" xfId="0" applyNumberFormat="1" applyFont="1" applyFill="1" applyBorder="1" applyAlignment="1">
      <alignment horizontal="center" vertical="center"/>
    </xf>
    <xf numFmtId="3" fontId="24" fillId="0" borderId="19" xfId="0" applyNumberFormat="1" applyFont="1" applyFill="1" applyBorder="1" applyAlignment="1">
      <alignment horizontal="center" vertical="center"/>
    </xf>
    <xf numFmtId="3" fontId="24" fillId="8" borderId="8" xfId="0" applyNumberFormat="1" applyFont="1" applyFill="1" applyBorder="1" applyAlignment="1">
      <alignment horizontal="center" vertical="center"/>
    </xf>
    <xf numFmtId="3" fontId="24" fillId="8" borderId="19" xfId="0" applyNumberFormat="1" applyFont="1" applyFill="1" applyBorder="1" applyAlignment="1">
      <alignment horizontal="center" vertical="center"/>
    </xf>
    <xf numFmtId="3" fontId="24" fillId="5" borderId="8" xfId="0" applyNumberFormat="1" applyFont="1" applyFill="1" applyBorder="1" applyAlignment="1">
      <alignment horizontal="center" vertical="center"/>
    </xf>
    <xf numFmtId="3" fontId="24" fillId="5" borderId="19" xfId="0" applyNumberFormat="1" applyFont="1" applyFill="1" applyBorder="1" applyAlignment="1">
      <alignment horizontal="center" vertical="center"/>
    </xf>
    <xf numFmtId="0" fontId="23" fillId="34" borderId="0" xfId="0" applyFont="1" applyFill="1" applyBorder="1" applyAlignment="1">
      <alignment horizontal="left" vertical="center" wrapText="1"/>
    </xf>
    <xf numFmtId="3" fontId="25" fillId="0" borderId="8" xfId="4" applyNumberFormat="1" applyFont="1" applyBorder="1" applyAlignment="1">
      <alignment horizontal="center" vertical="center" textRotation="90"/>
    </xf>
    <xf numFmtId="3" fontId="25" fillId="0" borderId="40" xfId="4" applyNumberFormat="1" applyFont="1" applyBorder="1" applyAlignment="1">
      <alignment horizontal="center" vertical="center" textRotation="90"/>
    </xf>
    <xf numFmtId="3" fontId="25" fillId="0" borderId="56" xfId="4" applyNumberFormat="1" applyFont="1" applyBorder="1" applyAlignment="1">
      <alignment horizontal="center" vertical="center" textRotation="90"/>
    </xf>
    <xf numFmtId="0" fontId="23" fillId="16" borderId="0" xfId="0" applyFont="1" applyFill="1" applyBorder="1" applyAlignment="1">
      <alignment horizontal="left" vertical="center" wrapText="1"/>
    </xf>
    <xf numFmtId="0" fontId="60" fillId="0" borderId="0" xfId="0" applyFont="1" applyAlignment="1">
      <alignment wrapText="1"/>
    </xf>
    <xf numFmtId="0" fontId="60" fillId="0" borderId="0" xfId="0" applyFont="1" applyAlignment="1"/>
    <xf numFmtId="0" fontId="23" fillId="10" borderId="3" xfId="0" applyFont="1" applyFill="1" applyBorder="1" applyAlignment="1">
      <alignment horizontal="center" vertical="center"/>
    </xf>
    <xf numFmtId="0" fontId="24" fillId="8" borderId="3" xfId="3" applyFont="1" applyFill="1" applyBorder="1" applyAlignment="1">
      <alignment horizontal="center" vertical="center" wrapText="1"/>
    </xf>
    <xf numFmtId="3" fontId="24" fillId="0" borderId="3" xfId="0" applyNumberFormat="1" applyFont="1" applyBorder="1" applyAlignment="1">
      <alignment horizontal="left" vertical="center" wrapText="1"/>
    </xf>
    <xf numFmtId="0" fontId="66" fillId="0" borderId="0" xfId="0" applyFont="1" applyAlignment="1">
      <alignment horizontal="left" vertical="center" wrapText="1"/>
    </xf>
    <xf numFmtId="0" fontId="70" fillId="0" borderId="3" xfId="0" quotePrefix="1" applyFont="1" applyBorder="1" applyAlignment="1">
      <alignment horizontal="left" vertical="center" wrapText="1"/>
    </xf>
    <xf numFmtId="0" fontId="70" fillId="0" borderId="3" xfId="0" applyFont="1" applyBorder="1" applyAlignment="1">
      <alignment horizontal="left" vertical="center" wrapText="1"/>
    </xf>
    <xf numFmtId="0" fontId="24" fillId="0" borderId="0" xfId="0" applyFont="1" applyFill="1" applyAlignment="1">
      <alignment horizontal="left"/>
    </xf>
    <xf numFmtId="0" fontId="70" fillId="0" borderId="3" xfId="0" applyFont="1" applyBorder="1" applyAlignment="1">
      <alignment horizontal="left" vertical="center"/>
    </xf>
    <xf numFmtId="0" fontId="66" fillId="0" borderId="3" xfId="0" applyFont="1" applyBorder="1" applyAlignment="1">
      <alignment horizontal="left" vertical="center" wrapText="1"/>
    </xf>
    <xf numFmtId="0" fontId="71" fillId="0" borderId="3" xfId="0" applyFont="1" applyBorder="1" applyAlignment="1">
      <alignment horizontal="center" vertical="center"/>
    </xf>
    <xf numFmtId="0" fontId="55" fillId="0" borderId="0" xfId="5" applyFont="1" applyAlignment="1">
      <alignment horizontal="left" vertical="center" wrapText="1"/>
    </xf>
    <xf numFmtId="0" fontId="32" fillId="15" borderId="10" xfId="0" applyFont="1" applyFill="1" applyBorder="1" applyAlignment="1">
      <alignment horizontal="center" vertical="center" wrapText="1"/>
    </xf>
    <xf numFmtId="0" fontId="25" fillId="7" borderId="0" xfId="0" applyFont="1" applyFill="1" applyAlignment="1">
      <alignment horizontal="left" vertical="center" wrapText="1"/>
    </xf>
    <xf numFmtId="0" fontId="31" fillId="33" borderId="3" xfId="0" applyFont="1" applyFill="1" applyBorder="1" applyAlignment="1">
      <alignment horizontal="left" vertical="center" wrapText="1"/>
    </xf>
    <xf numFmtId="0" fontId="31" fillId="33" borderId="17" xfId="0" applyFont="1" applyFill="1" applyBorder="1" applyAlignment="1">
      <alignment horizontal="left" vertical="center" wrapText="1"/>
    </xf>
  </cellXfs>
  <cellStyles count="9">
    <cellStyle name="Euro" xfId="1" xr:uid="{00000000-0005-0000-0000-000000000000}"/>
    <cellStyle name="Lien hypertexte" xfId="8" builtinId="8"/>
    <cellStyle name="Milliers" xfId="2" builtinId="3"/>
    <cellStyle name="Normal" xfId="0" builtinId="0"/>
    <cellStyle name="Normal 2" xfId="3" xr:uid="{00000000-0005-0000-0000-000003000000}"/>
    <cellStyle name="Normal 3" xfId="4" xr:uid="{00000000-0005-0000-0000-000004000000}"/>
    <cellStyle name="Normal_BILSOC13" xfId="5" xr:uid="{00000000-0005-0000-0000-000005000000}"/>
    <cellStyle name="Pourcentage" xfId="6" builtinId="5"/>
    <cellStyle name="Pourcentage 2" xfId="7" xr:uid="{00000000-0005-0000-0000-000008000000}"/>
  </cellStyles>
  <dxfs count="70">
    <dxf>
      <font>
        <color rgb="FF9C0006"/>
      </font>
      <fill>
        <patternFill>
          <bgColor rgb="FFFFC7CE"/>
        </patternFill>
      </fill>
    </dxf>
    <dxf>
      <font>
        <color auto="1"/>
      </font>
      <fill>
        <patternFill>
          <bgColor theme="8" tint="0.59996337778862885"/>
        </patternFill>
      </fill>
    </dxf>
    <dxf>
      <font>
        <color rgb="FF9C5700"/>
      </font>
      <fill>
        <patternFill>
          <bgColor rgb="FFFFEB9C"/>
        </patternFill>
      </fill>
    </dxf>
    <dxf>
      <font>
        <color rgb="FF9C0006"/>
      </font>
      <fill>
        <patternFill>
          <bgColor rgb="FFFFC7CE"/>
        </patternFill>
      </fill>
    </dxf>
    <dxf>
      <font>
        <color auto="1"/>
      </font>
      <fill>
        <patternFill>
          <bgColor theme="8" tint="0.59996337778862885"/>
        </patternFill>
      </fill>
    </dxf>
    <dxf>
      <font>
        <color rgb="FF9C5700"/>
      </font>
      <fill>
        <patternFill>
          <bgColor rgb="FFFFEB9C"/>
        </patternFill>
      </fill>
    </dxf>
    <dxf>
      <font>
        <color rgb="FF9C0006"/>
      </font>
      <fill>
        <patternFill>
          <bgColor rgb="FFFFC7CE"/>
        </patternFill>
      </fill>
    </dxf>
    <dxf>
      <font>
        <color auto="1"/>
      </font>
      <fill>
        <patternFill>
          <bgColor theme="8" tint="0.59996337778862885"/>
        </patternFill>
      </fill>
    </dxf>
    <dxf>
      <font>
        <color rgb="FF9C5700"/>
      </font>
      <fill>
        <patternFill>
          <bgColor rgb="FFFFEB9C"/>
        </patternFill>
      </fill>
    </dxf>
    <dxf>
      <font>
        <color rgb="FF9C0006"/>
      </font>
      <fill>
        <patternFill>
          <bgColor rgb="FFFFC7CE"/>
        </patternFill>
      </fill>
    </dxf>
    <dxf>
      <font>
        <color auto="1"/>
      </font>
      <fill>
        <patternFill>
          <bgColor theme="8" tint="0.59996337778862885"/>
        </patternFill>
      </fill>
    </dxf>
    <dxf>
      <font>
        <color rgb="FF9C5700"/>
      </font>
      <fill>
        <patternFill>
          <bgColor rgb="FFFFEB9C"/>
        </patternFill>
      </fill>
    </dxf>
    <dxf>
      <font>
        <color rgb="FF9C0006"/>
      </font>
      <fill>
        <patternFill>
          <bgColor rgb="FFFFC7CE"/>
        </patternFill>
      </fill>
    </dxf>
    <dxf>
      <font>
        <color auto="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auto="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66"/>
      <color rgb="FFFFFF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rgbClr val="000000"/>
                </a:solidFill>
                <a:latin typeface="Arial"/>
                <a:ea typeface="Arial"/>
                <a:cs typeface="Arial"/>
              </a:defRPr>
            </a:pPr>
            <a:r>
              <a:rPr lang="fr-FR"/>
              <a:t>REPARTITION DES HEURES DE FORMATION  2020 PAR CSP</a:t>
            </a:r>
          </a:p>
        </c:rich>
      </c:tx>
      <c:layout>
        <c:manualLayout>
          <c:xMode val="edge"/>
          <c:yMode val="edge"/>
          <c:x val="0.12704918032786885"/>
          <c:y val="4.0650748615937177E-2"/>
        </c:manualLayout>
      </c:layout>
      <c:overlay val="0"/>
      <c:spPr>
        <a:noFill/>
        <a:ln w="25400">
          <a:noFill/>
        </a:ln>
        <a:effectLst/>
      </c:spPr>
      <c:txPr>
        <a:bodyPr rot="0" spcFirstLastPara="1" vertOverflow="ellipsis" vert="horz" wrap="square" anchor="ctr" anchorCtr="1"/>
        <a:lstStyle/>
        <a:p>
          <a:pPr>
            <a:defRPr sz="1100" b="1" i="0" u="none" strike="noStrike" kern="1200" baseline="0">
              <a:solidFill>
                <a:srgbClr val="000000"/>
              </a:solidFill>
              <a:latin typeface="Arial"/>
              <a:ea typeface="Arial"/>
              <a:cs typeface="Arial"/>
            </a:defRPr>
          </a:pPr>
          <a:endParaRPr lang="fr-FR"/>
        </a:p>
      </c:txPr>
    </c:title>
    <c:autoTitleDeleted val="0"/>
    <c:view3D>
      <c:rotX val="15"/>
      <c:rotY val="0"/>
      <c:rAngAx val="0"/>
      <c:perspective val="0"/>
    </c:view3D>
    <c:floor>
      <c:thickness val="0"/>
      <c:spPr>
        <a:noFill/>
        <a:ln w="9525" cap="flat" cmpd="sng" algn="ctr">
          <a:solidFill>
            <a:schemeClr val="tx1">
              <a:tint val="75000"/>
              <a:shade val="95000"/>
              <a:satMod val="105000"/>
            </a:schemeClr>
          </a:solidFill>
          <a:prstDash val="solid"/>
          <a:round/>
        </a:ln>
        <a:effectLst/>
        <a:sp3d contourW="9525">
          <a:contourClr>
            <a:schemeClr val="tx1">
              <a:tint val="75000"/>
              <a:shade val="95000"/>
              <a:satMod val="10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382513661202183E-2"/>
          <c:y val="0.43769326405049569"/>
          <c:w val="0.44672131147540983"/>
          <c:h val="0.34959488374493358"/>
        </c:manualLayout>
      </c:layout>
      <c:pie3DChart>
        <c:varyColors val="1"/>
        <c:ser>
          <c:idx val="0"/>
          <c:order val="0"/>
          <c:dPt>
            <c:idx val="0"/>
            <c:bubble3D val="0"/>
            <c:spPr>
              <a:solidFill>
                <a:schemeClr val="accent6"/>
              </a:solidFill>
              <a:ln>
                <a:noFill/>
              </a:ln>
              <a:effectLst/>
              <a:sp3d/>
            </c:spPr>
            <c:extLst>
              <c:ext xmlns:c16="http://schemas.microsoft.com/office/drawing/2014/chart" uri="{C3380CC4-5D6E-409C-BE32-E72D297353CC}">
                <c16:uniqueId val="{00000001-07FD-4771-BF1E-9AC3BB12173F}"/>
              </c:ext>
            </c:extLst>
          </c:dPt>
          <c:dPt>
            <c:idx val="1"/>
            <c:bubble3D val="0"/>
            <c:spPr>
              <a:solidFill>
                <a:schemeClr val="accent5"/>
              </a:solidFill>
              <a:ln>
                <a:noFill/>
              </a:ln>
              <a:effectLst/>
              <a:sp3d/>
            </c:spPr>
            <c:extLst>
              <c:ext xmlns:c16="http://schemas.microsoft.com/office/drawing/2014/chart" uri="{C3380CC4-5D6E-409C-BE32-E72D297353CC}">
                <c16:uniqueId val="{00000003-07FD-4771-BF1E-9AC3BB12173F}"/>
              </c:ext>
            </c:extLst>
          </c:dPt>
          <c:dPt>
            <c:idx val="2"/>
            <c:bubble3D val="0"/>
            <c:spPr>
              <a:solidFill>
                <a:schemeClr val="accent4"/>
              </a:solidFill>
              <a:ln>
                <a:noFill/>
              </a:ln>
              <a:effectLst/>
              <a:sp3d/>
            </c:spPr>
            <c:extLst>
              <c:ext xmlns:c16="http://schemas.microsoft.com/office/drawing/2014/chart" uri="{C3380CC4-5D6E-409C-BE32-E72D297353CC}">
                <c16:uniqueId val="{00000005-07FD-4771-BF1E-9AC3BB12173F}"/>
              </c:ext>
            </c:extLst>
          </c:dPt>
          <c:dPt>
            <c:idx val="3"/>
            <c:bubble3D val="0"/>
            <c:spPr>
              <a:solidFill>
                <a:schemeClr val="accent6">
                  <a:lumMod val="60000"/>
                </a:schemeClr>
              </a:solidFill>
              <a:ln>
                <a:noFill/>
              </a:ln>
              <a:effectLst/>
              <a:sp3d/>
            </c:spPr>
            <c:extLst>
              <c:ext xmlns:c16="http://schemas.microsoft.com/office/drawing/2014/chart" uri="{C3380CC4-5D6E-409C-BE32-E72D297353CC}">
                <c16:uniqueId val="{00000007-07FD-4771-BF1E-9AC3BB12173F}"/>
              </c:ext>
            </c:extLst>
          </c:dPt>
          <c:dLbls>
            <c:dLbl>
              <c:idx val="0"/>
              <c:layout>
                <c:manualLayout>
                  <c:x val="1.1273181016307388E-4"/>
                  <c:y val="-8.6639128751078529E-2"/>
                </c:manualLayout>
              </c:layout>
              <c:spPr>
                <a:noFill/>
                <a:ln w="25400">
                  <a:noFill/>
                </a:ln>
                <a:effectLst/>
              </c:spPr>
              <c:txPr>
                <a:bodyPr rot="0" spcFirstLastPara="1" vertOverflow="ellipsis" vert="horz" wrap="square" anchor="ctr" anchorCtr="1"/>
                <a:lstStyle/>
                <a:p>
                  <a:pPr algn="ctr" rtl="1">
                    <a:defRPr sz="925" b="0" i="0" u="none" strike="noStrike" kern="1200" baseline="0">
                      <a:solidFill>
                        <a:srgbClr val="000000"/>
                      </a:solidFill>
                      <a:latin typeface="Arial"/>
                      <a:ea typeface="Arial"/>
                      <a:cs typeface="Arial"/>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FD-4771-BF1E-9AC3BB12173F}"/>
                </c:ext>
              </c:extLst>
            </c:dLbl>
            <c:dLbl>
              <c:idx val="1"/>
              <c:layout>
                <c:manualLayout>
                  <c:x val="2.7760530958220387E-2"/>
                  <c:y val="3.8788809935343449E-2"/>
                </c:manualLayout>
              </c:layout>
              <c:spPr>
                <a:noFill/>
                <a:ln w="25400">
                  <a:noFill/>
                </a:ln>
                <a:effectLst/>
              </c:spPr>
              <c:txPr>
                <a:bodyPr rot="0" spcFirstLastPara="1" vertOverflow="ellipsis" vert="horz" wrap="square" anchor="ctr" anchorCtr="1"/>
                <a:lstStyle/>
                <a:p>
                  <a:pPr algn="ctr" rtl="1">
                    <a:defRPr sz="925" b="0" i="0" u="none" strike="noStrike" kern="1200" baseline="0">
                      <a:solidFill>
                        <a:srgbClr val="000000"/>
                      </a:solidFill>
                      <a:latin typeface="Arial"/>
                      <a:ea typeface="Arial"/>
                      <a:cs typeface="Arial"/>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FD-4771-BF1E-9AC3BB12173F}"/>
                </c:ext>
              </c:extLst>
            </c:dLbl>
            <c:dLbl>
              <c:idx val="3"/>
              <c:layout>
                <c:manualLayout>
                  <c:x val="5.8795985542790759E-2"/>
                  <c:y val="-4.0421654610246889E-2"/>
                </c:manualLayout>
              </c:layout>
              <c:spPr>
                <a:noFill/>
                <a:ln w="25400">
                  <a:noFill/>
                </a:ln>
                <a:effectLst/>
              </c:spPr>
              <c:txPr>
                <a:bodyPr rot="0" spcFirstLastPara="1" vertOverflow="ellipsis" vert="horz" wrap="square" anchor="ctr" anchorCtr="1"/>
                <a:lstStyle/>
                <a:p>
                  <a:pPr algn="ctr" rtl="1">
                    <a:defRPr sz="925" b="0" i="0" u="none" strike="noStrike" kern="1200" baseline="0">
                      <a:solidFill>
                        <a:srgbClr val="000000"/>
                      </a:solidFill>
                      <a:latin typeface="Arial"/>
                      <a:ea typeface="Arial"/>
                      <a:cs typeface="Arial"/>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FD-4771-BF1E-9AC3BB12173F}"/>
                </c:ext>
              </c:extLst>
            </c:dLbl>
            <c:spPr>
              <a:noFill/>
              <a:ln w="25400">
                <a:noFill/>
              </a:ln>
              <a:effectLst/>
            </c:spPr>
            <c:txPr>
              <a:bodyPr rot="0" spcFirstLastPara="1" vertOverflow="ellipsis" vert="horz" wrap="square" lIns="38100" tIns="19050" rIns="38100" bIns="19050" anchor="ctr" anchorCtr="1">
                <a:spAutoFit/>
              </a:bodyPr>
              <a:lstStyle/>
              <a:p>
                <a:pPr algn="ctr" rtl="1">
                  <a:defRPr sz="925" b="0" i="0" u="none" strike="noStrike" kern="1200"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8-07FD-4771-BF1E-9AC3BB12173F}"/>
            </c:ext>
          </c:extLst>
        </c:ser>
        <c:dLbls>
          <c:showLegendKey val="0"/>
          <c:showVal val="0"/>
          <c:showCatName val="0"/>
          <c:showSerName val="0"/>
          <c:showPercent val="0"/>
          <c:showBubbleSize val="0"/>
          <c:showLeaderLines val="0"/>
        </c:dLbls>
      </c:pie3DChart>
      <c:spPr>
        <a:noFill/>
        <a:ln w="25400">
          <a:noFill/>
        </a:ln>
        <a:effectLst/>
      </c:spPr>
    </c:plotArea>
    <c:legend>
      <c:legendPos val="r"/>
      <c:layout>
        <c:manualLayout>
          <c:xMode val="edge"/>
          <c:yMode val="edge"/>
          <c:x val="0.76229508196721307"/>
          <c:y val="0.44129639665487153"/>
          <c:w val="0.19398907103825136"/>
          <c:h val="0.43050017533233448"/>
        </c:manualLayout>
      </c:layout>
      <c:overlay val="0"/>
      <c:spPr>
        <a:solidFill>
          <a:srgbClr val="FFFFFF"/>
        </a:solidFill>
        <a:ln w="3175">
          <a:solidFill>
            <a:srgbClr val="000000"/>
          </a:solidFill>
          <a:prstDash val="solid"/>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fr-FR"/>
        </a:p>
      </c:txPr>
    </c:legend>
    <c:plotVisOnly val="1"/>
    <c:dispBlanksAs val="zero"/>
    <c:showDLblsOverMax val="0"/>
  </c:chart>
  <c:spPr>
    <a:solidFill>
      <a:srgbClr val="FFFFFF"/>
    </a:solidFill>
    <a:ln w="9525" cap="flat" cmpd="sng" algn="ctr">
      <a:noFill/>
      <a:prstDash val="solid"/>
      <a:round/>
    </a:ln>
    <a:effectLst/>
  </c:spPr>
  <c:txPr>
    <a:bodyPr/>
    <a:lstStyle/>
    <a:p>
      <a:pPr>
        <a:defRPr sz="925" b="0" i="0" u="none" strike="noStrike" baseline="0">
          <a:solidFill>
            <a:srgbClr val="000000"/>
          </a:solidFill>
          <a:latin typeface="Arial"/>
          <a:ea typeface="Arial"/>
          <a:cs typeface="Arial"/>
        </a:defRPr>
      </a:pPr>
      <a:endParaRPr lang="fr-FR"/>
    </a:p>
  </c:txPr>
  <c:printSettings>
    <c:headerFooter alignWithMargins="0">
      <c:oddFooter>&amp;L&amp;F&amp;R&amp;D</c:oddFooter>
    </c:headerFooter>
    <c:pageMargins b="0.984251969" l="0.78740157499999996" r="0.78740157499999996" t="0.984251969" header="0.4921259845" footer="0.492125984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r>
              <a:rPr lang="fr-FR"/>
              <a:t>REPARTITION DES HEURES DE FORMATION  2020
 PAR TRANCHE D'AGE</a:t>
            </a:r>
          </a:p>
        </c:rich>
      </c:tx>
      <c:layout>
        <c:manualLayout>
          <c:xMode val="edge"/>
          <c:yMode val="edge"/>
          <c:x val="0.13934420774090356"/>
          <c:y val="3.7593984962406013E-2"/>
        </c:manualLayout>
      </c:layout>
      <c:overlay val="0"/>
      <c:spPr>
        <a:noFill/>
        <a:ln w="25400">
          <a:noFill/>
        </a:ln>
        <a:effec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fr-FR"/>
        </a:p>
      </c:txPr>
    </c:title>
    <c:autoTitleDeleted val="0"/>
    <c:view3D>
      <c:rotX val="15"/>
      <c:rotY val="0"/>
      <c:rAngAx val="0"/>
      <c:perspective val="0"/>
    </c:view3D>
    <c:floor>
      <c:thickness val="0"/>
      <c:spPr>
        <a:noFill/>
        <a:ln w="9525" cap="flat" cmpd="sng" algn="ctr">
          <a:solidFill>
            <a:schemeClr val="tx1">
              <a:tint val="75000"/>
              <a:shade val="95000"/>
              <a:satMod val="105000"/>
            </a:schemeClr>
          </a:solidFill>
          <a:prstDash val="solid"/>
          <a:round/>
        </a:ln>
        <a:effectLst/>
        <a:sp3d contourW="9525">
          <a:contourClr>
            <a:schemeClr val="tx1">
              <a:tint val="75000"/>
              <a:shade val="95000"/>
              <a:satMod val="10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057377049180327"/>
          <c:y val="0.4924812030075188"/>
          <c:w val="0.44672131147540983"/>
          <c:h val="0.32330827067669171"/>
        </c:manualLayout>
      </c:layout>
      <c:pie3DChart>
        <c:varyColors val="1"/>
        <c:ser>
          <c:idx val="0"/>
          <c:order val="0"/>
          <c:dPt>
            <c:idx val="0"/>
            <c:bubble3D val="0"/>
            <c:spPr>
              <a:solidFill>
                <a:schemeClr val="accent6"/>
              </a:solidFill>
              <a:ln>
                <a:noFill/>
              </a:ln>
              <a:effectLst/>
              <a:sp3d/>
            </c:spPr>
            <c:extLst>
              <c:ext xmlns:c16="http://schemas.microsoft.com/office/drawing/2014/chart" uri="{C3380CC4-5D6E-409C-BE32-E72D297353CC}">
                <c16:uniqueId val="{00000001-722D-41B8-A55C-640B4FC5A7DC}"/>
              </c:ext>
            </c:extLst>
          </c:dPt>
          <c:dPt>
            <c:idx val="1"/>
            <c:bubble3D val="0"/>
            <c:spPr>
              <a:solidFill>
                <a:schemeClr val="accent5"/>
              </a:solidFill>
              <a:ln>
                <a:noFill/>
              </a:ln>
              <a:effectLst/>
              <a:sp3d/>
            </c:spPr>
            <c:extLst>
              <c:ext xmlns:c16="http://schemas.microsoft.com/office/drawing/2014/chart" uri="{C3380CC4-5D6E-409C-BE32-E72D297353CC}">
                <c16:uniqueId val="{00000003-722D-41B8-A55C-640B4FC5A7DC}"/>
              </c:ext>
            </c:extLst>
          </c:dPt>
          <c:dPt>
            <c:idx val="2"/>
            <c:bubble3D val="0"/>
            <c:spPr>
              <a:solidFill>
                <a:schemeClr val="accent4"/>
              </a:solidFill>
              <a:ln>
                <a:noFill/>
              </a:ln>
              <a:effectLst/>
              <a:sp3d/>
            </c:spPr>
            <c:extLst>
              <c:ext xmlns:c16="http://schemas.microsoft.com/office/drawing/2014/chart" uri="{C3380CC4-5D6E-409C-BE32-E72D297353CC}">
                <c16:uniqueId val="{00000005-722D-41B8-A55C-640B4FC5A7DC}"/>
              </c:ext>
            </c:extLst>
          </c:dPt>
          <c:dPt>
            <c:idx val="3"/>
            <c:bubble3D val="0"/>
            <c:spPr>
              <a:solidFill>
                <a:schemeClr val="accent6">
                  <a:lumMod val="60000"/>
                </a:schemeClr>
              </a:solidFill>
              <a:ln>
                <a:noFill/>
              </a:ln>
              <a:effectLst/>
              <a:sp3d/>
            </c:spPr>
            <c:extLst>
              <c:ext xmlns:c16="http://schemas.microsoft.com/office/drawing/2014/chart" uri="{C3380CC4-5D6E-409C-BE32-E72D297353CC}">
                <c16:uniqueId val="{00000007-722D-41B8-A55C-640B4FC5A7DC}"/>
              </c:ext>
            </c:extLst>
          </c:dPt>
          <c:dPt>
            <c:idx val="4"/>
            <c:bubble3D val="0"/>
            <c:spPr>
              <a:solidFill>
                <a:schemeClr val="accent5">
                  <a:lumMod val="60000"/>
                </a:schemeClr>
              </a:solidFill>
              <a:ln>
                <a:noFill/>
              </a:ln>
              <a:effectLst/>
              <a:sp3d/>
            </c:spPr>
            <c:extLst>
              <c:ext xmlns:c16="http://schemas.microsoft.com/office/drawing/2014/chart" uri="{C3380CC4-5D6E-409C-BE32-E72D297353CC}">
                <c16:uniqueId val="{00000009-722D-41B8-A55C-640B4FC5A7DC}"/>
              </c:ext>
            </c:extLst>
          </c:dPt>
          <c:dLbls>
            <c:dLbl>
              <c:idx val="0"/>
              <c:layout>
                <c:manualLayout>
                  <c:x val="-3.3194247235489006E-2"/>
                  <c:y val="-1.8014721843980029E-2"/>
                </c:manualLayout>
              </c:layout>
              <c:spPr>
                <a:noFill/>
                <a:ln w="25400">
                  <a:noFill/>
                </a:ln>
                <a:effectLst/>
              </c:spPr>
              <c:txPr>
                <a:bodyPr rot="0" spcFirstLastPara="1" vertOverflow="ellipsis" vert="horz" wrap="square" anchor="ctr" anchorCtr="1"/>
                <a:lstStyle/>
                <a:p>
                  <a:pPr algn="ctr" rtl="1">
                    <a:defRPr sz="1000" b="0" i="0" u="none" strike="noStrike" kern="1200" baseline="0">
                      <a:solidFill>
                        <a:srgbClr val="000000"/>
                      </a:solidFill>
                      <a:latin typeface="Arial"/>
                      <a:ea typeface="Arial"/>
                      <a:cs typeface="Arial"/>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2D-41B8-A55C-640B4FC5A7DC}"/>
                </c:ext>
              </c:extLst>
            </c:dLbl>
            <c:dLbl>
              <c:idx val="1"/>
              <c:layout>
                <c:manualLayout>
                  <c:x val="1.6945269136439912E-3"/>
                  <c:y val="1.9335740927120951E-3"/>
                </c:manualLayout>
              </c:layout>
              <c:spPr>
                <a:noFill/>
                <a:ln w="25400">
                  <a:noFill/>
                </a:ln>
                <a:effectLst/>
              </c:spPr>
              <c:txPr>
                <a:bodyPr rot="0" spcFirstLastPara="1" vertOverflow="ellipsis" vert="horz" wrap="square" anchor="ctr" anchorCtr="1"/>
                <a:lstStyle/>
                <a:p>
                  <a:pPr algn="ctr" rtl="1">
                    <a:defRPr sz="1000" b="0" i="0" u="none" strike="noStrike" kern="1200" baseline="0">
                      <a:solidFill>
                        <a:srgbClr val="000000"/>
                      </a:solidFill>
                      <a:latin typeface="Arial"/>
                      <a:ea typeface="Arial"/>
                      <a:cs typeface="Arial"/>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2D-41B8-A55C-640B4FC5A7DC}"/>
                </c:ext>
              </c:extLst>
            </c:dLbl>
            <c:dLbl>
              <c:idx val="2"/>
              <c:layout>
                <c:manualLayout>
                  <c:x val="6.1555440815799667E-2"/>
                  <c:y val="1.1647622994494108E-2"/>
                </c:manualLayout>
              </c:layout>
              <c:spPr>
                <a:noFill/>
                <a:ln w="25400">
                  <a:noFill/>
                </a:ln>
                <a:effectLst/>
              </c:spPr>
              <c:txPr>
                <a:bodyPr rot="0" spcFirstLastPara="1" vertOverflow="ellipsis" vert="horz" wrap="square" anchor="ctr" anchorCtr="1"/>
                <a:lstStyle/>
                <a:p>
                  <a:pPr algn="ctr" rtl="1">
                    <a:defRPr sz="1000" b="0" i="0" u="none" strike="noStrike" kern="1200" baseline="0">
                      <a:solidFill>
                        <a:srgbClr val="000000"/>
                      </a:solidFill>
                      <a:latin typeface="Arial"/>
                      <a:ea typeface="Arial"/>
                      <a:cs typeface="Arial"/>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2D-41B8-A55C-640B4FC5A7DC}"/>
                </c:ext>
              </c:extLst>
            </c:dLbl>
            <c:dLbl>
              <c:idx val="3"/>
              <c:layout>
                <c:manualLayout>
                  <c:x val="-2.2239791747343056E-3"/>
                  <c:y val="4.0759378761865295E-3"/>
                </c:manualLayout>
              </c:layout>
              <c:spPr>
                <a:noFill/>
                <a:ln w="25400">
                  <a:noFill/>
                </a:ln>
                <a:effectLst/>
              </c:spPr>
              <c:txPr>
                <a:bodyPr rot="0" spcFirstLastPara="1" vertOverflow="ellipsis" vert="horz" wrap="square" anchor="ctr" anchorCtr="1"/>
                <a:lstStyle/>
                <a:p>
                  <a:pPr algn="ctr" rtl="1">
                    <a:defRPr sz="1000" b="0" i="0" u="none" strike="noStrike" kern="1200" baseline="0">
                      <a:solidFill>
                        <a:srgbClr val="000000"/>
                      </a:solidFill>
                      <a:latin typeface="Arial"/>
                      <a:ea typeface="Arial"/>
                      <a:cs typeface="Arial"/>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2D-41B8-A55C-640B4FC5A7DC}"/>
                </c:ext>
              </c:extLst>
            </c:dLbl>
            <c:dLbl>
              <c:idx val="4"/>
              <c:layout>
                <c:manualLayout>
                  <c:x val="3.1720235790198358E-2"/>
                  <c:y val="-1.9172340299567818E-2"/>
                </c:manualLayout>
              </c:layout>
              <c:spPr>
                <a:noFill/>
                <a:ln w="25400">
                  <a:noFill/>
                </a:ln>
                <a:effectLst/>
              </c:spPr>
              <c:txPr>
                <a:bodyPr rot="0" spcFirstLastPara="1" vertOverflow="ellipsis" vert="horz" wrap="square" anchor="ctr" anchorCtr="1"/>
                <a:lstStyle/>
                <a:p>
                  <a:pPr algn="ctr" rtl="1">
                    <a:defRPr sz="1000" b="0" i="0" u="none" strike="noStrike" kern="1200" baseline="0">
                      <a:solidFill>
                        <a:srgbClr val="000000"/>
                      </a:solidFill>
                      <a:latin typeface="Arial"/>
                      <a:ea typeface="Arial"/>
                      <a:cs typeface="Arial"/>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2D-41B8-A55C-640B4FC5A7DC}"/>
                </c:ext>
              </c:extLst>
            </c:dLbl>
            <c:spPr>
              <a:noFill/>
              <a:ln w="25400">
                <a:noFill/>
              </a:ln>
              <a:effectLst/>
            </c:spPr>
            <c:txPr>
              <a:bodyPr rot="0" spcFirstLastPara="1" vertOverflow="ellipsis" vert="horz" wrap="square" lIns="38100" tIns="19050" rIns="38100" bIns="19050" anchor="ctr" anchorCtr="1">
                <a:spAutoFit/>
              </a:bodyPr>
              <a:lstStyle/>
              <a:p>
                <a:pPr algn="ctr" rtl="1">
                  <a:defRPr sz="1000" b="0" i="0" u="none" strike="noStrike" kern="1200"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A-722D-41B8-A55C-640B4FC5A7DC}"/>
            </c:ext>
          </c:extLst>
        </c:ser>
        <c:dLbls>
          <c:showLegendKey val="0"/>
          <c:showVal val="0"/>
          <c:showCatName val="0"/>
          <c:showSerName val="0"/>
          <c:showPercent val="0"/>
          <c:showBubbleSize val="0"/>
          <c:showLeaderLines val="0"/>
        </c:dLbls>
      </c:pie3DChart>
      <c:spPr>
        <a:noFill/>
        <a:ln w="25400">
          <a:noFill/>
        </a:ln>
        <a:effectLst/>
      </c:spPr>
    </c:plotArea>
    <c:legend>
      <c:legendPos val="r"/>
      <c:layout>
        <c:manualLayout>
          <c:xMode val="edge"/>
          <c:yMode val="edge"/>
          <c:x val="0.78323258672420548"/>
          <c:y val="0.50375939849624063"/>
          <c:w val="0.16155462162321732"/>
          <c:h val="0.39849624060150368"/>
        </c:manualLayout>
      </c:layout>
      <c:overlay val="0"/>
      <c:spPr>
        <a:solidFill>
          <a:srgbClr val="FFFFFF"/>
        </a:solidFill>
        <a:ln w="3175">
          <a:solidFill>
            <a:srgbClr val="000000"/>
          </a:solidFill>
          <a:prstDash val="solid"/>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fr-FR"/>
        </a:p>
      </c:txPr>
    </c:legend>
    <c:plotVisOnly val="1"/>
    <c:dispBlanksAs val="zero"/>
    <c:showDLblsOverMax val="0"/>
  </c:chart>
  <c:spPr>
    <a:solidFill>
      <a:srgbClr val="FFFFFF"/>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oddFooter>&amp;L&amp;F&amp;R&amp;D</c:oddFooter>
    </c:headerFooter>
    <c:pageMargins b="0.984251969" l="0.78740157499999996" r="0.78740157499999996" t="0.984251969" header="0.4921259845" footer="0.4921259845"/>
    <c:pageSetup paperSize="9" orientation="landscape"/>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wmf"/></Relationships>
</file>

<file path=xl/drawings/_rels/drawing9.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95250</xdr:colOff>
      <xdr:row>30</xdr:row>
      <xdr:rowOff>129148</xdr:rowOff>
    </xdr:to>
    <xdr:pic>
      <xdr:nvPicPr>
        <xdr:cNvPr id="2" name="Image 1">
          <a:extLst>
            <a:ext uri="{FF2B5EF4-FFF2-40B4-BE49-F238E27FC236}">
              <a16:creationId xmlns:a16="http://schemas.microsoft.com/office/drawing/2014/main" id="{DDE1D2ED-7B0B-4F83-A285-AECF6E05629A}"/>
            </a:ext>
          </a:extLst>
        </xdr:cNvPr>
        <xdr:cNvPicPr>
          <a:picLocks noChangeAspect="1"/>
        </xdr:cNvPicPr>
      </xdr:nvPicPr>
      <xdr:blipFill>
        <a:blip xmlns:r="http://schemas.openxmlformats.org/officeDocument/2006/relationships" r:embed="rId1"/>
        <a:stretch>
          <a:fillRect/>
        </a:stretch>
      </xdr:blipFill>
      <xdr:spPr>
        <a:xfrm>
          <a:off x="0" y="0"/>
          <a:ext cx="8477250" cy="49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396240</xdr:colOff>
      <xdr:row>4</xdr:row>
      <xdr:rowOff>906780</xdr:rowOff>
    </xdr:from>
    <xdr:to>
      <xdr:col>22</xdr:col>
      <xdr:colOff>609755</xdr:colOff>
      <xdr:row>6</xdr:row>
      <xdr:rowOff>929794</xdr:rowOff>
    </xdr:to>
    <xdr:pic>
      <xdr:nvPicPr>
        <xdr:cNvPr id="2" name="Image 1">
          <a:extLst>
            <a:ext uri="{FF2B5EF4-FFF2-40B4-BE49-F238E27FC236}">
              <a16:creationId xmlns:a16="http://schemas.microsoft.com/office/drawing/2014/main" id="{8E39644F-0418-4E1E-9786-4B55BFDB1306}"/>
            </a:ext>
          </a:extLst>
        </xdr:cNvPr>
        <xdr:cNvPicPr>
          <a:picLocks noChangeAspect="1"/>
        </xdr:cNvPicPr>
      </xdr:nvPicPr>
      <xdr:blipFill>
        <a:blip xmlns:r="http://schemas.openxmlformats.org/officeDocument/2006/relationships" r:embed="rId1"/>
        <a:stretch>
          <a:fillRect/>
        </a:stretch>
      </xdr:blipFill>
      <xdr:spPr>
        <a:xfrm>
          <a:off x="27113865" y="2811780"/>
          <a:ext cx="1737515" cy="19184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18</xdr:row>
      <xdr:rowOff>144780</xdr:rowOff>
    </xdr:from>
    <xdr:to>
      <xdr:col>5</xdr:col>
      <xdr:colOff>586739</xdr:colOff>
      <xdr:row>40</xdr:row>
      <xdr:rowOff>80365</xdr:rowOff>
    </xdr:to>
    <xdr:pic>
      <xdr:nvPicPr>
        <xdr:cNvPr id="2" name="Image 1">
          <a:extLst>
            <a:ext uri="{FF2B5EF4-FFF2-40B4-BE49-F238E27FC236}">
              <a16:creationId xmlns:a16="http://schemas.microsoft.com/office/drawing/2014/main" id="{AC34BCB9-A5A0-4CE0-BF1F-90D6143760E5}"/>
            </a:ext>
          </a:extLst>
        </xdr:cNvPr>
        <xdr:cNvPicPr>
          <a:picLocks noChangeAspect="1"/>
        </xdr:cNvPicPr>
      </xdr:nvPicPr>
      <xdr:blipFill>
        <a:blip xmlns:r="http://schemas.openxmlformats.org/officeDocument/2006/relationships" r:embed="rId1"/>
        <a:stretch>
          <a:fillRect/>
        </a:stretch>
      </xdr:blipFill>
      <xdr:spPr>
        <a:xfrm>
          <a:off x="0" y="4899660"/>
          <a:ext cx="7040879" cy="5856325"/>
        </a:xfrm>
        <a:prstGeom prst="rect">
          <a:avLst/>
        </a:prstGeom>
        <a:effectLst>
          <a:softEdge rad="635000"/>
        </a:effectLst>
      </xdr:spPr>
    </xdr:pic>
    <xdr:clientData/>
  </xdr:twoCellAnchor>
  <xdr:twoCellAnchor>
    <xdr:from>
      <xdr:col>0</xdr:col>
      <xdr:colOff>1562100</xdr:colOff>
      <xdr:row>9</xdr:row>
      <xdr:rowOff>7620</xdr:rowOff>
    </xdr:from>
    <xdr:to>
      <xdr:col>4</xdr:col>
      <xdr:colOff>838200</xdr:colOff>
      <xdr:row>17</xdr:row>
      <xdr:rowOff>30480</xdr:rowOff>
    </xdr:to>
    <xdr:sp macro="" textlink="">
      <xdr:nvSpPr>
        <xdr:cNvPr id="3" name="Rectangle 2">
          <a:extLst>
            <a:ext uri="{FF2B5EF4-FFF2-40B4-BE49-F238E27FC236}">
              <a16:creationId xmlns:a16="http://schemas.microsoft.com/office/drawing/2014/main" id="{4EA43EA7-37F4-463B-A823-01EC829E30D5}"/>
            </a:ext>
          </a:extLst>
        </xdr:cNvPr>
        <xdr:cNvSpPr/>
      </xdr:nvSpPr>
      <xdr:spPr bwMode="auto">
        <a:xfrm>
          <a:off x="1562100" y="2362200"/>
          <a:ext cx="4655820" cy="2156460"/>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fr-FR" sz="3200">
              <a:latin typeface="Segoe UI" panose="020B0502040204020203" pitchFamily="34" charset="0"/>
              <a:cs typeface="Segoe UI" panose="020B0502040204020203" pitchFamily="34" charset="0"/>
            </a:rPr>
            <a:t>BILAN</a:t>
          </a:r>
          <a:r>
            <a:rPr lang="fr-FR" sz="3200" baseline="0">
              <a:latin typeface="Segoe UI" panose="020B0502040204020203" pitchFamily="34" charset="0"/>
              <a:cs typeface="Segoe UI" panose="020B0502040204020203" pitchFamily="34" charset="0"/>
            </a:rPr>
            <a:t> SOCIAL</a:t>
          </a:r>
        </a:p>
        <a:p>
          <a:pPr algn="l"/>
          <a:endParaRPr lang="fr-FR" sz="1100" baseline="0">
            <a:latin typeface="Segoe UI" panose="020B0502040204020203" pitchFamily="34" charset="0"/>
            <a:cs typeface="Segoe UI" panose="020B0502040204020203" pitchFamily="34" charset="0"/>
          </a:endParaRPr>
        </a:p>
        <a:p>
          <a:pPr algn="ctr"/>
          <a:r>
            <a:rPr lang="fr-FR" sz="2000" baseline="0">
              <a:latin typeface="Segoe UI" panose="020B0502040204020203" pitchFamily="34" charset="0"/>
              <a:cs typeface="Segoe UI" panose="020B0502040204020203" pitchFamily="34" charset="0"/>
            </a:rPr>
            <a:t>2021</a:t>
          </a:r>
        </a:p>
        <a:p>
          <a:pPr algn="ctr"/>
          <a:endParaRPr lang="fr-FR" sz="2000" baseline="0">
            <a:latin typeface="Segoe UI" panose="020B0502040204020203" pitchFamily="34" charset="0"/>
            <a:cs typeface="Segoe UI" panose="020B0502040204020203" pitchFamily="34" charset="0"/>
          </a:endParaRPr>
        </a:p>
        <a:p>
          <a:pPr algn="ctr"/>
          <a:r>
            <a:rPr lang="fr-FR" sz="2000" baseline="0">
              <a:latin typeface="Segoe UI" panose="020B0502040204020203" pitchFamily="34" charset="0"/>
              <a:cs typeface="Segoe UI" panose="020B0502040204020203" pitchFamily="34" charset="0"/>
            </a:rPr>
            <a:t>CHANEL SAS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0</xdr:row>
      <xdr:rowOff>129540</xdr:rowOff>
    </xdr:from>
    <xdr:to>
      <xdr:col>5</xdr:col>
      <xdr:colOff>1059180</xdr:colOff>
      <xdr:row>3</xdr:row>
      <xdr:rowOff>121920</xdr:rowOff>
    </xdr:to>
    <xdr:sp macro="" textlink="">
      <xdr:nvSpPr>
        <xdr:cNvPr id="3" name="Rectangle 2">
          <a:extLst>
            <a:ext uri="{FF2B5EF4-FFF2-40B4-BE49-F238E27FC236}">
              <a16:creationId xmlns:a16="http://schemas.microsoft.com/office/drawing/2014/main" id="{AF525D99-A495-41B4-A91C-77BA94F2DFA1}"/>
            </a:ext>
          </a:extLst>
        </xdr:cNvPr>
        <xdr:cNvSpPr/>
      </xdr:nvSpPr>
      <xdr:spPr bwMode="auto">
        <a:xfrm>
          <a:off x="129540" y="129540"/>
          <a:ext cx="7383780" cy="723900"/>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fr-FR" sz="3200">
              <a:latin typeface="Segoe UI" panose="020B0502040204020203" pitchFamily="34" charset="0"/>
              <a:cs typeface="Segoe UI" panose="020B0502040204020203" pitchFamily="34" charset="0"/>
            </a:rPr>
            <a:t>Présentation BILAN SOCIAL 2022</a:t>
          </a:r>
          <a:endParaRPr lang="fr-FR" sz="2000" baseline="0">
            <a:latin typeface="Segoe UI" panose="020B0502040204020203" pitchFamily="34" charset="0"/>
            <a:cs typeface="Segoe UI" panose="020B0502040204020203"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107441</xdr:colOff>
      <xdr:row>499</xdr:row>
      <xdr:rowOff>126590</xdr:rowOff>
    </xdr:from>
    <xdr:to>
      <xdr:col>14</xdr:col>
      <xdr:colOff>498145</xdr:colOff>
      <xdr:row>536</xdr:row>
      <xdr:rowOff>149679</xdr:rowOff>
    </xdr:to>
    <xdr:pic>
      <xdr:nvPicPr>
        <xdr:cNvPr id="2" name="Image 1">
          <a:extLst>
            <a:ext uri="{FF2B5EF4-FFF2-40B4-BE49-F238E27FC236}">
              <a16:creationId xmlns:a16="http://schemas.microsoft.com/office/drawing/2014/main" id="{5D3BC520-C267-411E-812E-7E39B44B1F4D}"/>
            </a:ext>
          </a:extLst>
        </xdr:cNvPr>
        <xdr:cNvPicPr>
          <a:picLocks noChangeAspect="1"/>
        </xdr:cNvPicPr>
      </xdr:nvPicPr>
      <xdr:blipFill>
        <a:blip xmlns:r="http://schemas.openxmlformats.org/officeDocument/2006/relationships" r:embed="rId1"/>
        <a:stretch>
          <a:fillRect/>
        </a:stretch>
      </xdr:blipFill>
      <xdr:spPr>
        <a:xfrm>
          <a:off x="1808334" y="209812661"/>
          <a:ext cx="11398882" cy="70715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1632857</xdr:colOff>
      <xdr:row>26</xdr:row>
      <xdr:rowOff>112983</xdr:rowOff>
    </xdr:from>
    <xdr:to>
      <xdr:col>3</xdr:col>
      <xdr:colOff>1737527</xdr:colOff>
      <xdr:row>42</xdr:row>
      <xdr:rowOff>148944</xdr:rowOff>
    </xdr:to>
    <xdr:pic>
      <xdr:nvPicPr>
        <xdr:cNvPr id="2" name="Image 1">
          <a:extLst>
            <a:ext uri="{FF2B5EF4-FFF2-40B4-BE49-F238E27FC236}">
              <a16:creationId xmlns:a16="http://schemas.microsoft.com/office/drawing/2014/main" id="{8EAF769C-7C0C-4D3C-BC6D-BB10222DD53A}"/>
            </a:ext>
          </a:extLst>
        </xdr:cNvPr>
        <xdr:cNvPicPr>
          <a:picLocks noChangeAspect="1"/>
        </xdr:cNvPicPr>
      </xdr:nvPicPr>
      <xdr:blipFill>
        <a:blip xmlns:r="http://schemas.openxmlformats.org/officeDocument/2006/relationships" r:embed="rId1"/>
        <a:stretch>
          <a:fillRect/>
        </a:stretch>
      </xdr:blipFill>
      <xdr:spPr>
        <a:xfrm>
          <a:off x="1632857" y="8350538"/>
          <a:ext cx="5746401" cy="35528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876300</xdr:colOff>
      <xdr:row>27</xdr:row>
      <xdr:rowOff>0</xdr:rowOff>
    </xdr:from>
    <xdr:to>
      <xdr:col>5</xdr:col>
      <xdr:colOff>62865</xdr:colOff>
      <xdr:row>27</xdr:row>
      <xdr:rowOff>200025</xdr:rowOff>
    </xdr:to>
    <xdr:sp macro="" textlink="">
      <xdr:nvSpPr>
        <xdr:cNvPr id="19693868" name="Text Box 1">
          <a:extLst>
            <a:ext uri="{FF2B5EF4-FFF2-40B4-BE49-F238E27FC236}">
              <a16:creationId xmlns:a16="http://schemas.microsoft.com/office/drawing/2014/main" id="{DA9D75ED-8D62-4E9B-907C-72BF07D8DF00}"/>
            </a:ext>
          </a:extLst>
        </xdr:cNvPr>
        <xdr:cNvSpPr txBox="1">
          <a:spLocks noChangeArrowheads="1"/>
        </xdr:cNvSpPr>
      </xdr:nvSpPr>
      <xdr:spPr bwMode="auto">
        <a:xfrm>
          <a:off x="5267325" y="6315075"/>
          <a:ext cx="666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876300</xdr:colOff>
      <xdr:row>27</xdr:row>
      <xdr:rowOff>0</xdr:rowOff>
    </xdr:from>
    <xdr:to>
      <xdr:col>5</xdr:col>
      <xdr:colOff>62865</xdr:colOff>
      <xdr:row>27</xdr:row>
      <xdr:rowOff>200025</xdr:rowOff>
    </xdr:to>
    <xdr:sp macro="" textlink="">
      <xdr:nvSpPr>
        <xdr:cNvPr id="19693869" name="Text Box 1">
          <a:extLst>
            <a:ext uri="{FF2B5EF4-FFF2-40B4-BE49-F238E27FC236}">
              <a16:creationId xmlns:a16="http://schemas.microsoft.com/office/drawing/2014/main" id="{275C7783-12FF-49A6-B262-2B1EEC89FD2A}"/>
            </a:ext>
          </a:extLst>
        </xdr:cNvPr>
        <xdr:cNvSpPr txBox="1">
          <a:spLocks noChangeArrowheads="1"/>
        </xdr:cNvSpPr>
      </xdr:nvSpPr>
      <xdr:spPr bwMode="auto">
        <a:xfrm>
          <a:off x="5267325" y="6543675"/>
          <a:ext cx="666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876300</xdr:colOff>
      <xdr:row>27</xdr:row>
      <xdr:rowOff>0</xdr:rowOff>
    </xdr:from>
    <xdr:to>
      <xdr:col>5</xdr:col>
      <xdr:colOff>62865</xdr:colOff>
      <xdr:row>27</xdr:row>
      <xdr:rowOff>200025</xdr:rowOff>
    </xdr:to>
    <xdr:sp macro="" textlink="">
      <xdr:nvSpPr>
        <xdr:cNvPr id="19693870" name="Text Box 1">
          <a:extLst>
            <a:ext uri="{FF2B5EF4-FFF2-40B4-BE49-F238E27FC236}">
              <a16:creationId xmlns:a16="http://schemas.microsoft.com/office/drawing/2014/main" id="{ADC6BE49-0395-4DD1-9A53-2870F2830C3D}"/>
            </a:ext>
          </a:extLst>
        </xdr:cNvPr>
        <xdr:cNvSpPr txBox="1">
          <a:spLocks noChangeArrowheads="1"/>
        </xdr:cNvSpPr>
      </xdr:nvSpPr>
      <xdr:spPr bwMode="auto">
        <a:xfrm>
          <a:off x="5267325" y="6543675"/>
          <a:ext cx="666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876300</xdr:colOff>
      <xdr:row>27</xdr:row>
      <xdr:rowOff>0</xdr:rowOff>
    </xdr:from>
    <xdr:to>
      <xdr:col>5</xdr:col>
      <xdr:colOff>62865</xdr:colOff>
      <xdr:row>27</xdr:row>
      <xdr:rowOff>200025</xdr:rowOff>
    </xdr:to>
    <xdr:sp macro="" textlink="">
      <xdr:nvSpPr>
        <xdr:cNvPr id="19693871" name="Text Box 1">
          <a:extLst>
            <a:ext uri="{FF2B5EF4-FFF2-40B4-BE49-F238E27FC236}">
              <a16:creationId xmlns:a16="http://schemas.microsoft.com/office/drawing/2014/main" id="{75000E68-274D-4C2F-8069-DE3D529C37F6}"/>
            </a:ext>
          </a:extLst>
        </xdr:cNvPr>
        <xdr:cNvSpPr txBox="1">
          <a:spLocks noChangeArrowheads="1"/>
        </xdr:cNvSpPr>
      </xdr:nvSpPr>
      <xdr:spPr bwMode="auto">
        <a:xfrm>
          <a:off x="5267325" y="6543675"/>
          <a:ext cx="666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876300</xdr:colOff>
      <xdr:row>27</xdr:row>
      <xdr:rowOff>0</xdr:rowOff>
    </xdr:from>
    <xdr:to>
      <xdr:col>5</xdr:col>
      <xdr:colOff>62865</xdr:colOff>
      <xdr:row>27</xdr:row>
      <xdr:rowOff>200025</xdr:rowOff>
    </xdr:to>
    <xdr:sp macro="" textlink="">
      <xdr:nvSpPr>
        <xdr:cNvPr id="19693872" name="Text Box 1">
          <a:extLst>
            <a:ext uri="{FF2B5EF4-FFF2-40B4-BE49-F238E27FC236}">
              <a16:creationId xmlns:a16="http://schemas.microsoft.com/office/drawing/2014/main" id="{97A9ADCD-08C5-4F01-A06A-86E7678FB79F}"/>
            </a:ext>
          </a:extLst>
        </xdr:cNvPr>
        <xdr:cNvSpPr txBox="1">
          <a:spLocks noChangeArrowheads="1"/>
        </xdr:cNvSpPr>
      </xdr:nvSpPr>
      <xdr:spPr bwMode="auto">
        <a:xfrm>
          <a:off x="5267325" y="6543675"/>
          <a:ext cx="666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876300</xdr:colOff>
      <xdr:row>27</xdr:row>
      <xdr:rowOff>0</xdr:rowOff>
    </xdr:from>
    <xdr:to>
      <xdr:col>5</xdr:col>
      <xdr:colOff>62865</xdr:colOff>
      <xdr:row>27</xdr:row>
      <xdr:rowOff>200025</xdr:rowOff>
    </xdr:to>
    <xdr:sp macro="" textlink="">
      <xdr:nvSpPr>
        <xdr:cNvPr id="19693873" name="Text Box 1">
          <a:extLst>
            <a:ext uri="{FF2B5EF4-FFF2-40B4-BE49-F238E27FC236}">
              <a16:creationId xmlns:a16="http://schemas.microsoft.com/office/drawing/2014/main" id="{B7DFA3E0-64D5-4A1D-9824-FF709615FA0D}"/>
            </a:ext>
          </a:extLst>
        </xdr:cNvPr>
        <xdr:cNvSpPr txBox="1">
          <a:spLocks noChangeArrowheads="1"/>
        </xdr:cNvSpPr>
      </xdr:nvSpPr>
      <xdr:spPr bwMode="auto">
        <a:xfrm>
          <a:off x="5267325" y="6086475"/>
          <a:ext cx="666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295275</xdr:colOff>
      <xdr:row>62</xdr:row>
      <xdr:rowOff>57150</xdr:rowOff>
    </xdr:from>
    <xdr:to>
      <xdr:col>12</xdr:col>
      <xdr:colOff>371475</xdr:colOff>
      <xdr:row>77</xdr:row>
      <xdr:rowOff>76200</xdr:rowOff>
    </xdr:to>
    <xdr:pic>
      <xdr:nvPicPr>
        <xdr:cNvPr id="3" name="Picture 1" descr="CORPS">
          <a:extLst>
            <a:ext uri="{FF2B5EF4-FFF2-40B4-BE49-F238E27FC236}">
              <a16:creationId xmlns:a16="http://schemas.microsoft.com/office/drawing/2014/main" id="{A9CD2DAE-6747-424A-BDE7-97E8587024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58525" y="16799983"/>
          <a:ext cx="1875367" cy="2802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57150</xdr:colOff>
      <xdr:row>63</xdr:row>
      <xdr:rowOff>28575</xdr:rowOff>
    </xdr:from>
    <xdr:to>
      <xdr:col>10</xdr:col>
      <xdr:colOff>428625</xdr:colOff>
      <xdr:row>63</xdr:row>
      <xdr:rowOff>66675</xdr:rowOff>
    </xdr:to>
    <xdr:sp macro="" textlink="">
      <xdr:nvSpPr>
        <xdr:cNvPr id="4" name="Line 2">
          <a:extLst>
            <a:ext uri="{FF2B5EF4-FFF2-40B4-BE49-F238E27FC236}">
              <a16:creationId xmlns:a16="http://schemas.microsoft.com/office/drawing/2014/main" id="{19AFE29B-1FF8-4942-B174-83E612012B76}"/>
            </a:ext>
          </a:extLst>
        </xdr:cNvPr>
        <xdr:cNvSpPr>
          <a:spLocks noChangeShapeType="1"/>
        </xdr:cNvSpPr>
      </xdr:nvSpPr>
      <xdr:spPr bwMode="auto">
        <a:xfrm flipV="1">
          <a:off x="5724525" y="8448675"/>
          <a:ext cx="371475"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oval" w="med" len="med"/>
        </a:ln>
        <a:extLst>
          <a:ext uri="{909E8E84-426E-40DD-AFC4-6F175D3DCCD1}">
            <a14:hiddenFill xmlns:a14="http://schemas.microsoft.com/office/drawing/2010/main">
              <a:noFill/>
            </a14:hiddenFill>
          </a:ext>
        </a:extLst>
      </xdr:spPr>
    </xdr:sp>
    <xdr:clientData/>
  </xdr:twoCellAnchor>
  <xdr:twoCellAnchor>
    <xdr:from>
      <xdr:col>12</xdr:col>
      <xdr:colOff>219075</xdr:colOff>
      <xdr:row>62</xdr:row>
      <xdr:rowOff>76200</xdr:rowOff>
    </xdr:from>
    <xdr:to>
      <xdr:col>13</xdr:col>
      <xdr:colOff>381000</xdr:colOff>
      <xdr:row>62</xdr:row>
      <xdr:rowOff>123825</xdr:rowOff>
    </xdr:to>
    <xdr:sp macro="" textlink="">
      <xdr:nvSpPr>
        <xdr:cNvPr id="5" name="Line 3">
          <a:extLst>
            <a:ext uri="{FF2B5EF4-FFF2-40B4-BE49-F238E27FC236}">
              <a16:creationId xmlns:a16="http://schemas.microsoft.com/office/drawing/2014/main" id="{32692588-E70A-48C4-B447-EFF1C2666AE8}"/>
            </a:ext>
          </a:extLst>
        </xdr:cNvPr>
        <xdr:cNvSpPr>
          <a:spLocks noChangeShapeType="1"/>
        </xdr:cNvSpPr>
      </xdr:nvSpPr>
      <xdr:spPr bwMode="auto">
        <a:xfrm flipH="1">
          <a:off x="6743700" y="8305800"/>
          <a:ext cx="590550" cy="47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oval" w="med" len="med"/>
        </a:ln>
        <a:extLst>
          <a:ext uri="{909E8E84-426E-40DD-AFC4-6F175D3DCCD1}">
            <a14:hiddenFill xmlns:a14="http://schemas.microsoft.com/office/drawing/2010/main">
              <a:noFill/>
            </a14:hiddenFill>
          </a:ext>
        </a:extLst>
      </xdr:spPr>
    </xdr:sp>
    <xdr:clientData/>
  </xdr:twoCellAnchor>
  <xdr:twoCellAnchor>
    <xdr:from>
      <xdr:col>12</xdr:col>
      <xdr:colOff>190500</xdr:colOff>
      <xdr:row>63</xdr:row>
      <xdr:rowOff>123825</xdr:rowOff>
    </xdr:from>
    <xdr:to>
      <xdr:col>13</xdr:col>
      <xdr:colOff>381000</xdr:colOff>
      <xdr:row>65</xdr:row>
      <xdr:rowOff>76200</xdr:rowOff>
    </xdr:to>
    <xdr:sp macro="" textlink="">
      <xdr:nvSpPr>
        <xdr:cNvPr id="6" name="Line 4">
          <a:extLst>
            <a:ext uri="{FF2B5EF4-FFF2-40B4-BE49-F238E27FC236}">
              <a16:creationId xmlns:a16="http://schemas.microsoft.com/office/drawing/2014/main" id="{C4BEA83A-B049-4A9B-8BCE-A6AE1282E42D}"/>
            </a:ext>
          </a:extLst>
        </xdr:cNvPr>
        <xdr:cNvSpPr>
          <a:spLocks noChangeShapeType="1"/>
        </xdr:cNvSpPr>
      </xdr:nvSpPr>
      <xdr:spPr bwMode="auto">
        <a:xfrm flipH="1" flipV="1">
          <a:off x="6715125" y="8543925"/>
          <a:ext cx="619125" cy="30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oval" w="med" len="med"/>
        </a:ln>
        <a:extLst>
          <a:ext uri="{909E8E84-426E-40DD-AFC4-6F175D3DCCD1}">
            <a14:hiddenFill xmlns:a14="http://schemas.microsoft.com/office/drawing/2010/main">
              <a:noFill/>
            </a14:hiddenFill>
          </a:ext>
        </a:extLst>
      </xdr:spPr>
    </xdr:sp>
    <xdr:clientData/>
  </xdr:twoCellAnchor>
  <xdr:twoCellAnchor>
    <xdr:from>
      <xdr:col>13</xdr:col>
      <xdr:colOff>114300</xdr:colOff>
      <xdr:row>68</xdr:row>
      <xdr:rowOff>66675</xdr:rowOff>
    </xdr:from>
    <xdr:to>
      <xdr:col>13</xdr:col>
      <xdr:colOff>381000</xdr:colOff>
      <xdr:row>68</xdr:row>
      <xdr:rowOff>95250</xdr:rowOff>
    </xdr:to>
    <xdr:sp macro="" textlink="">
      <xdr:nvSpPr>
        <xdr:cNvPr id="7" name="Line 5">
          <a:extLst>
            <a:ext uri="{FF2B5EF4-FFF2-40B4-BE49-F238E27FC236}">
              <a16:creationId xmlns:a16="http://schemas.microsoft.com/office/drawing/2014/main" id="{E564A982-8399-4389-A5CE-830F363A3FE1}"/>
            </a:ext>
          </a:extLst>
        </xdr:cNvPr>
        <xdr:cNvSpPr>
          <a:spLocks noChangeShapeType="1"/>
        </xdr:cNvSpPr>
      </xdr:nvSpPr>
      <xdr:spPr bwMode="auto">
        <a:xfrm flipH="1" flipV="1">
          <a:off x="7067550" y="9324975"/>
          <a:ext cx="266700"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oval" w="med" len="med"/>
        </a:ln>
        <a:extLst>
          <a:ext uri="{909E8E84-426E-40DD-AFC4-6F175D3DCCD1}">
            <a14:hiddenFill xmlns:a14="http://schemas.microsoft.com/office/drawing/2010/main">
              <a:noFill/>
            </a14:hiddenFill>
          </a:ext>
        </a:extLst>
      </xdr:spPr>
    </xdr:sp>
    <xdr:clientData/>
  </xdr:twoCellAnchor>
  <xdr:twoCellAnchor>
    <xdr:from>
      <xdr:col>13</xdr:col>
      <xdr:colOff>114300</xdr:colOff>
      <xdr:row>71</xdr:row>
      <xdr:rowOff>66675</xdr:rowOff>
    </xdr:from>
    <xdr:to>
      <xdr:col>13</xdr:col>
      <xdr:colOff>390525</xdr:colOff>
      <xdr:row>71</xdr:row>
      <xdr:rowOff>104775</xdr:rowOff>
    </xdr:to>
    <xdr:sp macro="" textlink="">
      <xdr:nvSpPr>
        <xdr:cNvPr id="8" name="Line 6">
          <a:extLst>
            <a:ext uri="{FF2B5EF4-FFF2-40B4-BE49-F238E27FC236}">
              <a16:creationId xmlns:a16="http://schemas.microsoft.com/office/drawing/2014/main" id="{77D8C83C-E116-4D4B-80D3-B4F58FE463BA}"/>
            </a:ext>
          </a:extLst>
        </xdr:cNvPr>
        <xdr:cNvSpPr>
          <a:spLocks noChangeShapeType="1"/>
        </xdr:cNvSpPr>
      </xdr:nvSpPr>
      <xdr:spPr bwMode="auto">
        <a:xfrm flipH="1" flipV="1">
          <a:off x="7067550" y="9810750"/>
          <a:ext cx="276225"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oval" w="med" len="med"/>
        </a:ln>
        <a:extLst>
          <a:ext uri="{909E8E84-426E-40DD-AFC4-6F175D3DCCD1}">
            <a14:hiddenFill xmlns:a14="http://schemas.microsoft.com/office/drawing/2010/main">
              <a:noFill/>
            </a14:hiddenFill>
          </a:ext>
        </a:extLst>
      </xdr:spPr>
    </xdr:sp>
    <xdr:clientData/>
  </xdr:twoCellAnchor>
  <xdr:twoCellAnchor>
    <xdr:from>
      <xdr:col>12</xdr:col>
      <xdr:colOff>314325</xdr:colOff>
      <xdr:row>74</xdr:row>
      <xdr:rowOff>95250</xdr:rowOff>
    </xdr:from>
    <xdr:to>
      <xdr:col>13</xdr:col>
      <xdr:colOff>381000</xdr:colOff>
      <xdr:row>74</xdr:row>
      <xdr:rowOff>114300</xdr:rowOff>
    </xdr:to>
    <xdr:sp macro="" textlink="">
      <xdr:nvSpPr>
        <xdr:cNvPr id="9" name="Line 7">
          <a:extLst>
            <a:ext uri="{FF2B5EF4-FFF2-40B4-BE49-F238E27FC236}">
              <a16:creationId xmlns:a16="http://schemas.microsoft.com/office/drawing/2014/main" id="{3AB6D34F-DD32-4366-BB17-354A5751F44D}"/>
            </a:ext>
          </a:extLst>
        </xdr:cNvPr>
        <xdr:cNvSpPr>
          <a:spLocks noChangeShapeType="1"/>
        </xdr:cNvSpPr>
      </xdr:nvSpPr>
      <xdr:spPr bwMode="auto">
        <a:xfrm flipH="1">
          <a:off x="6838950" y="10325100"/>
          <a:ext cx="495300"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oval" w="med" len="med"/>
        </a:ln>
        <a:extLst>
          <a:ext uri="{909E8E84-426E-40DD-AFC4-6F175D3DCCD1}">
            <a14:hiddenFill xmlns:a14="http://schemas.microsoft.com/office/drawing/2010/main">
              <a:noFill/>
            </a14:hiddenFill>
          </a:ext>
        </a:extLst>
      </xdr:spPr>
    </xdr:sp>
    <xdr:clientData/>
  </xdr:twoCellAnchor>
  <xdr:twoCellAnchor>
    <xdr:from>
      <xdr:col>12</xdr:col>
      <xdr:colOff>257175</xdr:colOff>
      <xdr:row>77</xdr:row>
      <xdr:rowOff>95250</xdr:rowOff>
    </xdr:from>
    <xdr:to>
      <xdr:col>13</xdr:col>
      <xdr:colOff>381000</xdr:colOff>
      <xdr:row>77</xdr:row>
      <xdr:rowOff>133350</xdr:rowOff>
    </xdr:to>
    <xdr:sp macro="" textlink="">
      <xdr:nvSpPr>
        <xdr:cNvPr id="10" name="Line 8">
          <a:extLst>
            <a:ext uri="{FF2B5EF4-FFF2-40B4-BE49-F238E27FC236}">
              <a16:creationId xmlns:a16="http://schemas.microsoft.com/office/drawing/2014/main" id="{C0F35DF9-9C0D-43EB-A053-BC21EE10208B}"/>
            </a:ext>
          </a:extLst>
        </xdr:cNvPr>
        <xdr:cNvSpPr>
          <a:spLocks noChangeShapeType="1"/>
        </xdr:cNvSpPr>
      </xdr:nvSpPr>
      <xdr:spPr bwMode="auto">
        <a:xfrm flipH="1">
          <a:off x="6781800" y="10810875"/>
          <a:ext cx="552450"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oval" w="med" len="med"/>
        </a:ln>
        <a:extLst>
          <a:ext uri="{909E8E84-426E-40DD-AFC4-6F175D3DCCD1}">
            <a14:hiddenFill xmlns:a14="http://schemas.microsoft.com/office/drawing/2010/main">
              <a:noFill/>
            </a14:hiddenFill>
          </a:ext>
        </a:extLst>
      </xdr:spPr>
    </xdr:sp>
    <xdr:clientData/>
  </xdr:twoCellAnchor>
  <xdr:twoCellAnchor editAs="oneCell">
    <xdr:from>
      <xdr:col>0</xdr:col>
      <xdr:colOff>2666999</xdr:colOff>
      <xdr:row>60</xdr:row>
      <xdr:rowOff>27708</xdr:rowOff>
    </xdr:from>
    <xdr:to>
      <xdr:col>5</xdr:col>
      <xdr:colOff>805390</xdr:colOff>
      <xdr:row>77</xdr:row>
      <xdr:rowOff>153349</xdr:rowOff>
    </xdr:to>
    <xdr:pic>
      <xdr:nvPicPr>
        <xdr:cNvPr id="24" name="Image 46">
          <a:extLst>
            <a:ext uri="{FF2B5EF4-FFF2-40B4-BE49-F238E27FC236}">
              <a16:creationId xmlns:a16="http://schemas.microsoft.com/office/drawing/2014/main" id="{AB0180DC-D848-41DD-A36B-84AFE26ADB98}"/>
            </a:ext>
            <a:ext uri="{147F2762-F138-4A5C-976F-8EAC2B608ADB}">
              <a16:predDERef xmlns:a16="http://schemas.microsoft.com/office/drawing/2014/main" pred="{C0F35DF9-9C0D-43EB-A053-BC21EE1020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6999" y="19501041"/>
          <a:ext cx="4074583" cy="33535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1034142</xdr:colOff>
      <xdr:row>53</xdr:row>
      <xdr:rowOff>13610</xdr:rowOff>
    </xdr:from>
    <xdr:to>
      <xdr:col>7</xdr:col>
      <xdr:colOff>353787</xdr:colOff>
      <xdr:row>67</xdr:row>
      <xdr:rowOff>190500</xdr:rowOff>
    </xdr:to>
    <xdr:graphicFrame macro="">
      <xdr:nvGraphicFramePr>
        <xdr:cNvPr id="2" name="Chart 1">
          <a:extLst>
            <a:ext uri="{FF2B5EF4-FFF2-40B4-BE49-F238E27FC236}">
              <a16:creationId xmlns:a16="http://schemas.microsoft.com/office/drawing/2014/main" id="{AD0557B5-FE08-4333-BDFB-38B181094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979714</xdr:colOff>
      <xdr:row>83</xdr:row>
      <xdr:rowOff>204107</xdr:rowOff>
    </xdr:from>
    <xdr:to>
      <xdr:col>7</xdr:col>
      <xdr:colOff>285749</xdr:colOff>
      <xdr:row>98</xdr:row>
      <xdr:rowOff>122464</xdr:rowOff>
    </xdr:to>
    <xdr:graphicFrame macro="">
      <xdr:nvGraphicFramePr>
        <xdr:cNvPr id="3" name="Chart 3">
          <a:extLst>
            <a:ext uri="{FF2B5EF4-FFF2-40B4-BE49-F238E27FC236}">
              <a16:creationId xmlns:a16="http://schemas.microsoft.com/office/drawing/2014/main" id="{8BDDE533-F359-4DD9-96E9-E96E1B3C7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externalLinkPath" Target="file:///T:\Reserve\RH\Commun\BILANS%20SOCIAUX%20-%20RAPPORTS%20H-F\Bilans%20Sociaux%20et%20RSC%202017\CHANEL%20SAS\Mode\Bilan%20Social%20Mode%20VDEF.xls" TargetMode="External"/><Relationship Id="rId1" Type="http://schemas.openxmlformats.org/officeDocument/2006/relationships/externalLinkPath" Target="file:///C:\Users\ajesus\Downloads\Trame%20BS%20CHANEL%202020.xlsx" TargetMode="External"/><Relationship Id="rId4"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externalLinkPath" Target="file:///C:\Users\ajesus\Downloads\Trame%20BS%20CHANEL%202020.xlsx"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externalLinkPath" Target="file:///C:\Users\ajesus\Downloads\Trame%20BS%20CHANEL%202020.xlsx" TargetMode="External"/><Relationship Id="rId1" Type="http://schemas.openxmlformats.org/officeDocument/2006/relationships/externalLinkPath" Target="file:///\\FRDATWNBUR01\Donnees\DGRH\Reserve\Assist%20DAS\BILAN%20SOCIAL%20&amp;%20RSC\Bilan%20Social%20et%20RSC%202017\CHANEL%20SAS\Mode\Bilan%20Social%20Mode%20VDEF.xls" TargetMode="External"/></Relationships>
</file>

<file path=xl/worksheets/_rels/sheet17.xml.rels><?xml version="1.0" encoding="UTF-8" standalone="yes"?>
<Relationships xmlns="http://schemas.openxmlformats.org/package/2006/relationships"><Relationship Id="rId3" Type="http://schemas.openxmlformats.org/officeDocument/2006/relationships/externalLinkPath" Target="file:///C:\Users\ajesus\Downloads\Trame%20BS%20CHANEL%202020.xlsx" TargetMode="External"/><Relationship Id="rId2" Type="http://schemas.openxmlformats.org/officeDocument/2006/relationships/externalLinkPath" Target="file:///C:\Users\ajesus\Downloads\Trame%20BS%20CHANEL%202020.xlsx" TargetMode="External"/><Relationship Id="rId1" Type="http://schemas.openxmlformats.org/officeDocument/2006/relationships/externalLinkPath" Target="file:///\\FRDATWNBUR01\Donnees\DGRH\Reserve\Assist%20DAS\BILAN%20SOCIAL%20&amp;%20RSC\Bilan%20Social%20et%20RSC%202017\CHANEL%20SAS\Mode\Bilan%20Social%20Mode%20VDEF.xls" TargetMode="External"/><Relationship Id="rId4"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externalLinkPath" Target="file:///C:\Users\ajesus\Downloads\Trame%20BS%20CHANEL%202020.xlsx" TargetMode="External"/><Relationship Id="rId1" Type="http://schemas.openxmlformats.org/officeDocument/2006/relationships/externalLinkPath" Target="file:///C:\Users\ajesus\Downloads\Trame%20BS%20CHANEL%202020.xlsx"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externalLinkPath" Target="file:///C:\Users\ajesus\Downloads\Trame%20BS%20CHANEL%202020.xlsx" TargetMode="External"/><Relationship Id="rId2" Type="http://schemas.openxmlformats.org/officeDocument/2006/relationships/externalLinkPath" Target="file:///C:\Users\ajesus\Downloads\Trame%20BS%20CHANEL%202020.xlsx" TargetMode="External"/><Relationship Id="rId1" Type="http://schemas.openxmlformats.org/officeDocument/2006/relationships/externalLinkPath" Target="file:///C:\Users\ajesus\Downloads\Trame%20BS%20CHANEL%202020.xlsx" TargetMode="External"/><Relationship Id="rId4"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E4B12-5A1F-4542-889F-847C670456FE}">
  <sheetPr>
    <tabColor theme="1"/>
    <pageSetUpPr fitToPage="1"/>
  </sheetPr>
  <dimension ref="A35:K71"/>
  <sheetViews>
    <sheetView showGridLines="0" topLeftCell="A55" workbookViewId="0">
      <selection activeCell="G31" sqref="G31:H31"/>
    </sheetView>
  </sheetViews>
  <sheetFormatPr baseColWidth="10" defaultColWidth="11.42578125" defaultRowHeight="12.75" x14ac:dyDescent="0.2"/>
  <sheetData>
    <row r="35" spans="1:11" ht="19.5" x14ac:dyDescent="0.35">
      <c r="A35" s="83" t="s">
        <v>0</v>
      </c>
    </row>
    <row r="36" spans="1:11" ht="15.75" x14ac:dyDescent="0.25">
      <c r="A36" s="6" t="s">
        <v>1</v>
      </c>
    </row>
    <row r="38" spans="1:11" ht="19.5" x14ac:dyDescent="0.35">
      <c r="A38" s="83" t="s">
        <v>2</v>
      </c>
    </row>
    <row r="41" spans="1:11" ht="19.5" x14ac:dyDescent="0.35">
      <c r="A41" s="83" t="s">
        <v>3</v>
      </c>
    </row>
    <row r="42" spans="1:11" ht="15.75" x14ac:dyDescent="0.25">
      <c r="A42" s="6"/>
    </row>
    <row r="43" spans="1:11" ht="15.75" x14ac:dyDescent="0.25">
      <c r="A43" s="84" t="s">
        <v>4</v>
      </c>
      <c r="B43" s="85"/>
      <c r="C43" s="85"/>
      <c r="D43" s="85"/>
      <c r="E43" s="85"/>
      <c r="F43" s="85"/>
      <c r="G43" s="85"/>
      <c r="H43" s="85"/>
      <c r="I43" s="85"/>
      <c r="J43" s="85"/>
      <c r="K43" s="86"/>
    </row>
    <row r="44" spans="1:11" ht="15.75" x14ac:dyDescent="0.25">
      <c r="A44" s="87" t="s">
        <v>5</v>
      </c>
      <c r="K44" s="88"/>
    </row>
    <row r="45" spans="1:11" ht="15.75" x14ac:dyDescent="0.25">
      <c r="A45" s="87" t="s">
        <v>6</v>
      </c>
      <c r="K45" s="88"/>
    </row>
    <row r="46" spans="1:11" ht="15.75" x14ac:dyDescent="0.25">
      <c r="A46" s="93" t="s">
        <v>7</v>
      </c>
      <c r="B46" s="91"/>
      <c r="C46" s="91"/>
      <c r="D46" s="91"/>
      <c r="E46" s="91"/>
      <c r="F46" s="91"/>
      <c r="G46" s="91"/>
      <c r="H46" s="91"/>
      <c r="I46" s="91"/>
      <c r="J46" s="91"/>
      <c r="K46" s="92"/>
    </row>
    <row r="47" spans="1:11" ht="15.75" x14ac:dyDescent="0.25">
      <c r="A47" s="6"/>
    </row>
    <row r="48" spans="1:11" ht="15.75" x14ac:dyDescent="0.25">
      <c r="A48" s="679" t="s">
        <v>658</v>
      </c>
      <c r="B48" s="680"/>
      <c r="C48" s="680"/>
      <c r="D48" s="680"/>
      <c r="E48" s="680"/>
      <c r="F48" s="680"/>
      <c r="G48" s="680"/>
      <c r="H48" s="680"/>
      <c r="I48" s="680"/>
      <c r="J48" s="680"/>
      <c r="K48" s="680"/>
    </row>
    <row r="49" spans="1:11" ht="87.75" customHeight="1" x14ac:dyDescent="0.2">
      <c r="A49" s="678" t="s">
        <v>8</v>
      </c>
      <c r="B49" s="678"/>
      <c r="C49" s="678"/>
      <c r="D49" s="678"/>
      <c r="E49" s="678"/>
      <c r="F49" s="678"/>
      <c r="G49" s="678"/>
      <c r="H49" s="678"/>
      <c r="I49" s="678"/>
      <c r="J49" s="678"/>
      <c r="K49" s="678"/>
    </row>
    <row r="50" spans="1:11" ht="19.149999999999999" customHeight="1" x14ac:dyDescent="0.2">
      <c r="A50" s="94"/>
      <c r="B50" s="95"/>
      <c r="C50" s="95"/>
      <c r="D50" s="95"/>
      <c r="E50" s="95"/>
      <c r="F50" s="95"/>
      <c r="G50" s="95"/>
      <c r="H50" s="95"/>
      <c r="I50" s="95"/>
      <c r="J50" s="95"/>
      <c r="K50" s="95"/>
    </row>
    <row r="51" spans="1:11" ht="15.75" x14ac:dyDescent="0.25">
      <c r="A51" s="84" t="s">
        <v>9</v>
      </c>
      <c r="B51" s="85"/>
      <c r="C51" s="85"/>
      <c r="D51" s="85"/>
      <c r="E51" s="85"/>
      <c r="F51" s="85"/>
      <c r="G51" s="85"/>
      <c r="H51" s="85"/>
      <c r="I51" s="85"/>
      <c r="J51" s="85"/>
      <c r="K51" s="86"/>
    </row>
    <row r="52" spans="1:11" ht="15.75" x14ac:dyDescent="0.25">
      <c r="A52" s="87" t="s">
        <v>10</v>
      </c>
      <c r="B52" s="323"/>
      <c r="C52" s="323"/>
      <c r="D52" s="323"/>
      <c r="E52" s="323"/>
      <c r="F52" s="323"/>
      <c r="G52" s="323"/>
      <c r="H52" s="323"/>
      <c r="I52" s="323"/>
      <c r="J52" s="323"/>
      <c r="K52" s="88"/>
    </row>
    <row r="53" spans="1:11" ht="15.75" x14ac:dyDescent="0.25">
      <c r="A53" s="87" t="s">
        <v>11</v>
      </c>
      <c r="B53" s="323"/>
      <c r="C53" s="323"/>
      <c r="D53" s="323"/>
      <c r="E53" s="323"/>
      <c r="F53" s="323"/>
      <c r="G53" s="323"/>
      <c r="H53" s="323"/>
      <c r="I53" s="323"/>
      <c r="J53" s="323"/>
      <c r="K53" s="88"/>
    </row>
    <row r="54" spans="1:11" x14ac:dyDescent="0.2">
      <c r="A54" s="89"/>
      <c r="B54" s="323"/>
      <c r="C54" s="323"/>
      <c r="D54" s="323"/>
      <c r="E54" s="323"/>
      <c r="F54" s="323"/>
      <c r="G54" s="323"/>
      <c r="H54" s="323"/>
      <c r="I54" s="323"/>
      <c r="J54" s="323"/>
      <c r="K54" s="88"/>
    </row>
    <row r="55" spans="1:11" ht="15.75" x14ac:dyDescent="0.25">
      <c r="A55" s="87" t="s">
        <v>12</v>
      </c>
      <c r="B55" s="323"/>
      <c r="C55" s="323"/>
      <c r="D55" s="323"/>
      <c r="E55" s="323"/>
      <c r="F55" s="323"/>
      <c r="G55" s="323"/>
      <c r="H55" s="323"/>
      <c r="I55" s="323"/>
      <c r="J55" s="323"/>
      <c r="K55" s="88"/>
    </row>
    <row r="56" spans="1:11" x14ac:dyDescent="0.2">
      <c r="A56" s="89"/>
      <c r="B56" s="323"/>
      <c r="C56" s="323"/>
      <c r="D56" s="323"/>
      <c r="E56" s="323"/>
      <c r="F56" s="323"/>
      <c r="G56" s="323"/>
      <c r="H56" s="323"/>
      <c r="I56" s="323"/>
      <c r="J56" s="323"/>
      <c r="K56" s="88"/>
    </row>
    <row r="57" spans="1:11" ht="15.75" x14ac:dyDescent="0.25">
      <c r="A57" s="87" t="s">
        <v>13</v>
      </c>
      <c r="B57" s="323"/>
      <c r="C57" s="323"/>
      <c r="D57" s="323"/>
      <c r="E57" s="323"/>
      <c r="F57" s="323"/>
      <c r="G57" s="323"/>
      <c r="H57" s="323"/>
      <c r="I57" s="323"/>
      <c r="J57" s="323"/>
      <c r="K57" s="88"/>
    </row>
    <row r="58" spans="1:11" x14ac:dyDescent="0.2">
      <c r="A58" s="89" t="s">
        <v>14</v>
      </c>
      <c r="B58" s="323"/>
      <c r="C58" s="323"/>
      <c r="D58" s="323"/>
      <c r="E58" s="323"/>
      <c r="F58" s="323"/>
      <c r="G58" s="323"/>
      <c r="H58" s="323"/>
      <c r="I58" s="323"/>
      <c r="J58" s="323"/>
      <c r="K58" s="88"/>
    </row>
    <row r="59" spans="1:11" ht="15.75" x14ac:dyDescent="0.25">
      <c r="A59" s="87" t="s">
        <v>15</v>
      </c>
      <c r="B59" s="323"/>
      <c r="C59" s="323"/>
      <c r="D59" s="323"/>
      <c r="E59" s="323"/>
      <c r="F59" s="323"/>
      <c r="G59" s="323"/>
      <c r="H59" s="323"/>
      <c r="I59" s="323"/>
      <c r="J59" s="323"/>
      <c r="K59" s="88"/>
    </row>
    <row r="60" spans="1:11" x14ac:dyDescent="0.2">
      <c r="A60" s="89" t="s">
        <v>16</v>
      </c>
      <c r="B60" s="323"/>
      <c r="C60" s="323"/>
      <c r="D60" s="323"/>
      <c r="E60" s="323"/>
      <c r="F60" s="323"/>
      <c r="G60" s="323"/>
      <c r="H60" s="323"/>
      <c r="I60" s="323"/>
      <c r="J60" s="323"/>
      <c r="K60" s="88"/>
    </row>
    <row r="61" spans="1:11" ht="15.75" x14ac:dyDescent="0.25">
      <c r="A61" s="87" t="s">
        <v>17</v>
      </c>
      <c r="B61" s="323"/>
      <c r="C61" s="323"/>
      <c r="D61" s="323"/>
      <c r="E61" s="323"/>
      <c r="F61" s="323"/>
      <c r="G61" s="323"/>
      <c r="H61" s="323"/>
      <c r="I61" s="323"/>
      <c r="J61" s="323"/>
      <c r="K61" s="88"/>
    </row>
    <row r="62" spans="1:11" x14ac:dyDescent="0.2">
      <c r="A62" s="89"/>
      <c r="B62" s="323"/>
      <c r="C62" s="323"/>
      <c r="D62" s="323"/>
      <c r="E62" s="323"/>
      <c r="F62" s="323"/>
      <c r="G62" s="323"/>
      <c r="H62" s="323"/>
      <c r="I62" s="323"/>
      <c r="J62" s="323"/>
      <c r="K62" s="88"/>
    </row>
    <row r="63" spans="1:11" ht="15.75" x14ac:dyDescent="0.25">
      <c r="A63" s="87" t="s">
        <v>18</v>
      </c>
      <c r="B63" s="323"/>
      <c r="C63" s="323"/>
      <c r="D63" s="323"/>
      <c r="E63" s="323"/>
      <c r="F63" s="323"/>
      <c r="G63" s="323"/>
      <c r="H63" s="323"/>
      <c r="I63" s="323"/>
      <c r="J63" s="323"/>
      <c r="K63" s="88"/>
    </row>
    <row r="64" spans="1:11" x14ac:dyDescent="0.2">
      <c r="A64" s="89"/>
      <c r="B64" s="323"/>
      <c r="C64" s="323"/>
      <c r="D64" s="323"/>
      <c r="E64" s="323"/>
      <c r="F64" s="323"/>
      <c r="G64" s="323"/>
      <c r="H64" s="323"/>
      <c r="I64" s="323"/>
      <c r="J64" s="323"/>
      <c r="K64" s="88"/>
    </row>
    <row r="65" spans="1:11" ht="15.75" x14ac:dyDescent="0.25">
      <c r="A65" s="87" t="s">
        <v>19</v>
      </c>
      <c r="B65" s="323"/>
      <c r="C65" s="323"/>
      <c r="D65" s="323"/>
      <c r="E65" s="323"/>
      <c r="F65" s="323"/>
      <c r="G65" s="323"/>
      <c r="H65" s="323"/>
      <c r="I65" s="323"/>
      <c r="J65" s="323"/>
      <c r="K65" s="88"/>
    </row>
    <row r="66" spans="1:11" x14ac:dyDescent="0.2">
      <c r="A66" s="89" t="s">
        <v>20</v>
      </c>
      <c r="B66" s="323"/>
      <c r="C66" s="323"/>
      <c r="D66" s="323"/>
      <c r="E66" s="323"/>
      <c r="F66" s="323"/>
      <c r="G66" s="323"/>
      <c r="H66" s="323"/>
      <c r="I66" s="323"/>
      <c r="J66" s="323"/>
      <c r="K66" s="88"/>
    </row>
    <row r="67" spans="1:11" ht="15.75" x14ac:dyDescent="0.25">
      <c r="A67" s="87" t="s">
        <v>21</v>
      </c>
      <c r="B67" s="323"/>
      <c r="C67" s="323"/>
      <c r="D67" s="323"/>
      <c r="E67" s="323"/>
      <c r="F67" s="323"/>
      <c r="G67" s="323"/>
      <c r="H67" s="323"/>
      <c r="I67" s="323"/>
      <c r="J67" s="323"/>
      <c r="K67" s="88"/>
    </row>
    <row r="68" spans="1:11" x14ac:dyDescent="0.2">
      <c r="A68" s="90"/>
      <c r="B68" s="91"/>
      <c r="C68" s="91"/>
      <c r="D68" s="91"/>
      <c r="E68" s="91"/>
      <c r="F68" s="91"/>
      <c r="G68" s="91"/>
      <c r="H68" s="91"/>
      <c r="I68" s="91"/>
      <c r="J68" s="91"/>
      <c r="K68" s="92"/>
    </row>
    <row r="71" spans="1:11" x14ac:dyDescent="0.2">
      <c r="A71" s="82" t="s">
        <v>22</v>
      </c>
    </row>
  </sheetData>
  <mergeCells count="2">
    <mergeCell ref="A49:K49"/>
    <mergeCell ref="A48:K48"/>
  </mergeCells>
  <printOptions horizontalCentered="1"/>
  <pageMargins left="0.39370078740157483" right="0.39370078740157483" top="0.39370078740157483" bottom="0.39370078740157483" header="0.51181102362204722" footer="0.11811023622047245"/>
  <pageSetup paperSize="9" scale="71" orientation="portrait" r:id="rId1"/>
  <headerFooter scaleWithDoc="0">
    <oddFooter>&amp;L&amp;"Segoe UI,Normal"&amp;8&amp;F&amp;R&amp;"Segoe UI,Normal"&amp;8&amp;D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9FE07-E680-493A-B180-1D5C27D804E0}">
  <sheetPr>
    <tabColor rgb="FF99FFCC"/>
    <pageSetUpPr fitToPage="1"/>
  </sheetPr>
  <dimension ref="A1:M78"/>
  <sheetViews>
    <sheetView topLeftCell="A57" zoomScale="70" zoomScaleNormal="70" zoomScaleSheetLayoutView="80" workbookViewId="0">
      <selection sqref="A1:M77"/>
    </sheetView>
  </sheetViews>
  <sheetFormatPr baseColWidth="10" defaultColWidth="11.42578125" defaultRowHeight="15" customHeight="1" x14ac:dyDescent="0.25"/>
  <cols>
    <col min="1" max="2" width="26" style="38" customWidth="1"/>
    <col min="3" max="8" width="17.42578125" style="38" customWidth="1"/>
    <col min="9" max="10" width="11.7109375" style="38" customWidth="1"/>
    <col min="11" max="11" width="11.42578125" style="38"/>
    <col min="13" max="16384" width="11.42578125" style="38"/>
  </cols>
  <sheetData>
    <row r="1" spans="1:13" ht="15" customHeight="1" x14ac:dyDescent="0.35">
      <c r="A1" s="67" t="s">
        <v>735</v>
      </c>
      <c r="B1" s="68"/>
      <c r="C1" s="68"/>
      <c r="D1" s="68"/>
      <c r="E1" s="68"/>
      <c r="F1" s="68"/>
      <c r="G1" s="68"/>
      <c r="H1" s="68"/>
      <c r="I1" s="68"/>
      <c r="J1" s="68"/>
      <c r="K1" s="68"/>
    </row>
    <row r="2" spans="1:13" ht="15" customHeight="1" x14ac:dyDescent="0.45">
      <c r="A2" s="39"/>
    </row>
    <row r="3" spans="1:13" s="42" customFormat="1" ht="15" customHeight="1" x14ac:dyDescent="0.3">
      <c r="A3" s="40" t="s">
        <v>475</v>
      </c>
      <c r="B3" s="41"/>
      <c r="C3" s="41"/>
      <c r="D3" s="41"/>
      <c r="E3" s="41"/>
      <c r="F3" s="41"/>
      <c r="G3" s="41"/>
      <c r="H3" s="41"/>
      <c r="I3" s="41"/>
      <c r="J3" s="41"/>
      <c r="K3" s="41"/>
    </row>
    <row r="4" spans="1:13" s="42" customFormat="1" ht="15" customHeight="1" x14ac:dyDescent="0.3"/>
    <row r="5" spans="1:13" s="42" customFormat="1" ht="32.25" customHeight="1" x14ac:dyDescent="0.3">
      <c r="A5" s="43"/>
      <c r="B5" s="305"/>
      <c r="C5" s="842">
        <v>2019</v>
      </c>
      <c r="D5" s="842"/>
      <c r="E5" s="842">
        <v>2020</v>
      </c>
      <c r="F5" s="842"/>
      <c r="G5" s="842">
        <v>2021</v>
      </c>
      <c r="H5" s="842"/>
      <c r="I5" s="857" t="s">
        <v>452</v>
      </c>
      <c r="J5" s="858"/>
      <c r="K5" s="858"/>
    </row>
    <row r="6" spans="1:13" s="42" customFormat="1" ht="21.75" customHeight="1" x14ac:dyDescent="0.3">
      <c r="A6" s="45"/>
      <c r="B6" s="352" t="s">
        <v>453</v>
      </c>
      <c r="C6" s="855"/>
      <c r="D6" s="855"/>
      <c r="E6" s="855"/>
      <c r="F6" s="855"/>
      <c r="G6" s="855"/>
      <c r="H6" s="855"/>
      <c r="I6" s="856" t="str">
        <f>IF(E6=0,"",(C6-E6)/E6)</f>
        <v/>
      </c>
      <c r="J6" s="856"/>
      <c r="K6" s="856"/>
      <c r="M6" s="715" t="s">
        <v>420</v>
      </c>
    </row>
    <row r="7" spans="1:13" s="42" customFormat="1" ht="21.75" customHeight="1" x14ac:dyDescent="0.3">
      <c r="A7" s="47" t="s">
        <v>454</v>
      </c>
      <c r="B7" s="352" t="s">
        <v>455</v>
      </c>
      <c r="C7" s="844"/>
      <c r="D7" s="844"/>
      <c r="E7" s="844"/>
      <c r="F7" s="844"/>
      <c r="G7" s="844"/>
      <c r="H7" s="844"/>
      <c r="I7" s="856" t="str">
        <f t="shared" ref="I7:I10" si="0">IF(E7=0,"",(C7-E7)/E7)</f>
        <v/>
      </c>
      <c r="J7" s="856"/>
      <c r="K7" s="856"/>
      <c r="M7" s="715"/>
    </row>
    <row r="8" spans="1:13" s="42" customFormat="1" ht="21.75" customHeight="1" x14ac:dyDescent="0.3">
      <c r="A8" s="48"/>
      <c r="B8" s="357" t="s">
        <v>456</v>
      </c>
      <c r="C8" s="845"/>
      <c r="D8" s="845"/>
      <c r="E8" s="845"/>
      <c r="F8" s="845"/>
      <c r="G8" s="845"/>
      <c r="H8" s="845"/>
      <c r="I8" s="856" t="str">
        <f t="shared" si="0"/>
        <v/>
      </c>
      <c r="J8" s="856"/>
      <c r="K8" s="856"/>
      <c r="M8" s="715"/>
    </row>
    <row r="9" spans="1:13" s="42" customFormat="1" ht="21.75" customHeight="1" x14ac:dyDescent="0.3">
      <c r="A9" s="47"/>
      <c r="B9" s="352" t="s">
        <v>453</v>
      </c>
      <c r="C9" s="844"/>
      <c r="D9" s="844"/>
      <c r="E9" s="844"/>
      <c r="F9" s="844"/>
      <c r="G9" s="844"/>
      <c r="H9" s="844"/>
      <c r="I9" s="856" t="str">
        <f t="shared" si="0"/>
        <v/>
      </c>
      <c r="J9" s="856"/>
      <c r="K9" s="856"/>
      <c r="M9" s="715"/>
    </row>
    <row r="10" spans="1:13" s="42" customFormat="1" ht="21.75" customHeight="1" x14ac:dyDescent="0.3">
      <c r="A10" s="47" t="s">
        <v>457</v>
      </c>
      <c r="B10" s="352" t="s">
        <v>455</v>
      </c>
      <c r="C10" s="844"/>
      <c r="D10" s="844"/>
      <c r="E10" s="844"/>
      <c r="F10" s="844"/>
      <c r="G10" s="844"/>
      <c r="H10" s="844"/>
      <c r="I10" s="856" t="str">
        <f t="shared" si="0"/>
        <v/>
      </c>
      <c r="J10" s="856"/>
      <c r="K10" s="856"/>
      <c r="M10" s="715"/>
    </row>
    <row r="11" spans="1:13" s="42" customFormat="1" ht="21.75" customHeight="1" x14ac:dyDescent="0.3">
      <c r="A11" s="48"/>
      <c r="B11" s="357" t="s">
        <v>456</v>
      </c>
      <c r="C11" s="845"/>
      <c r="D11" s="845"/>
      <c r="E11" s="845"/>
      <c r="F11" s="845"/>
      <c r="G11" s="845"/>
      <c r="H11" s="845"/>
      <c r="I11" s="856" t="str">
        <f t="shared" ref="I11:I20" si="1">IF(E11=0,"",(C11-E11)/E11)</f>
        <v/>
      </c>
      <c r="J11" s="856"/>
      <c r="K11" s="856"/>
      <c r="M11" s="715"/>
    </row>
    <row r="12" spans="1:13" s="42" customFormat="1" ht="21.75" customHeight="1" x14ac:dyDescent="0.3">
      <c r="A12" s="49"/>
      <c r="B12" s="352" t="s">
        <v>453</v>
      </c>
      <c r="C12" s="844"/>
      <c r="D12" s="844"/>
      <c r="E12" s="844"/>
      <c r="F12" s="844"/>
      <c r="G12" s="844"/>
      <c r="H12" s="844"/>
      <c r="I12" s="856" t="str">
        <f t="shared" si="1"/>
        <v/>
      </c>
      <c r="J12" s="856"/>
      <c r="K12" s="856"/>
      <c r="M12" s="715"/>
    </row>
    <row r="13" spans="1:13" s="42" customFormat="1" ht="21.75" customHeight="1" x14ac:dyDescent="0.3">
      <c r="A13" s="47" t="s">
        <v>458</v>
      </c>
      <c r="B13" s="352" t="s">
        <v>455</v>
      </c>
      <c r="C13" s="844"/>
      <c r="D13" s="844"/>
      <c r="E13" s="844"/>
      <c r="F13" s="844"/>
      <c r="G13" s="844"/>
      <c r="H13" s="844"/>
      <c r="I13" s="856" t="str">
        <f t="shared" si="1"/>
        <v/>
      </c>
      <c r="J13" s="856"/>
      <c r="K13" s="856"/>
      <c r="M13" s="715"/>
    </row>
    <row r="14" spans="1:13" s="42" customFormat="1" ht="21.75" customHeight="1" x14ac:dyDescent="0.3">
      <c r="A14" s="48"/>
      <c r="B14" s="357" t="s">
        <v>456</v>
      </c>
      <c r="C14" s="845"/>
      <c r="D14" s="845"/>
      <c r="E14" s="845"/>
      <c r="F14" s="845"/>
      <c r="G14" s="845"/>
      <c r="H14" s="845"/>
      <c r="I14" s="856" t="str">
        <f t="shared" si="1"/>
        <v/>
      </c>
      <c r="J14" s="856"/>
      <c r="K14" s="856"/>
      <c r="M14" s="715"/>
    </row>
    <row r="15" spans="1:13" s="42" customFormat="1" ht="21.75" customHeight="1" x14ac:dyDescent="0.3">
      <c r="A15" s="49"/>
      <c r="B15" s="352" t="s">
        <v>453</v>
      </c>
      <c r="C15" s="844"/>
      <c r="D15" s="844"/>
      <c r="E15" s="844"/>
      <c r="F15" s="844"/>
      <c r="G15" s="844"/>
      <c r="H15" s="844"/>
      <c r="I15" s="856" t="str">
        <f t="shared" si="1"/>
        <v/>
      </c>
      <c r="J15" s="856"/>
      <c r="K15" s="856"/>
      <c r="M15" s="715"/>
    </row>
    <row r="16" spans="1:13" s="42" customFormat="1" ht="21.75" customHeight="1" x14ac:dyDescent="0.3">
      <c r="A16" s="47" t="s">
        <v>459</v>
      </c>
      <c r="B16" s="352" t="s">
        <v>455</v>
      </c>
      <c r="C16" s="844"/>
      <c r="D16" s="844"/>
      <c r="E16" s="844"/>
      <c r="F16" s="844"/>
      <c r="G16" s="844"/>
      <c r="H16" s="844"/>
      <c r="I16" s="856" t="str">
        <f t="shared" si="1"/>
        <v/>
      </c>
      <c r="J16" s="856"/>
      <c r="K16" s="856"/>
      <c r="M16" s="715"/>
    </row>
    <row r="17" spans="1:13" s="42" customFormat="1" ht="21.75" customHeight="1" x14ac:dyDescent="0.3">
      <c r="A17" s="48"/>
      <c r="B17" s="357" t="s">
        <v>456</v>
      </c>
      <c r="C17" s="845"/>
      <c r="D17" s="845"/>
      <c r="E17" s="845"/>
      <c r="F17" s="845"/>
      <c r="G17" s="845"/>
      <c r="H17" s="845"/>
      <c r="I17" s="856" t="str">
        <f t="shared" si="1"/>
        <v/>
      </c>
      <c r="J17" s="856"/>
      <c r="K17" s="856"/>
      <c r="M17" s="715"/>
    </row>
    <row r="18" spans="1:13" s="42" customFormat="1" ht="21.75" customHeight="1" x14ac:dyDescent="0.3">
      <c r="A18" s="50"/>
      <c r="B18" s="59" t="s">
        <v>453</v>
      </c>
      <c r="C18" s="854"/>
      <c r="D18" s="854"/>
      <c r="E18" s="854"/>
      <c r="F18" s="854"/>
      <c r="G18" s="854"/>
      <c r="H18" s="854"/>
      <c r="I18" s="856" t="str">
        <f t="shared" si="1"/>
        <v/>
      </c>
      <c r="J18" s="856"/>
      <c r="K18" s="856"/>
      <c r="M18" s="715"/>
    </row>
    <row r="19" spans="1:13" s="42" customFormat="1" ht="21.75" customHeight="1" x14ac:dyDescent="0.3">
      <c r="A19" s="51" t="s">
        <v>456</v>
      </c>
      <c r="B19" s="59" t="s">
        <v>455</v>
      </c>
      <c r="C19" s="854"/>
      <c r="D19" s="854"/>
      <c r="E19" s="854"/>
      <c r="F19" s="854"/>
      <c r="G19" s="854"/>
      <c r="H19" s="854"/>
      <c r="I19" s="856" t="str">
        <f t="shared" si="1"/>
        <v/>
      </c>
      <c r="J19" s="856"/>
      <c r="K19" s="856"/>
      <c r="M19" s="715"/>
    </row>
    <row r="20" spans="1:13" s="42" customFormat="1" ht="21.75" customHeight="1" x14ac:dyDescent="0.3">
      <c r="A20" s="52"/>
      <c r="B20" s="61" t="s">
        <v>456</v>
      </c>
      <c r="C20" s="854"/>
      <c r="D20" s="854"/>
      <c r="E20" s="854"/>
      <c r="F20" s="854"/>
      <c r="G20" s="854"/>
      <c r="H20" s="854"/>
      <c r="I20" s="856" t="str">
        <f t="shared" si="1"/>
        <v/>
      </c>
      <c r="J20" s="856"/>
      <c r="K20" s="856"/>
      <c r="M20" s="715"/>
    </row>
    <row r="21" spans="1:13" s="42" customFormat="1" ht="15" customHeight="1" x14ac:dyDescent="0.3"/>
    <row r="22" spans="1:13" s="42" customFormat="1" ht="15" customHeight="1" x14ac:dyDescent="0.3">
      <c r="A22" s="40" t="s">
        <v>83</v>
      </c>
      <c r="B22" s="41"/>
      <c r="C22" s="41"/>
      <c r="D22" s="41"/>
      <c r="E22" s="41"/>
      <c r="F22" s="41"/>
      <c r="G22" s="41"/>
      <c r="H22" s="41"/>
      <c r="I22" s="41"/>
      <c r="J22" s="41"/>
      <c r="K22" s="41"/>
    </row>
    <row r="23" spans="1:13" s="42" customFormat="1" ht="15" customHeight="1" x14ac:dyDescent="0.3"/>
    <row r="24" spans="1:13" s="42" customFormat="1" ht="33.75" customHeight="1" x14ac:dyDescent="0.3">
      <c r="A24" s="43"/>
      <c r="B24" s="305"/>
      <c r="C24" s="842">
        <v>2019</v>
      </c>
      <c r="D24" s="842"/>
      <c r="E24" s="842">
        <v>2020</v>
      </c>
      <c r="F24" s="842"/>
      <c r="G24" s="842">
        <v>2021</v>
      </c>
      <c r="H24" s="842"/>
      <c r="I24" s="857" t="s">
        <v>452</v>
      </c>
      <c r="J24" s="858"/>
      <c r="K24" s="858"/>
    </row>
    <row r="25" spans="1:13" s="42" customFormat="1" ht="21.75" customHeight="1" x14ac:dyDescent="0.3">
      <c r="A25" s="45"/>
      <c r="B25" s="352" t="s">
        <v>453</v>
      </c>
      <c r="C25" s="855"/>
      <c r="D25" s="855"/>
      <c r="E25" s="855"/>
      <c r="F25" s="855"/>
      <c r="G25" s="855"/>
      <c r="H25" s="855"/>
      <c r="I25" s="856" t="str">
        <f>IF(E25=0,"",(C25-E25)/E25)</f>
        <v/>
      </c>
      <c r="J25" s="856"/>
      <c r="K25" s="856"/>
      <c r="M25" s="715" t="s">
        <v>420</v>
      </c>
    </row>
    <row r="26" spans="1:13" s="42" customFormat="1" ht="21.75" customHeight="1" x14ac:dyDescent="0.3">
      <c r="A26" s="47" t="s">
        <v>454</v>
      </c>
      <c r="B26" s="352" t="s">
        <v>455</v>
      </c>
      <c r="C26" s="844"/>
      <c r="D26" s="844"/>
      <c r="E26" s="844"/>
      <c r="F26" s="844"/>
      <c r="G26" s="844"/>
      <c r="H26" s="844"/>
      <c r="I26" s="856" t="str">
        <f t="shared" ref="I26:I39" si="2">IF(E26=0,"",(C26-E26)/E26)</f>
        <v/>
      </c>
      <c r="J26" s="856"/>
      <c r="K26" s="856"/>
      <c r="M26" s="715"/>
    </row>
    <row r="27" spans="1:13" s="42" customFormat="1" ht="21.75" customHeight="1" x14ac:dyDescent="0.3">
      <c r="A27" s="48"/>
      <c r="B27" s="357" t="s">
        <v>456</v>
      </c>
      <c r="C27" s="845"/>
      <c r="D27" s="845"/>
      <c r="E27" s="845"/>
      <c r="F27" s="845"/>
      <c r="G27" s="845"/>
      <c r="H27" s="845"/>
      <c r="I27" s="856" t="str">
        <f t="shared" si="2"/>
        <v/>
      </c>
      <c r="J27" s="856"/>
      <c r="K27" s="856"/>
      <c r="M27" s="715"/>
    </row>
    <row r="28" spans="1:13" s="42" customFormat="1" ht="21.75" customHeight="1" x14ac:dyDescent="0.3">
      <c r="A28" s="47"/>
      <c r="B28" s="352" t="s">
        <v>453</v>
      </c>
      <c r="C28" s="844"/>
      <c r="D28" s="844"/>
      <c r="E28" s="844"/>
      <c r="F28" s="844"/>
      <c r="G28" s="844"/>
      <c r="H28" s="844"/>
      <c r="I28" s="856" t="str">
        <f t="shared" si="2"/>
        <v/>
      </c>
      <c r="J28" s="856"/>
      <c r="K28" s="856"/>
      <c r="M28" s="715"/>
    </row>
    <row r="29" spans="1:13" s="42" customFormat="1" ht="21.75" customHeight="1" x14ac:dyDescent="0.3">
      <c r="A29" s="47" t="s">
        <v>457</v>
      </c>
      <c r="B29" s="352" t="s">
        <v>455</v>
      </c>
      <c r="C29" s="844"/>
      <c r="D29" s="844"/>
      <c r="E29" s="844"/>
      <c r="F29" s="844"/>
      <c r="G29" s="844"/>
      <c r="H29" s="844"/>
      <c r="I29" s="856" t="str">
        <f t="shared" si="2"/>
        <v/>
      </c>
      <c r="J29" s="856"/>
      <c r="K29" s="856"/>
      <c r="M29" s="715"/>
    </row>
    <row r="30" spans="1:13" s="42" customFormat="1" ht="21.75" customHeight="1" x14ac:dyDescent="0.3">
      <c r="A30" s="48"/>
      <c r="B30" s="357" t="s">
        <v>456</v>
      </c>
      <c r="C30" s="845"/>
      <c r="D30" s="845"/>
      <c r="E30" s="845"/>
      <c r="F30" s="845"/>
      <c r="G30" s="845"/>
      <c r="H30" s="845"/>
      <c r="I30" s="856" t="str">
        <f t="shared" si="2"/>
        <v/>
      </c>
      <c r="J30" s="856"/>
      <c r="K30" s="856"/>
      <c r="M30" s="715"/>
    </row>
    <row r="31" spans="1:13" s="42" customFormat="1" ht="21.75" customHeight="1" x14ac:dyDescent="0.3">
      <c r="A31" s="49"/>
      <c r="B31" s="352" t="s">
        <v>453</v>
      </c>
      <c r="C31" s="844"/>
      <c r="D31" s="844"/>
      <c r="E31" s="844"/>
      <c r="F31" s="844"/>
      <c r="G31" s="844"/>
      <c r="H31" s="844"/>
      <c r="I31" s="856" t="str">
        <f t="shared" si="2"/>
        <v/>
      </c>
      <c r="J31" s="856"/>
      <c r="K31" s="856"/>
      <c r="M31" s="715"/>
    </row>
    <row r="32" spans="1:13" s="42" customFormat="1" ht="21.75" customHeight="1" x14ac:dyDescent="0.3">
      <c r="A32" s="47" t="s">
        <v>458</v>
      </c>
      <c r="B32" s="352" t="s">
        <v>455</v>
      </c>
      <c r="C32" s="844"/>
      <c r="D32" s="844"/>
      <c r="E32" s="844"/>
      <c r="F32" s="844"/>
      <c r="G32" s="844"/>
      <c r="H32" s="844"/>
      <c r="I32" s="856" t="str">
        <f t="shared" si="2"/>
        <v/>
      </c>
      <c r="J32" s="856"/>
      <c r="K32" s="856"/>
      <c r="M32" s="715"/>
    </row>
    <row r="33" spans="1:13" s="42" customFormat="1" ht="21.75" customHeight="1" x14ac:dyDescent="0.3">
      <c r="A33" s="48"/>
      <c r="B33" s="357" t="s">
        <v>456</v>
      </c>
      <c r="C33" s="845"/>
      <c r="D33" s="845"/>
      <c r="E33" s="845"/>
      <c r="F33" s="845"/>
      <c r="G33" s="845"/>
      <c r="H33" s="845"/>
      <c r="I33" s="856" t="str">
        <f t="shared" si="2"/>
        <v/>
      </c>
      <c r="J33" s="856"/>
      <c r="K33" s="856"/>
      <c r="M33" s="715"/>
    </row>
    <row r="34" spans="1:13" s="42" customFormat="1" ht="21.75" customHeight="1" x14ac:dyDescent="0.3">
      <c r="A34" s="49"/>
      <c r="B34" s="352" t="s">
        <v>453</v>
      </c>
      <c r="C34" s="844"/>
      <c r="D34" s="844"/>
      <c r="E34" s="844"/>
      <c r="F34" s="844"/>
      <c r="G34" s="844"/>
      <c r="H34" s="844"/>
      <c r="I34" s="856" t="str">
        <f t="shared" si="2"/>
        <v/>
      </c>
      <c r="J34" s="856"/>
      <c r="K34" s="856"/>
      <c r="M34" s="715"/>
    </row>
    <row r="35" spans="1:13" s="42" customFormat="1" ht="21.75" customHeight="1" x14ac:dyDescent="0.3">
      <c r="A35" s="47" t="s">
        <v>459</v>
      </c>
      <c r="B35" s="352" t="s">
        <v>455</v>
      </c>
      <c r="C35" s="844"/>
      <c r="D35" s="844"/>
      <c r="E35" s="844"/>
      <c r="F35" s="844"/>
      <c r="G35" s="844"/>
      <c r="H35" s="844"/>
      <c r="I35" s="856" t="str">
        <f t="shared" si="2"/>
        <v/>
      </c>
      <c r="J35" s="856"/>
      <c r="K35" s="856"/>
      <c r="M35" s="715"/>
    </row>
    <row r="36" spans="1:13" s="42" customFormat="1" ht="21.75" customHeight="1" x14ac:dyDescent="0.3">
      <c r="A36" s="48"/>
      <c r="B36" s="357" t="s">
        <v>456</v>
      </c>
      <c r="C36" s="845"/>
      <c r="D36" s="845"/>
      <c r="E36" s="845"/>
      <c r="F36" s="845"/>
      <c r="G36" s="845"/>
      <c r="H36" s="845"/>
      <c r="I36" s="856" t="str">
        <f t="shared" si="2"/>
        <v/>
      </c>
      <c r="J36" s="856"/>
      <c r="K36" s="856"/>
      <c r="M36" s="715"/>
    </row>
    <row r="37" spans="1:13" s="42" customFormat="1" ht="21.75" customHeight="1" x14ac:dyDescent="0.3">
      <c r="A37" s="50"/>
      <c r="B37" s="59" t="s">
        <v>453</v>
      </c>
      <c r="C37" s="854"/>
      <c r="D37" s="854"/>
      <c r="E37" s="854"/>
      <c r="F37" s="854"/>
      <c r="G37" s="854"/>
      <c r="H37" s="854"/>
      <c r="I37" s="856" t="str">
        <f t="shared" si="2"/>
        <v/>
      </c>
      <c r="J37" s="856"/>
      <c r="K37" s="856"/>
      <c r="M37" s="715"/>
    </row>
    <row r="38" spans="1:13" s="42" customFormat="1" ht="21.75" customHeight="1" x14ac:dyDescent="0.3">
      <c r="A38" s="51" t="s">
        <v>456</v>
      </c>
      <c r="B38" s="59" t="s">
        <v>455</v>
      </c>
      <c r="C38" s="854"/>
      <c r="D38" s="854"/>
      <c r="E38" s="854"/>
      <c r="F38" s="854"/>
      <c r="G38" s="854"/>
      <c r="H38" s="854"/>
      <c r="I38" s="856" t="str">
        <f t="shared" si="2"/>
        <v/>
      </c>
      <c r="J38" s="856"/>
      <c r="K38" s="856"/>
      <c r="M38" s="715"/>
    </row>
    <row r="39" spans="1:13" s="42" customFormat="1" ht="21.75" customHeight="1" x14ac:dyDescent="0.3">
      <c r="A39" s="52"/>
      <c r="B39" s="61" t="s">
        <v>456</v>
      </c>
      <c r="C39" s="854"/>
      <c r="D39" s="854"/>
      <c r="E39" s="854"/>
      <c r="F39" s="854"/>
      <c r="G39" s="854"/>
      <c r="H39" s="854"/>
      <c r="I39" s="856" t="str">
        <f t="shared" si="2"/>
        <v/>
      </c>
      <c r="J39" s="856"/>
      <c r="K39" s="856"/>
      <c r="M39" s="715"/>
    </row>
    <row r="40" spans="1:13" s="42" customFormat="1" ht="15" customHeight="1" x14ac:dyDescent="0.3"/>
    <row r="41" spans="1:13" s="42" customFormat="1" ht="15" customHeight="1" x14ac:dyDescent="0.3">
      <c r="A41" s="40" t="s">
        <v>85</v>
      </c>
      <c r="B41" s="41"/>
      <c r="C41" s="41"/>
      <c r="D41" s="41"/>
      <c r="E41" s="41"/>
      <c r="F41" s="41"/>
      <c r="G41" s="41"/>
      <c r="H41" s="41"/>
      <c r="I41" s="41"/>
      <c r="J41" s="41"/>
      <c r="K41" s="41"/>
    </row>
    <row r="43" spans="1:13" ht="32.25" customHeight="1" x14ac:dyDescent="0.3">
      <c r="A43" s="43"/>
      <c r="B43" s="305"/>
      <c r="C43" s="842">
        <v>2019</v>
      </c>
      <c r="D43" s="842"/>
      <c r="E43" s="842">
        <v>2020</v>
      </c>
      <c r="F43" s="842"/>
      <c r="G43" s="842">
        <v>2021</v>
      </c>
      <c r="H43" s="842"/>
      <c r="I43" s="857" t="s">
        <v>452</v>
      </c>
      <c r="J43" s="858"/>
      <c r="K43" s="858"/>
    </row>
    <row r="44" spans="1:13" ht="21.75" customHeight="1" x14ac:dyDescent="0.25">
      <c r="A44" s="45"/>
      <c r="B44" s="352" t="s">
        <v>453</v>
      </c>
      <c r="C44" s="855"/>
      <c r="D44" s="855"/>
      <c r="E44" s="855"/>
      <c r="F44" s="855"/>
      <c r="G44" s="855"/>
      <c r="H44" s="855"/>
      <c r="I44" s="856" t="str">
        <f>IF(E44=0,"",(C44-E44)/E44)</f>
        <v/>
      </c>
      <c r="J44" s="856"/>
      <c r="K44" s="856"/>
      <c r="M44" s="715" t="s">
        <v>420</v>
      </c>
    </row>
    <row r="45" spans="1:13" ht="21.75" customHeight="1" x14ac:dyDescent="0.25">
      <c r="A45" s="47" t="s">
        <v>454</v>
      </c>
      <c r="B45" s="352" t="s">
        <v>455</v>
      </c>
      <c r="C45" s="844"/>
      <c r="D45" s="844"/>
      <c r="E45" s="844"/>
      <c r="F45" s="844"/>
      <c r="G45" s="844"/>
      <c r="H45" s="844"/>
      <c r="I45" s="856" t="str">
        <f t="shared" ref="I45:I58" si="3">IF(E45=0,"",(C45-E45)/E45)</f>
        <v/>
      </c>
      <c r="J45" s="856"/>
      <c r="K45" s="856"/>
      <c r="M45" s="715"/>
    </row>
    <row r="46" spans="1:13" ht="21.75" customHeight="1" x14ac:dyDescent="0.25">
      <c r="A46" s="48"/>
      <c r="B46" s="357" t="s">
        <v>456</v>
      </c>
      <c r="C46" s="845"/>
      <c r="D46" s="845"/>
      <c r="E46" s="845"/>
      <c r="F46" s="845"/>
      <c r="G46" s="845"/>
      <c r="H46" s="845"/>
      <c r="I46" s="856" t="str">
        <f t="shared" si="3"/>
        <v/>
      </c>
      <c r="J46" s="856"/>
      <c r="K46" s="856"/>
      <c r="M46" s="715"/>
    </row>
    <row r="47" spans="1:13" ht="21.75" customHeight="1" x14ac:dyDescent="0.25">
      <c r="A47" s="47"/>
      <c r="B47" s="352" t="s">
        <v>453</v>
      </c>
      <c r="C47" s="844"/>
      <c r="D47" s="844"/>
      <c r="E47" s="844"/>
      <c r="F47" s="844"/>
      <c r="G47" s="844"/>
      <c r="H47" s="844"/>
      <c r="I47" s="856" t="str">
        <f t="shared" si="3"/>
        <v/>
      </c>
      <c r="J47" s="856"/>
      <c r="K47" s="856"/>
      <c r="M47" s="715"/>
    </row>
    <row r="48" spans="1:13" ht="21.75" customHeight="1" x14ac:dyDescent="0.25">
      <c r="A48" s="47" t="s">
        <v>457</v>
      </c>
      <c r="B48" s="352" t="s">
        <v>455</v>
      </c>
      <c r="C48" s="844"/>
      <c r="D48" s="844"/>
      <c r="E48" s="844"/>
      <c r="F48" s="844"/>
      <c r="G48" s="844"/>
      <c r="H48" s="844"/>
      <c r="I48" s="856" t="str">
        <f t="shared" si="3"/>
        <v/>
      </c>
      <c r="J48" s="856"/>
      <c r="K48" s="856"/>
      <c r="M48" s="715"/>
    </row>
    <row r="49" spans="1:13" ht="21.75" customHeight="1" x14ac:dyDescent="0.25">
      <c r="A49" s="48"/>
      <c r="B49" s="357" t="s">
        <v>456</v>
      </c>
      <c r="C49" s="845"/>
      <c r="D49" s="845"/>
      <c r="E49" s="845"/>
      <c r="F49" s="845"/>
      <c r="G49" s="845"/>
      <c r="H49" s="845"/>
      <c r="I49" s="856" t="str">
        <f t="shared" si="3"/>
        <v/>
      </c>
      <c r="J49" s="856"/>
      <c r="K49" s="856"/>
      <c r="M49" s="715"/>
    </row>
    <row r="50" spans="1:13" ht="21.75" customHeight="1" x14ac:dyDescent="0.25">
      <c r="A50" s="49"/>
      <c r="B50" s="352" t="s">
        <v>453</v>
      </c>
      <c r="C50" s="844"/>
      <c r="D50" s="844"/>
      <c r="E50" s="844"/>
      <c r="F50" s="844"/>
      <c r="G50" s="844"/>
      <c r="H50" s="844"/>
      <c r="I50" s="856" t="str">
        <f t="shared" si="3"/>
        <v/>
      </c>
      <c r="J50" s="856"/>
      <c r="K50" s="856"/>
      <c r="M50" s="715"/>
    </row>
    <row r="51" spans="1:13" ht="21.75" customHeight="1" x14ac:dyDescent="0.25">
      <c r="A51" s="47" t="s">
        <v>458</v>
      </c>
      <c r="B51" s="352" t="s">
        <v>455</v>
      </c>
      <c r="C51" s="844"/>
      <c r="D51" s="844"/>
      <c r="E51" s="844"/>
      <c r="F51" s="844"/>
      <c r="G51" s="844"/>
      <c r="H51" s="844"/>
      <c r="I51" s="856" t="str">
        <f t="shared" si="3"/>
        <v/>
      </c>
      <c r="J51" s="856"/>
      <c r="K51" s="856"/>
      <c r="M51" s="715"/>
    </row>
    <row r="52" spans="1:13" ht="21.75" customHeight="1" x14ac:dyDescent="0.25">
      <c r="A52" s="48"/>
      <c r="B52" s="357" t="s">
        <v>456</v>
      </c>
      <c r="C52" s="845"/>
      <c r="D52" s="845"/>
      <c r="E52" s="845"/>
      <c r="F52" s="845"/>
      <c r="G52" s="845"/>
      <c r="H52" s="845"/>
      <c r="I52" s="856" t="str">
        <f t="shared" si="3"/>
        <v/>
      </c>
      <c r="J52" s="856"/>
      <c r="K52" s="856"/>
      <c r="M52" s="715"/>
    </row>
    <row r="53" spans="1:13" ht="21.75" customHeight="1" x14ac:dyDescent="0.25">
      <c r="A53" s="49"/>
      <c r="B53" s="352" t="s">
        <v>453</v>
      </c>
      <c r="C53" s="844"/>
      <c r="D53" s="844"/>
      <c r="E53" s="844"/>
      <c r="F53" s="844"/>
      <c r="G53" s="844"/>
      <c r="H53" s="844"/>
      <c r="I53" s="856" t="str">
        <f t="shared" si="3"/>
        <v/>
      </c>
      <c r="J53" s="856"/>
      <c r="K53" s="856"/>
      <c r="M53" s="715"/>
    </row>
    <row r="54" spans="1:13" ht="21.75" customHeight="1" x14ac:dyDescent="0.25">
      <c r="A54" s="47" t="s">
        <v>459</v>
      </c>
      <c r="B54" s="352" t="s">
        <v>455</v>
      </c>
      <c r="C54" s="844"/>
      <c r="D54" s="844"/>
      <c r="E54" s="844"/>
      <c r="F54" s="844"/>
      <c r="G54" s="844"/>
      <c r="H54" s="844"/>
      <c r="I54" s="856" t="str">
        <f t="shared" si="3"/>
        <v/>
      </c>
      <c r="J54" s="856"/>
      <c r="K54" s="856"/>
      <c r="M54" s="715"/>
    </row>
    <row r="55" spans="1:13" ht="21.75" customHeight="1" x14ac:dyDescent="0.25">
      <c r="A55" s="48"/>
      <c r="B55" s="357" t="s">
        <v>456</v>
      </c>
      <c r="C55" s="845"/>
      <c r="D55" s="845"/>
      <c r="E55" s="845"/>
      <c r="F55" s="845"/>
      <c r="G55" s="845"/>
      <c r="H55" s="845"/>
      <c r="I55" s="856" t="str">
        <f t="shared" si="3"/>
        <v/>
      </c>
      <c r="J55" s="856"/>
      <c r="K55" s="856"/>
      <c r="M55" s="715"/>
    </row>
    <row r="56" spans="1:13" ht="21.75" customHeight="1" x14ac:dyDescent="0.25">
      <c r="A56" s="50"/>
      <c r="B56" s="59" t="s">
        <v>453</v>
      </c>
      <c r="C56" s="854"/>
      <c r="D56" s="854"/>
      <c r="E56" s="854"/>
      <c r="F56" s="854"/>
      <c r="G56" s="854"/>
      <c r="H56" s="854"/>
      <c r="I56" s="856" t="str">
        <f t="shared" si="3"/>
        <v/>
      </c>
      <c r="J56" s="856"/>
      <c r="K56" s="856"/>
      <c r="M56" s="715"/>
    </row>
    <row r="57" spans="1:13" ht="21.75" customHeight="1" x14ac:dyDescent="0.25">
      <c r="A57" s="51" t="s">
        <v>456</v>
      </c>
      <c r="B57" s="59" t="s">
        <v>455</v>
      </c>
      <c r="C57" s="854"/>
      <c r="D57" s="854"/>
      <c r="E57" s="854"/>
      <c r="F57" s="854"/>
      <c r="G57" s="854"/>
      <c r="H57" s="854"/>
      <c r="I57" s="856" t="str">
        <f t="shared" si="3"/>
        <v/>
      </c>
      <c r="J57" s="856"/>
      <c r="K57" s="856"/>
      <c r="M57" s="715"/>
    </row>
    <row r="58" spans="1:13" ht="21.75" customHeight="1" x14ac:dyDescent="0.25">
      <c r="A58" s="52"/>
      <c r="B58" s="61" t="s">
        <v>456</v>
      </c>
      <c r="C58" s="854"/>
      <c r="D58" s="854"/>
      <c r="E58" s="854"/>
      <c r="F58" s="854"/>
      <c r="G58" s="854"/>
      <c r="H58" s="854"/>
      <c r="I58" s="856" t="str">
        <f t="shared" si="3"/>
        <v/>
      </c>
      <c r="J58" s="856"/>
      <c r="K58" s="856"/>
      <c r="M58" s="715"/>
    </row>
    <row r="60" spans="1:13" ht="15" customHeight="1" x14ac:dyDescent="0.3">
      <c r="A60" s="40" t="s">
        <v>89</v>
      </c>
      <c r="B60" s="41"/>
      <c r="C60" s="41"/>
      <c r="D60" s="41"/>
      <c r="E60" s="41"/>
      <c r="F60" s="41"/>
      <c r="G60" s="41"/>
      <c r="H60" s="41"/>
      <c r="I60" s="41"/>
      <c r="J60" s="41"/>
      <c r="K60" s="41"/>
    </row>
    <row r="61" spans="1:13" ht="15" customHeight="1" x14ac:dyDescent="0.3">
      <c r="A61" s="42"/>
      <c r="B61" s="42"/>
      <c r="C61" s="42"/>
      <c r="D61" s="42"/>
      <c r="E61" s="42"/>
      <c r="F61" s="42"/>
      <c r="G61" s="42"/>
      <c r="H61" s="42"/>
      <c r="I61" s="42"/>
      <c r="J61" s="42"/>
      <c r="K61" s="42"/>
    </row>
    <row r="62" spans="1:13" ht="31.5" customHeight="1" x14ac:dyDescent="0.3">
      <c r="A62" s="43"/>
      <c r="B62" s="305"/>
      <c r="C62" s="842">
        <v>2019</v>
      </c>
      <c r="D62" s="842"/>
      <c r="E62" s="842">
        <v>2020</v>
      </c>
      <c r="F62" s="842"/>
      <c r="G62" s="842">
        <v>2021</v>
      </c>
      <c r="H62" s="842"/>
      <c r="I62" s="857" t="s">
        <v>452</v>
      </c>
      <c r="J62" s="858"/>
      <c r="K62" s="858"/>
    </row>
    <row r="63" spans="1:13" ht="21.75" customHeight="1" x14ac:dyDescent="0.25">
      <c r="A63" s="45"/>
      <c r="B63" s="352" t="s">
        <v>453</v>
      </c>
      <c r="C63" s="855"/>
      <c r="D63" s="855"/>
      <c r="E63" s="855"/>
      <c r="F63" s="855"/>
      <c r="G63" s="855"/>
      <c r="H63" s="855"/>
      <c r="I63" s="856" t="str">
        <f>IF(E63=0,"",(C63-E63)/E63)</f>
        <v/>
      </c>
      <c r="J63" s="856"/>
      <c r="K63" s="856"/>
      <c r="M63" s="715" t="s">
        <v>420</v>
      </c>
    </row>
    <row r="64" spans="1:13" ht="21.75" customHeight="1" x14ac:dyDescent="0.25">
      <c r="A64" s="47" t="s">
        <v>454</v>
      </c>
      <c r="B64" s="352" t="s">
        <v>455</v>
      </c>
      <c r="C64" s="844"/>
      <c r="D64" s="844"/>
      <c r="E64" s="844"/>
      <c r="F64" s="844"/>
      <c r="G64" s="844"/>
      <c r="H64" s="844"/>
      <c r="I64" s="856" t="str">
        <f t="shared" ref="I64:I77" si="4">IF(E64=0,"",(C64-E64)/E64)</f>
        <v/>
      </c>
      <c r="J64" s="856"/>
      <c r="K64" s="856"/>
      <c r="M64" s="715"/>
    </row>
    <row r="65" spans="1:13" ht="21.75" customHeight="1" x14ac:dyDescent="0.25">
      <c r="A65" s="48"/>
      <c r="B65" s="357" t="s">
        <v>456</v>
      </c>
      <c r="C65" s="845"/>
      <c r="D65" s="845"/>
      <c r="E65" s="845"/>
      <c r="F65" s="845"/>
      <c r="G65" s="845"/>
      <c r="H65" s="845"/>
      <c r="I65" s="856" t="str">
        <f t="shared" si="4"/>
        <v/>
      </c>
      <c r="J65" s="856"/>
      <c r="K65" s="856"/>
      <c r="M65" s="715"/>
    </row>
    <row r="66" spans="1:13" ht="21.75" customHeight="1" x14ac:dyDescent="0.25">
      <c r="A66" s="47"/>
      <c r="B66" s="352" t="s">
        <v>453</v>
      </c>
      <c r="C66" s="844"/>
      <c r="D66" s="844"/>
      <c r="E66" s="844"/>
      <c r="F66" s="844"/>
      <c r="G66" s="844"/>
      <c r="H66" s="844"/>
      <c r="I66" s="856" t="str">
        <f t="shared" si="4"/>
        <v/>
      </c>
      <c r="J66" s="856"/>
      <c r="K66" s="856"/>
      <c r="M66" s="715"/>
    </row>
    <row r="67" spans="1:13" ht="21.75" customHeight="1" x14ac:dyDescent="0.25">
      <c r="A67" s="47" t="s">
        <v>457</v>
      </c>
      <c r="B67" s="352" t="s">
        <v>455</v>
      </c>
      <c r="C67" s="844"/>
      <c r="D67" s="844"/>
      <c r="E67" s="844"/>
      <c r="F67" s="844"/>
      <c r="G67" s="844"/>
      <c r="H67" s="844"/>
      <c r="I67" s="856" t="str">
        <f t="shared" si="4"/>
        <v/>
      </c>
      <c r="J67" s="856"/>
      <c r="K67" s="856"/>
      <c r="M67" s="715"/>
    </row>
    <row r="68" spans="1:13" ht="21.75" customHeight="1" x14ac:dyDescent="0.25">
      <c r="A68" s="48"/>
      <c r="B68" s="357" t="s">
        <v>456</v>
      </c>
      <c r="C68" s="845"/>
      <c r="D68" s="845"/>
      <c r="E68" s="845"/>
      <c r="F68" s="845"/>
      <c r="G68" s="845"/>
      <c r="H68" s="845"/>
      <c r="I68" s="856" t="str">
        <f t="shared" si="4"/>
        <v/>
      </c>
      <c r="J68" s="856"/>
      <c r="K68" s="856"/>
      <c r="M68" s="715"/>
    </row>
    <row r="69" spans="1:13" ht="21.75" customHeight="1" x14ac:dyDescent="0.25">
      <c r="A69" s="49"/>
      <c r="B69" s="352" t="s">
        <v>453</v>
      </c>
      <c r="C69" s="844"/>
      <c r="D69" s="844"/>
      <c r="E69" s="844"/>
      <c r="F69" s="844"/>
      <c r="G69" s="844"/>
      <c r="H69" s="844"/>
      <c r="I69" s="856" t="str">
        <f t="shared" si="4"/>
        <v/>
      </c>
      <c r="J69" s="856"/>
      <c r="K69" s="856"/>
      <c r="M69" s="715"/>
    </row>
    <row r="70" spans="1:13" ht="21.75" customHeight="1" x14ac:dyDescent="0.25">
      <c r="A70" s="47" t="s">
        <v>458</v>
      </c>
      <c r="B70" s="352" t="s">
        <v>455</v>
      </c>
      <c r="C70" s="844"/>
      <c r="D70" s="844"/>
      <c r="E70" s="844"/>
      <c r="F70" s="844"/>
      <c r="G70" s="844"/>
      <c r="H70" s="844"/>
      <c r="I70" s="856" t="str">
        <f t="shared" si="4"/>
        <v/>
      </c>
      <c r="J70" s="856"/>
      <c r="K70" s="856"/>
      <c r="M70" s="715"/>
    </row>
    <row r="71" spans="1:13" ht="21.75" customHeight="1" x14ac:dyDescent="0.25">
      <c r="A71" s="48"/>
      <c r="B71" s="357" t="s">
        <v>456</v>
      </c>
      <c r="C71" s="845"/>
      <c r="D71" s="845"/>
      <c r="E71" s="845"/>
      <c r="F71" s="845"/>
      <c r="G71" s="845"/>
      <c r="H71" s="845"/>
      <c r="I71" s="856" t="str">
        <f t="shared" si="4"/>
        <v/>
      </c>
      <c r="J71" s="856"/>
      <c r="K71" s="856"/>
      <c r="M71" s="715"/>
    </row>
    <row r="72" spans="1:13" ht="21.75" customHeight="1" x14ac:dyDescent="0.25">
      <c r="A72" s="49"/>
      <c r="B72" s="352" t="s">
        <v>453</v>
      </c>
      <c r="C72" s="844"/>
      <c r="D72" s="844"/>
      <c r="E72" s="844"/>
      <c r="F72" s="844"/>
      <c r="G72" s="844"/>
      <c r="H72" s="844"/>
      <c r="I72" s="856" t="str">
        <f t="shared" si="4"/>
        <v/>
      </c>
      <c r="J72" s="856"/>
      <c r="K72" s="856"/>
      <c r="M72" s="715"/>
    </row>
    <row r="73" spans="1:13" ht="21.75" customHeight="1" x14ac:dyDescent="0.25">
      <c r="A73" s="47" t="s">
        <v>459</v>
      </c>
      <c r="B73" s="352" t="s">
        <v>455</v>
      </c>
      <c r="C73" s="844"/>
      <c r="D73" s="844"/>
      <c r="E73" s="844"/>
      <c r="F73" s="844"/>
      <c r="G73" s="844"/>
      <c r="H73" s="844"/>
      <c r="I73" s="856" t="str">
        <f t="shared" si="4"/>
        <v/>
      </c>
      <c r="J73" s="856"/>
      <c r="K73" s="856"/>
      <c r="M73" s="715"/>
    </row>
    <row r="74" spans="1:13" ht="21.75" customHeight="1" x14ac:dyDescent="0.25">
      <c r="A74" s="48"/>
      <c r="B74" s="357" t="s">
        <v>456</v>
      </c>
      <c r="C74" s="845"/>
      <c r="D74" s="845"/>
      <c r="E74" s="845"/>
      <c r="F74" s="845"/>
      <c r="G74" s="845"/>
      <c r="H74" s="845"/>
      <c r="I74" s="856" t="str">
        <f t="shared" si="4"/>
        <v/>
      </c>
      <c r="J74" s="856"/>
      <c r="K74" s="856"/>
      <c r="M74" s="715"/>
    </row>
    <row r="75" spans="1:13" ht="21.75" customHeight="1" x14ac:dyDescent="0.25">
      <c r="A75" s="50"/>
      <c r="B75" s="59" t="s">
        <v>453</v>
      </c>
      <c r="C75" s="854"/>
      <c r="D75" s="854"/>
      <c r="E75" s="854"/>
      <c r="F75" s="854"/>
      <c r="G75" s="854"/>
      <c r="H75" s="854"/>
      <c r="I75" s="856" t="str">
        <f t="shared" si="4"/>
        <v/>
      </c>
      <c r="J75" s="856"/>
      <c r="K75" s="856"/>
      <c r="M75" s="715"/>
    </row>
    <row r="76" spans="1:13" ht="21.75" customHeight="1" x14ac:dyDescent="0.25">
      <c r="A76" s="51" t="s">
        <v>456</v>
      </c>
      <c r="B76" s="59" t="s">
        <v>455</v>
      </c>
      <c r="C76" s="854"/>
      <c r="D76" s="854"/>
      <c r="E76" s="854"/>
      <c r="F76" s="854"/>
      <c r="G76" s="854"/>
      <c r="H76" s="854"/>
      <c r="I76" s="856" t="str">
        <f t="shared" si="4"/>
        <v/>
      </c>
      <c r="J76" s="856"/>
      <c r="K76" s="856"/>
      <c r="M76" s="715"/>
    </row>
    <row r="77" spans="1:13" ht="21.75" customHeight="1" x14ac:dyDescent="0.25">
      <c r="A77" s="52"/>
      <c r="B77" s="61" t="s">
        <v>456</v>
      </c>
      <c r="C77" s="854"/>
      <c r="D77" s="854"/>
      <c r="E77" s="854"/>
      <c r="F77" s="854"/>
      <c r="G77" s="854"/>
      <c r="H77" s="854"/>
      <c r="I77" s="856" t="str">
        <f t="shared" si="4"/>
        <v/>
      </c>
      <c r="J77" s="856"/>
      <c r="K77" s="856"/>
      <c r="M77" s="715"/>
    </row>
    <row r="78" spans="1:13" ht="15" customHeight="1" x14ac:dyDescent="0.3">
      <c r="A78" s="42"/>
      <c r="B78" s="42"/>
      <c r="C78" s="42"/>
      <c r="D78" s="42"/>
      <c r="E78" s="42"/>
      <c r="F78" s="42"/>
      <c r="G78" s="42"/>
      <c r="H78" s="42"/>
      <c r="I78" s="42"/>
      <c r="J78" s="42"/>
      <c r="K78" s="42"/>
    </row>
  </sheetData>
  <mergeCells count="260">
    <mergeCell ref="I75:K75"/>
    <mergeCell ref="I76:K76"/>
    <mergeCell ref="I66:K66"/>
    <mergeCell ref="I67:K67"/>
    <mergeCell ref="I68:K68"/>
    <mergeCell ref="I69:K69"/>
    <mergeCell ref="I70:K70"/>
    <mergeCell ref="I71:K71"/>
    <mergeCell ref="I72:K72"/>
    <mergeCell ref="I73:K73"/>
    <mergeCell ref="I74:K74"/>
    <mergeCell ref="I54:K54"/>
    <mergeCell ref="I55:K55"/>
    <mergeCell ref="I56:K56"/>
    <mergeCell ref="I57:K57"/>
    <mergeCell ref="I58:K58"/>
    <mergeCell ref="I62:K62"/>
    <mergeCell ref="I63:K63"/>
    <mergeCell ref="I64:K64"/>
    <mergeCell ref="I65:K65"/>
    <mergeCell ref="I45:K45"/>
    <mergeCell ref="I46:K46"/>
    <mergeCell ref="I47:K47"/>
    <mergeCell ref="I48:K48"/>
    <mergeCell ref="I49:K49"/>
    <mergeCell ref="I50:K50"/>
    <mergeCell ref="I51:K51"/>
    <mergeCell ref="I52:K52"/>
    <mergeCell ref="I53:K53"/>
    <mergeCell ref="I33:K33"/>
    <mergeCell ref="I34:K34"/>
    <mergeCell ref="I35:K35"/>
    <mergeCell ref="I36:K36"/>
    <mergeCell ref="I37:K37"/>
    <mergeCell ref="I38:K38"/>
    <mergeCell ref="I39:K39"/>
    <mergeCell ref="I43:K43"/>
    <mergeCell ref="I44:K44"/>
    <mergeCell ref="I24:K24"/>
    <mergeCell ref="I25:K25"/>
    <mergeCell ref="I26:K26"/>
    <mergeCell ref="I27:K27"/>
    <mergeCell ref="I28:K28"/>
    <mergeCell ref="I29:K29"/>
    <mergeCell ref="I30:K30"/>
    <mergeCell ref="I31:K31"/>
    <mergeCell ref="I32:K32"/>
    <mergeCell ref="E67:F67"/>
    <mergeCell ref="G67:H67"/>
    <mergeCell ref="C64:D64"/>
    <mergeCell ref="E64:F64"/>
    <mergeCell ref="G64:H64"/>
    <mergeCell ref="C65:D65"/>
    <mergeCell ref="E65:F65"/>
    <mergeCell ref="G65:H65"/>
    <mergeCell ref="I5:K5"/>
    <mergeCell ref="I6:K6"/>
    <mergeCell ref="I7:K7"/>
    <mergeCell ref="I8:K8"/>
    <mergeCell ref="I9:K9"/>
    <mergeCell ref="I10:K10"/>
    <mergeCell ref="I11:K11"/>
    <mergeCell ref="I12:K12"/>
    <mergeCell ref="I13:K13"/>
    <mergeCell ref="I14:K14"/>
    <mergeCell ref="I15:K15"/>
    <mergeCell ref="I16:K16"/>
    <mergeCell ref="I17:K17"/>
    <mergeCell ref="I18:K18"/>
    <mergeCell ref="I19:K19"/>
    <mergeCell ref="I20:K20"/>
    <mergeCell ref="C46:D46"/>
    <mergeCell ref="E46:F46"/>
    <mergeCell ref="G46:H46"/>
    <mergeCell ref="C58:D58"/>
    <mergeCell ref="G44:H44"/>
    <mergeCell ref="C76:D76"/>
    <mergeCell ref="E76:F76"/>
    <mergeCell ref="G76:H76"/>
    <mergeCell ref="C74:D74"/>
    <mergeCell ref="E74:F74"/>
    <mergeCell ref="G74:H74"/>
    <mergeCell ref="C75:D75"/>
    <mergeCell ref="E75:F75"/>
    <mergeCell ref="G75:H75"/>
    <mergeCell ref="C72:D72"/>
    <mergeCell ref="E72:F72"/>
    <mergeCell ref="G72:H72"/>
    <mergeCell ref="C73:D73"/>
    <mergeCell ref="E73:F73"/>
    <mergeCell ref="G73:H73"/>
    <mergeCell ref="C70:D70"/>
    <mergeCell ref="E70:F70"/>
    <mergeCell ref="C62:D62"/>
    <mergeCell ref="E62:F62"/>
    <mergeCell ref="C77:D77"/>
    <mergeCell ref="E77:F77"/>
    <mergeCell ref="G77:H77"/>
    <mergeCell ref="G70:H70"/>
    <mergeCell ref="C71:D71"/>
    <mergeCell ref="E71:F71"/>
    <mergeCell ref="G71:H71"/>
    <mergeCell ref="I77:K77"/>
    <mergeCell ref="E58:F58"/>
    <mergeCell ref="G58:H58"/>
    <mergeCell ref="E68:F68"/>
    <mergeCell ref="G68:H68"/>
    <mergeCell ref="C69:D69"/>
    <mergeCell ref="E69:F69"/>
    <mergeCell ref="G69:H69"/>
    <mergeCell ref="C66:D66"/>
    <mergeCell ref="E66:F66"/>
    <mergeCell ref="G62:H62"/>
    <mergeCell ref="C68:D68"/>
    <mergeCell ref="C63:D63"/>
    <mergeCell ref="E63:F63"/>
    <mergeCell ref="G63:H63"/>
    <mergeCell ref="G66:H66"/>
    <mergeCell ref="C67:D67"/>
    <mergeCell ref="C25:D25"/>
    <mergeCell ref="E25:F25"/>
    <mergeCell ref="G25:H25"/>
    <mergeCell ref="C51:D51"/>
    <mergeCell ref="E51:F51"/>
    <mergeCell ref="G51:H51"/>
    <mergeCell ref="C52:D52"/>
    <mergeCell ref="E52:F52"/>
    <mergeCell ref="G52:H52"/>
    <mergeCell ref="C49:D49"/>
    <mergeCell ref="E49:F49"/>
    <mergeCell ref="G49:H49"/>
    <mergeCell ref="C50:D50"/>
    <mergeCell ref="E50:F50"/>
    <mergeCell ref="C26:D26"/>
    <mergeCell ref="E26:F26"/>
    <mergeCell ref="G26:H26"/>
    <mergeCell ref="C27:D27"/>
    <mergeCell ref="C43:D43"/>
    <mergeCell ref="E43:F43"/>
    <mergeCell ref="G43:H43"/>
    <mergeCell ref="G50:H50"/>
    <mergeCell ref="C47:D47"/>
    <mergeCell ref="E47:F47"/>
    <mergeCell ref="E37:F37"/>
    <mergeCell ref="G37:H37"/>
    <mergeCell ref="C57:D57"/>
    <mergeCell ref="E57:F57"/>
    <mergeCell ref="G57:H57"/>
    <mergeCell ref="C53:D53"/>
    <mergeCell ref="E53:F53"/>
    <mergeCell ref="G53:H53"/>
    <mergeCell ref="C54:D54"/>
    <mergeCell ref="E54:F54"/>
    <mergeCell ref="G54:H54"/>
    <mergeCell ref="C55:D55"/>
    <mergeCell ref="E55:F55"/>
    <mergeCell ref="G55:H55"/>
    <mergeCell ref="C56:D56"/>
    <mergeCell ref="E56:F56"/>
    <mergeCell ref="G56:H56"/>
    <mergeCell ref="G47:H47"/>
    <mergeCell ref="C48:D48"/>
    <mergeCell ref="E48:F48"/>
    <mergeCell ref="G48:H48"/>
    <mergeCell ref="C45:D45"/>
    <mergeCell ref="E45:F45"/>
    <mergeCell ref="G45:H45"/>
    <mergeCell ref="C44:D44"/>
    <mergeCell ref="E44:F44"/>
    <mergeCell ref="C24:D24"/>
    <mergeCell ref="E24:F24"/>
    <mergeCell ref="G24:H24"/>
    <mergeCell ref="G30:H30"/>
    <mergeCell ref="C31:D31"/>
    <mergeCell ref="E31:F31"/>
    <mergeCell ref="G31:H31"/>
    <mergeCell ref="C28:D28"/>
    <mergeCell ref="E28:F28"/>
    <mergeCell ref="G28:H28"/>
    <mergeCell ref="C29:D29"/>
    <mergeCell ref="E29:F29"/>
    <mergeCell ref="G29:H29"/>
    <mergeCell ref="E27:F27"/>
    <mergeCell ref="G27:H27"/>
    <mergeCell ref="C39:D39"/>
    <mergeCell ref="E39:F39"/>
    <mergeCell ref="G39:H39"/>
    <mergeCell ref="C36:D36"/>
    <mergeCell ref="E36:F36"/>
    <mergeCell ref="G36:H36"/>
    <mergeCell ref="C37:D37"/>
    <mergeCell ref="C5:D5"/>
    <mergeCell ref="E5:F5"/>
    <mergeCell ref="G5:H5"/>
    <mergeCell ref="C6:D6"/>
    <mergeCell ref="E6:F6"/>
    <mergeCell ref="G6:H6"/>
    <mergeCell ref="C38:D38"/>
    <mergeCell ref="E38:F38"/>
    <mergeCell ref="G38:H38"/>
    <mergeCell ref="C34:D34"/>
    <mergeCell ref="E34:F34"/>
    <mergeCell ref="G34:H34"/>
    <mergeCell ref="C35:D35"/>
    <mergeCell ref="E35:F35"/>
    <mergeCell ref="G35:H35"/>
    <mergeCell ref="C32:D32"/>
    <mergeCell ref="E32:F32"/>
    <mergeCell ref="G32:H32"/>
    <mergeCell ref="C33:D33"/>
    <mergeCell ref="E33:F33"/>
    <mergeCell ref="G33:H33"/>
    <mergeCell ref="C30:D30"/>
    <mergeCell ref="E30:F30"/>
    <mergeCell ref="C9:D9"/>
    <mergeCell ref="E9:F9"/>
    <mergeCell ref="G9:H9"/>
    <mergeCell ref="C10:D10"/>
    <mergeCell ref="E10:F10"/>
    <mergeCell ref="G10:H10"/>
    <mergeCell ref="C7:D7"/>
    <mergeCell ref="E7:F7"/>
    <mergeCell ref="G7:H7"/>
    <mergeCell ref="C8:D8"/>
    <mergeCell ref="E8:F8"/>
    <mergeCell ref="G8:H8"/>
    <mergeCell ref="G13:H13"/>
    <mergeCell ref="C14:D14"/>
    <mergeCell ref="E14:F14"/>
    <mergeCell ref="G14:H14"/>
    <mergeCell ref="C11:D11"/>
    <mergeCell ref="E11:F11"/>
    <mergeCell ref="G11:H11"/>
    <mergeCell ref="C12:D12"/>
    <mergeCell ref="E12:F12"/>
    <mergeCell ref="G12:H12"/>
    <mergeCell ref="M6:M20"/>
    <mergeCell ref="M25:M39"/>
    <mergeCell ref="M44:M58"/>
    <mergeCell ref="M63:M77"/>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s>
  <printOptions horizontalCentered="1"/>
  <pageMargins left="0.39370078740157483" right="0.39370078740157483" top="0.39370078740157483" bottom="0.39370078740157483" header="0.51181102362204722" footer="0.11811023622047245"/>
  <pageSetup paperSize="9" scale="49" orientation="portrait" r:id="rId1"/>
  <headerFooter scaleWithDoc="0">
    <oddFooter>&amp;L&amp;"Segoe UI,Normal"&amp;8&amp;F&amp;R&amp;"Segoe UI,Normal"&amp;8&amp;D</oddFooter>
  </headerFooter>
  <rowBreaks count="1" manualBreakCount="1">
    <brk id="77" max="10"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816EF-5D1A-4D85-AC3B-DBD61B47193A}">
  <sheetPr>
    <tabColor rgb="FF99FFCC"/>
    <pageSetUpPr fitToPage="1"/>
  </sheetPr>
  <dimension ref="A1:S84"/>
  <sheetViews>
    <sheetView showWhiteSpace="0" topLeftCell="A67" zoomScale="90" zoomScaleNormal="90" zoomScaleSheetLayoutView="87" workbookViewId="0">
      <selection sqref="A1:S84"/>
    </sheetView>
  </sheetViews>
  <sheetFormatPr baseColWidth="10" defaultColWidth="11.42578125" defaultRowHeight="15" customHeight="1" x14ac:dyDescent="0.3"/>
  <cols>
    <col min="1" max="1" width="14.7109375" style="42" customWidth="1"/>
    <col min="2" max="2" width="13.140625" style="42" customWidth="1"/>
    <col min="3" max="17" width="8.140625" style="42" customWidth="1"/>
    <col min="18" max="16384" width="11.42578125" style="42"/>
  </cols>
  <sheetData>
    <row r="1" spans="1:19" ht="15" customHeight="1" x14ac:dyDescent="0.3">
      <c r="A1" s="850" t="s">
        <v>662</v>
      </c>
      <c r="B1" s="850"/>
      <c r="C1" s="850"/>
      <c r="D1" s="850"/>
      <c r="E1" s="850"/>
      <c r="F1" s="850"/>
      <c r="G1" s="850"/>
      <c r="H1" s="850"/>
      <c r="I1" s="850"/>
      <c r="J1" s="850"/>
      <c r="K1" s="850"/>
      <c r="L1" s="850"/>
      <c r="M1" s="850"/>
      <c r="N1" s="850"/>
      <c r="O1" s="850"/>
      <c r="P1" s="850"/>
      <c r="Q1" s="850"/>
    </row>
    <row r="2" spans="1:19" ht="15" customHeight="1" x14ac:dyDescent="0.3">
      <c r="A2" s="71"/>
      <c r="B2" s="71"/>
      <c r="C2" s="71"/>
      <c r="D2" s="71"/>
      <c r="E2" s="71"/>
      <c r="F2" s="71"/>
      <c r="G2" s="71"/>
      <c r="H2" s="71"/>
      <c r="I2" s="71"/>
      <c r="J2" s="71"/>
      <c r="K2" s="71"/>
      <c r="L2" s="71"/>
    </row>
    <row r="3" spans="1:19" ht="15" customHeight="1" x14ac:dyDescent="0.3">
      <c r="A3" s="78"/>
      <c r="B3" s="78"/>
      <c r="C3" s="816" t="s">
        <v>461</v>
      </c>
      <c r="D3" s="816"/>
      <c r="E3" s="816"/>
      <c r="F3" s="816"/>
      <c r="G3" s="816"/>
      <c r="H3" s="816"/>
      <c r="I3" s="816" t="s">
        <v>462</v>
      </c>
      <c r="J3" s="816"/>
      <c r="K3" s="816"/>
      <c r="L3" s="816"/>
      <c r="M3" s="816"/>
      <c r="N3" s="816"/>
      <c r="O3" s="839" t="s">
        <v>456</v>
      </c>
      <c r="P3" s="840"/>
      <c r="Q3" s="841"/>
    </row>
    <row r="4" spans="1:19" ht="15" customHeight="1" x14ac:dyDescent="0.3">
      <c r="A4" s="78"/>
      <c r="B4" s="78"/>
      <c r="C4" s="859">
        <v>2019</v>
      </c>
      <c r="D4" s="859"/>
      <c r="E4" s="859">
        <v>2020</v>
      </c>
      <c r="F4" s="859"/>
      <c r="G4" s="859">
        <v>2021</v>
      </c>
      <c r="H4" s="859"/>
      <c r="I4" s="859">
        <v>2019</v>
      </c>
      <c r="J4" s="859"/>
      <c r="K4" s="859">
        <v>2020</v>
      </c>
      <c r="L4" s="859"/>
      <c r="M4" s="859">
        <v>2021</v>
      </c>
      <c r="N4" s="859"/>
      <c r="O4" s="356">
        <v>2019</v>
      </c>
      <c r="P4" s="356">
        <v>2020</v>
      </c>
      <c r="Q4" s="356">
        <v>2021</v>
      </c>
    </row>
    <row r="5" spans="1:19" ht="15" customHeight="1" x14ac:dyDescent="0.3">
      <c r="A5" s="522"/>
      <c r="B5" s="352" t="s">
        <v>453</v>
      </c>
      <c r="C5" s="844"/>
      <c r="D5" s="844"/>
      <c r="E5" s="843"/>
      <c r="F5" s="843"/>
      <c r="G5" s="843"/>
      <c r="H5" s="843"/>
      <c r="I5" s="844"/>
      <c r="J5" s="844"/>
      <c r="K5" s="843"/>
      <c r="L5" s="843"/>
      <c r="M5" s="843"/>
      <c r="N5" s="843"/>
      <c r="O5" s="528"/>
      <c r="P5" s="528"/>
      <c r="Q5" s="528"/>
      <c r="S5" s="715" t="s">
        <v>420</v>
      </c>
    </row>
    <row r="6" spans="1:19" ht="15" customHeight="1" x14ac:dyDescent="0.3">
      <c r="A6" s="523" t="s">
        <v>454</v>
      </c>
      <c r="B6" s="352" t="s">
        <v>455</v>
      </c>
      <c r="C6" s="844"/>
      <c r="D6" s="844"/>
      <c r="E6" s="844"/>
      <c r="F6" s="844"/>
      <c r="G6" s="844"/>
      <c r="H6" s="844"/>
      <c r="I6" s="844"/>
      <c r="J6" s="844"/>
      <c r="K6" s="844"/>
      <c r="L6" s="844"/>
      <c r="M6" s="844"/>
      <c r="N6" s="844"/>
      <c r="O6" s="528"/>
      <c r="P6" s="528"/>
      <c r="Q6" s="528"/>
      <c r="S6" s="715"/>
    </row>
    <row r="7" spans="1:19" ht="15" customHeight="1" x14ac:dyDescent="0.3">
      <c r="A7" s="524"/>
      <c r="B7" s="357" t="s">
        <v>456</v>
      </c>
      <c r="C7" s="845"/>
      <c r="D7" s="845"/>
      <c r="E7" s="845"/>
      <c r="F7" s="845"/>
      <c r="G7" s="845"/>
      <c r="H7" s="845"/>
      <c r="I7" s="845"/>
      <c r="J7" s="845"/>
      <c r="K7" s="845"/>
      <c r="L7" s="845"/>
      <c r="M7" s="845"/>
      <c r="N7" s="845"/>
      <c r="O7" s="329"/>
      <c r="P7" s="329"/>
      <c r="Q7" s="329"/>
      <c r="S7" s="715"/>
    </row>
    <row r="8" spans="1:19" ht="15" customHeight="1" x14ac:dyDescent="0.3">
      <c r="A8" s="523"/>
      <c r="B8" s="352" t="s">
        <v>453</v>
      </c>
      <c r="C8" s="844"/>
      <c r="D8" s="844"/>
      <c r="E8" s="844"/>
      <c r="F8" s="844"/>
      <c r="G8" s="844"/>
      <c r="H8" s="844"/>
      <c r="I8" s="844"/>
      <c r="J8" s="844"/>
      <c r="K8" s="844"/>
      <c r="L8" s="844"/>
      <c r="M8" s="844"/>
      <c r="N8" s="844"/>
      <c r="O8" s="528"/>
      <c r="P8" s="528"/>
      <c r="Q8" s="528"/>
      <c r="S8" s="715"/>
    </row>
    <row r="9" spans="1:19" ht="15" customHeight="1" x14ac:dyDescent="0.3">
      <c r="A9" s="523" t="s">
        <v>457</v>
      </c>
      <c r="B9" s="352" t="s">
        <v>455</v>
      </c>
      <c r="C9" s="844"/>
      <c r="D9" s="844"/>
      <c r="E9" s="844"/>
      <c r="F9" s="844"/>
      <c r="G9" s="844"/>
      <c r="H9" s="844"/>
      <c r="I9" s="844"/>
      <c r="J9" s="844"/>
      <c r="K9" s="844"/>
      <c r="L9" s="844"/>
      <c r="M9" s="844"/>
      <c r="N9" s="844"/>
      <c r="O9" s="528"/>
      <c r="P9" s="528"/>
      <c r="Q9" s="528"/>
      <c r="S9" s="715"/>
    </row>
    <row r="10" spans="1:19" ht="15" customHeight="1" x14ac:dyDescent="0.3">
      <c r="A10" s="524"/>
      <c r="B10" s="357" t="s">
        <v>456</v>
      </c>
      <c r="C10" s="845"/>
      <c r="D10" s="845"/>
      <c r="E10" s="845"/>
      <c r="F10" s="845"/>
      <c r="G10" s="845"/>
      <c r="H10" s="845"/>
      <c r="I10" s="845"/>
      <c r="J10" s="845"/>
      <c r="K10" s="845"/>
      <c r="L10" s="845"/>
      <c r="M10" s="845"/>
      <c r="N10" s="845"/>
      <c r="O10" s="329"/>
      <c r="P10" s="329"/>
      <c r="Q10" s="329"/>
      <c r="S10" s="715"/>
    </row>
    <row r="11" spans="1:19" ht="15" customHeight="1" x14ac:dyDescent="0.3">
      <c r="A11" s="525"/>
      <c r="B11" s="352" t="s">
        <v>453</v>
      </c>
      <c r="C11" s="844"/>
      <c r="D11" s="844"/>
      <c r="E11" s="844"/>
      <c r="F11" s="844"/>
      <c r="G11" s="844"/>
      <c r="H11" s="844"/>
      <c r="I11" s="844"/>
      <c r="J11" s="844"/>
      <c r="K11" s="844"/>
      <c r="L11" s="844"/>
      <c r="M11" s="844"/>
      <c r="N11" s="844"/>
      <c r="O11" s="528"/>
      <c r="P11" s="528"/>
      <c r="Q11" s="528"/>
      <c r="S11" s="715"/>
    </row>
    <row r="12" spans="1:19" ht="15" customHeight="1" x14ac:dyDescent="0.3">
      <c r="A12" s="523" t="s">
        <v>458</v>
      </c>
      <c r="B12" s="352" t="s">
        <v>455</v>
      </c>
      <c r="C12" s="844"/>
      <c r="D12" s="844"/>
      <c r="E12" s="844"/>
      <c r="F12" s="844"/>
      <c r="G12" s="844"/>
      <c r="H12" s="844"/>
      <c r="I12" s="844"/>
      <c r="J12" s="844"/>
      <c r="K12" s="844"/>
      <c r="L12" s="844"/>
      <c r="M12" s="844"/>
      <c r="N12" s="844"/>
      <c r="O12" s="528"/>
      <c r="P12" s="528"/>
      <c r="Q12" s="528"/>
      <c r="S12" s="715"/>
    </row>
    <row r="13" spans="1:19" ht="15" customHeight="1" x14ac:dyDescent="0.3">
      <c r="A13" s="524"/>
      <c r="B13" s="357" t="s">
        <v>456</v>
      </c>
      <c r="C13" s="845"/>
      <c r="D13" s="845"/>
      <c r="E13" s="845"/>
      <c r="F13" s="845"/>
      <c r="G13" s="845"/>
      <c r="H13" s="845"/>
      <c r="I13" s="845"/>
      <c r="J13" s="845"/>
      <c r="K13" s="845"/>
      <c r="L13" s="845"/>
      <c r="M13" s="845"/>
      <c r="N13" s="845"/>
      <c r="O13" s="329"/>
      <c r="P13" s="329"/>
      <c r="Q13" s="329"/>
      <c r="S13" s="715"/>
    </row>
    <row r="14" spans="1:19" ht="15" customHeight="1" x14ac:dyDescent="0.3">
      <c r="A14" s="525"/>
      <c r="B14" s="352" t="s">
        <v>453</v>
      </c>
      <c r="C14" s="844"/>
      <c r="D14" s="844"/>
      <c r="E14" s="844"/>
      <c r="F14" s="844"/>
      <c r="G14" s="844"/>
      <c r="H14" s="844"/>
      <c r="I14" s="844"/>
      <c r="J14" s="844"/>
      <c r="K14" s="844"/>
      <c r="L14" s="844"/>
      <c r="M14" s="844"/>
      <c r="N14" s="844"/>
      <c r="O14" s="528"/>
      <c r="P14" s="528"/>
      <c r="Q14" s="528"/>
      <c r="S14" s="715"/>
    </row>
    <row r="15" spans="1:19" ht="15" customHeight="1" x14ac:dyDescent="0.3">
      <c r="A15" s="523" t="s">
        <v>459</v>
      </c>
      <c r="B15" s="352" t="s">
        <v>455</v>
      </c>
      <c r="C15" s="844"/>
      <c r="D15" s="844"/>
      <c r="E15" s="844"/>
      <c r="F15" s="844"/>
      <c r="G15" s="844"/>
      <c r="H15" s="844"/>
      <c r="I15" s="844"/>
      <c r="J15" s="844"/>
      <c r="K15" s="844"/>
      <c r="L15" s="844"/>
      <c r="M15" s="844"/>
      <c r="N15" s="844"/>
      <c r="O15" s="528"/>
      <c r="P15" s="528"/>
      <c r="Q15" s="528"/>
      <c r="S15" s="715"/>
    </row>
    <row r="16" spans="1:19" ht="15" customHeight="1" x14ac:dyDescent="0.3">
      <c r="A16" s="524"/>
      <c r="B16" s="357" t="s">
        <v>456</v>
      </c>
      <c r="C16" s="845"/>
      <c r="D16" s="845"/>
      <c r="E16" s="845"/>
      <c r="F16" s="845"/>
      <c r="G16" s="845"/>
      <c r="H16" s="845"/>
      <c r="I16" s="845"/>
      <c r="J16" s="845"/>
      <c r="K16" s="845"/>
      <c r="L16" s="845"/>
      <c r="M16" s="845"/>
      <c r="N16" s="845"/>
      <c r="O16" s="329"/>
      <c r="P16" s="329"/>
      <c r="Q16" s="329"/>
      <c r="S16" s="715"/>
    </row>
    <row r="17" spans="1:19" ht="15" customHeight="1" x14ac:dyDescent="0.3">
      <c r="A17" s="852" t="s">
        <v>456</v>
      </c>
      <c r="B17" s="533" t="s">
        <v>453</v>
      </c>
      <c r="C17" s="863"/>
      <c r="D17" s="863"/>
      <c r="E17" s="863"/>
      <c r="F17" s="863"/>
      <c r="G17" s="863"/>
      <c r="H17" s="863"/>
      <c r="I17" s="863"/>
      <c r="J17" s="863"/>
      <c r="K17" s="863"/>
      <c r="L17" s="863"/>
      <c r="M17" s="863"/>
      <c r="N17" s="863"/>
      <c r="O17" s="528"/>
      <c r="P17" s="528"/>
      <c r="Q17" s="528"/>
      <c r="S17" s="715"/>
    </row>
    <row r="18" spans="1:19" ht="15" customHeight="1" x14ac:dyDescent="0.3">
      <c r="A18" s="852"/>
      <c r="B18" s="353" t="s">
        <v>455</v>
      </c>
      <c r="C18" s="863"/>
      <c r="D18" s="863"/>
      <c r="E18" s="863"/>
      <c r="F18" s="863"/>
      <c r="G18" s="863"/>
      <c r="H18" s="863"/>
      <c r="I18" s="863"/>
      <c r="J18" s="863"/>
      <c r="K18" s="863"/>
      <c r="L18" s="863"/>
      <c r="M18" s="863"/>
      <c r="N18" s="863"/>
      <c r="O18" s="528"/>
      <c r="P18" s="528"/>
      <c r="Q18" s="528"/>
      <c r="S18" s="715"/>
    </row>
    <row r="19" spans="1:19" ht="15" customHeight="1" x14ac:dyDescent="0.3">
      <c r="A19" s="853"/>
      <c r="B19" s="353" t="s">
        <v>456</v>
      </c>
      <c r="C19" s="864"/>
      <c r="D19" s="864"/>
      <c r="E19" s="864"/>
      <c r="F19" s="864"/>
      <c r="G19" s="864"/>
      <c r="H19" s="864"/>
      <c r="I19" s="864"/>
      <c r="J19" s="864"/>
      <c r="K19" s="864"/>
      <c r="L19" s="864"/>
      <c r="M19" s="864"/>
      <c r="N19" s="864"/>
      <c r="O19" s="329"/>
      <c r="P19" s="329"/>
      <c r="Q19" s="329"/>
      <c r="S19" s="715"/>
    </row>
    <row r="21" spans="1:19" s="69" customFormat="1" ht="15" customHeight="1" x14ac:dyDescent="0.3">
      <c r="A21" s="40" t="s">
        <v>92</v>
      </c>
      <c r="B21" s="40"/>
      <c r="C21" s="41"/>
      <c r="D21" s="41"/>
      <c r="E21" s="41"/>
      <c r="F21" s="41"/>
      <c r="G21" s="41"/>
      <c r="H21" s="40"/>
      <c r="I21" s="41"/>
      <c r="J21" s="41"/>
      <c r="K21" s="41"/>
      <c r="L21" s="41"/>
      <c r="M21" s="41"/>
      <c r="N21" s="40"/>
      <c r="O21" s="41"/>
      <c r="P21" s="41"/>
      <c r="Q21" s="41"/>
      <c r="S21" s="42"/>
    </row>
    <row r="22" spans="1:19" s="69" customFormat="1" ht="15" customHeight="1" x14ac:dyDescent="0.3">
      <c r="S22" s="42"/>
    </row>
    <row r="23" spans="1:19" ht="15" customHeight="1" x14ac:dyDescent="0.3">
      <c r="A23" s="69"/>
      <c r="B23" s="69"/>
      <c r="C23" s="859" t="s">
        <v>454</v>
      </c>
      <c r="D23" s="859"/>
      <c r="E23" s="859"/>
      <c r="F23" s="859" t="s">
        <v>457</v>
      </c>
      <c r="G23" s="859"/>
      <c r="H23" s="859"/>
      <c r="I23" s="859" t="s">
        <v>458</v>
      </c>
      <c r="J23" s="859"/>
      <c r="K23" s="859"/>
      <c r="L23" s="859" t="s">
        <v>459</v>
      </c>
      <c r="M23" s="859"/>
      <c r="N23" s="859"/>
      <c r="O23" s="840" t="s">
        <v>456</v>
      </c>
      <c r="P23" s="840"/>
      <c r="Q23" s="841"/>
    </row>
    <row r="24" spans="1:19" ht="15" customHeight="1" x14ac:dyDescent="0.3">
      <c r="A24" s="69"/>
      <c r="B24" s="69"/>
      <c r="C24" s="357">
        <v>2020</v>
      </c>
      <c r="D24" s="357">
        <v>2019</v>
      </c>
      <c r="E24" s="357">
        <v>2018</v>
      </c>
      <c r="F24" s="357">
        <v>2020</v>
      </c>
      <c r="G24" s="357">
        <v>2019</v>
      </c>
      <c r="H24" s="357">
        <v>2018</v>
      </c>
      <c r="I24" s="357">
        <v>2020</v>
      </c>
      <c r="J24" s="357">
        <v>2019</v>
      </c>
      <c r="K24" s="357">
        <v>2018</v>
      </c>
      <c r="L24" s="357">
        <v>2020</v>
      </c>
      <c r="M24" s="357">
        <v>2019</v>
      </c>
      <c r="N24" s="357">
        <v>2018</v>
      </c>
      <c r="O24" s="358">
        <v>2019</v>
      </c>
      <c r="P24" s="356">
        <v>2020</v>
      </c>
      <c r="Q24" s="356">
        <v>2021</v>
      </c>
    </row>
    <row r="25" spans="1:19" ht="15" customHeight="1" x14ac:dyDescent="0.3">
      <c r="A25" s="865" t="s">
        <v>463</v>
      </c>
      <c r="B25" s="352" t="s">
        <v>453</v>
      </c>
      <c r="C25" s="527"/>
      <c r="D25" s="527"/>
      <c r="E25" s="527"/>
      <c r="F25" s="527"/>
      <c r="G25" s="527"/>
      <c r="H25" s="527"/>
      <c r="I25" s="527"/>
      <c r="J25" s="527"/>
      <c r="K25" s="527"/>
      <c r="L25" s="527"/>
      <c r="M25" s="527"/>
      <c r="N25" s="527"/>
      <c r="O25" s="530"/>
      <c r="P25" s="531"/>
      <c r="Q25" s="531" t="s">
        <v>464</v>
      </c>
      <c r="S25" s="715" t="s">
        <v>420</v>
      </c>
    </row>
    <row r="26" spans="1:19" ht="15" customHeight="1" x14ac:dyDescent="0.3">
      <c r="A26" s="865"/>
      <c r="B26" s="352" t="s">
        <v>455</v>
      </c>
      <c r="C26" s="75"/>
      <c r="D26" s="75"/>
      <c r="E26" s="75"/>
      <c r="F26" s="75"/>
      <c r="G26" s="75"/>
      <c r="H26" s="75"/>
      <c r="I26" s="75"/>
      <c r="J26" s="75"/>
      <c r="K26" s="75"/>
      <c r="L26" s="75"/>
      <c r="M26" s="75"/>
      <c r="N26" s="75"/>
      <c r="O26" s="532"/>
      <c r="P26" s="529"/>
      <c r="Q26" s="529"/>
      <c r="S26" s="715"/>
    </row>
    <row r="27" spans="1:19" ht="15" customHeight="1" x14ac:dyDescent="0.3">
      <c r="A27" s="865"/>
      <c r="B27" s="357" t="s">
        <v>456</v>
      </c>
      <c r="C27" s="329"/>
      <c r="D27" s="329"/>
      <c r="E27" s="329"/>
      <c r="F27" s="76"/>
      <c r="G27" s="76"/>
      <c r="H27" s="76"/>
      <c r="I27" s="76"/>
      <c r="J27" s="76"/>
      <c r="K27" s="76"/>
      <c r="L27" s="76"/>
      <c r="M27" s="76"/>
      <c r="N27" s="76"/>
      <c r="O27" s="532"/>
      <c r="P27" s="529"/>
      <c r="Q27" s="529"/>
      <c r="S27" s="715"/>
    </row>
    <row r="28" spans="1:19" ht="15" customHeight="1" x14ac:dyDescent="0.3">
      <c r="A28" s="865" t="s">
        <v>465</v>
      </c>
      <c r="B28" s="352" t="s">
        <v>453</v>
      </c>
      <c r="C28" s="527"/>
      <c r="D28" s="527"/>
      <c r="E28" s="527"/>
      <c r="F28" s="527"/>
      <c r="G28" s="527"/>
      <c r="H28" s="527"/>
      <c r="I28" s="527"/>
      <c r="J28" s="527"/>
      <c r="K28" s="527"/>
      <c r="L28" s="527"/>
      <c r="M28" s="527"/>
      <c r="N28" s="527"/>
      <c r="O28" s="532"/>
      <c r="P28" s="529"/>
      <c r="Q28" s="529"/>
      <c r="S28" s="715"/>
    </row>
    <row r="29" spans="1:19" ht="15" customHeight="1" x14ac:dyDescent="0.3">
      <c r="A29" s="865"/>
      <c r="B29" s="352" t="s">
        <v>455</v>
      </c>
      <c r="C29" s="75"/>
      <c r="D29" s="75"/>
      <c r="E29" s="75"/>
      <c r="F29" s="75"/>
      <c r="G29" s="75"/>
      <c r="H29" s="75"/>
      <c r="I29" s="75"/>
      <c r="J29" s="75"/>
      <c r="K29" s="75"/>
      <c r="L29" s="75"/>
      <c r="M29" s="75"/>
      <c r="N29" s="75"/>
      <c r="O29" s="532"/>
      <c r="P29" s="529"/>
      <c r="Q29" s="529"/>
      <c r="S29" s="715"/>
    </row>
    <row r="30" spans="1:19" ht="15" customHeight="1" x14ac:dyDescent="0.3">
      <c r="A30" s="865"/>
      <c r="B30" s="357" t="s">
        <v>456</v>
      </c>
      <c r="C30" s="329"/>
      <c r="D30" s="329"/>
      <c r="E30" s="329"/>
      <c r="F30" s="76"/>
      <c r="G30" s="76"/>
      <c r="H30" s="76"/>
      <c r="I30" s="76"/>
      <c r="J30" s="76"/>
      <c r="K30" s="76"/>
      <c r="L30" s="76"/>
      <c r="M30" s="76"/>
      <c r="N30" s="76"/>
      <c r="O30" s="532"/>
      <c r="P30" s="529"/>
      <c r="Q30" s="529"/>
      <c r="S30" s="715"/>
    </row>
    <row r="31" spans="1:19" ht="15" customHeight="1" x14ac:dyDescent="0.3">
      <c r="A31" s="865" t="s">
        <v>466</v>
      </c>
      <c r="B31" s="352" t="s">
        <v>453</v>
      </c>
      <c r="C31" s="527"/>
      <c r="D31" s="527"/>
      <c r="E31" s="527"/>
      <c r="F31" s="527"/>
      <c r="G31" s="527"/>
      <c r="H31" s="527"/>
      <c r="I31" s="527"/>
      <c r="J31" s="527"/>
      <c r="K31" s="527"/>
      <c r="L31" s="527"/>
      <c r="M31" s="527"/>
      <c r="N31" s="527"/>
      <c r="O31" s="532"/>
      <c r="P31" s="529"/>
      <c r="Q31" s="529"/>
      <c r="S31" s="715"/>
    </row>
    <row r="32" spans="1:19" ht="15" customHeight="1" x14ac:dyDescent="0.3">
      <c r="A32" s="865"/>
      <c r="B32" s="352" t="s">
        <v>455</v>
      </c>
      <c r="C32" s="75"/>
      <c r="D32" s="75"/>
      <c r="E32" s="75"/>
      <c r="F32" s="75"/>
      <c r="G32" s="75"/>
      <c r="H32" s="75"/>
      <c r="I32" s="75"/>
      <c r="J32" s="75"/>
      <c r="K32" s="75"/>
      <c r="L32" s="75"/>
      <c r="M32" s="75"/>
      <c r="N32" s="75"/>
      <c r="O32" s="532"/>
      <c r="P32" s="529"/>
      <c r="Q32" s="529"/>
      <c r="S32" s="715"/>
    </row>
    <row r="33" spans="1:19" ht="15" customHeight="1" x14ac:dyDescent="0.3">
      <c r="A33" s="865"/>
      <c r="B33" s="357" t="s">
        <v>456</v>
      </c>
      <c r="C33" s="329"/>
      <c r="D33" s="329"/>
      <c r="E33" s="329"/>
      <c r="F33" s="76"/>
      <c r="G33" s="76"/>
      <c r="H33" s="76"/>
      <c r="I33" s="76"/>
      <c r="J33" s="76"/>
      <c r="K33" s="76"/>
      <c r="L33" s="76"/>
      <c r="M33" s="76"/>
      <c r="N33" s="76"/>
      <c r="O33" s="532"/>
      <c r="P33" s="529"/>
      <c r="Q33" s="529"/>
      <c r="S33" s="715"/>
    </row>
    <row r="34" spans="1:19" ht="15" customHeight="1" x14ac:dyDescent="0.3">
      <c r="A34" s="865" t="s">
        <v>467</v>
      </c>
      <c r="B34" s="352" t="s">
        <v>453</v>
      </c>
      <c r="C34" s="527"/>
      <c r="D34" s="527"/>
      <c r="E34" s="527"/>
      <c r="F34" s="527"/>
      <c r="G34" s="527"/>
      <c r="H34" s="527"/>
      <c r="I34" s="527"/>
      <c r="J34" s="527"/>
      <c r="K34" s="527"/>
      <c r="L34" s="527"/>
      <c r="M34" s="527"/>
      <c r="N34" s="527"/>
      <c r="O34" s="532"/>
      <c r="P34" s="529"/>
      <c r="Q34" s="529"/>
      <c r="S34" s="715"/>
    </row>
    <row r="35" spans="1:19" ht="15" customHeight="1" x14ac:dyDescent="0.3">
      <c r="A35" s="865"/>
      <c r="B35" s="352" t="s">
        <v>455</v>
      </c>
      <c r="C35" s="75"/>
      <c r="D35" s="75"/>
      <c r="E35" s="75"/>
      <c r="F35" s="75"/>
      <c r="G35" s="75"/>
      <c r="H35" s="75"/>
      <c r="I35" s="75"/>
      <c r="J35" s="75"/>
      <c r="K35" s="75"/>
      <c r="L35" s="75"/>
      <c r="M35" s="75"/>
      <c r="N35" s="75"/>
      <c r="O35" s="532"/>
      <c r="P35" s="529"/>
      <c r="Q35" s="529"/>
      <c r="S35" s="715"/>
    </row>
    <row r="36" spans="1:19" ht="15" customHeight="1" x14ac:dyDescent="0.3">
      <c r="A36" s="865"/>
      <c r="B36" s="357" t="s">
        <v>456</v>
      </c>
      <c r="C36" s="329"/>
      <c r="D36" s="329"/>
      <c r="E36" s="329"/>
      <c r="F36" s="76"/>
      <c r="G36" s="76"/>
      <c r="H36" s="76"/>
      <c r="I36" s="76"/>
      <c r="J36" s="76"/>
      <c r="K36" s="76"/>
      <c r="L36" s="76"/>
      <c r="M36" s="76"/>
      <c r="N36" s="76"/>
      <c r="O36" s="532"/>
      <c r="P36" s="529"/>
      <c r="Q36" s="529"/>
      <c r="S36" s="715"/>
    </row>
    <row r="37" spans="1:19" ht="15" customHeight="1" x14ac:dyDescent="0.3">
      <c r="A37" s="865" t="s">
        <v>468</v>
      </c>
      <c r="B37" s="352" t="s">
        <v>453</v>
      </c>
      <c r="C37" s="527"/>
      <c r="D37" s="527"/>
      <c r="E37" s="527"/>
      <c r="F37" s="527"/>
      <c r="G37" s="527"/>
      <c r="H37" s="527"/>
      <c r="I37" s="527"/>
      <c r="J37" s="527"/>
      <c r="K37" s="527"/>
      <c r="L37" s="527"/>
      <c r="M37" s="527"/>
      <c r="N37" s="527"/>
      <c r="O37" s="532"/>
      <c r="P37" s="529"/>
      <c r="Q37" s="529"/>
      <c r="S37" s="715"/>
    </row>
    <row r="38" spans="1:19" ht="15" customHeight="1" x14ac:dyDescent="0.3">
      <c r="A38" s="865"/>
      <c r="B38" s="352" t="s">
        <v>455</v>
      </c>
      <c r="C38" s="75"/>
      <c r="D38" s="75"/>
      <c r="E38" s="75"/>
      <c r="F38" s="75"/>
      <c r="G38" s="75"/>
      <c r="H38" s="75"/>
      <c r="I38" s="75"/>
      <c r="J38" s="75"/>
      <c r="K38" s="75"/>
      <c r="L38" s="75"/>
      <c r="M38" s="75"/>
      <c r="N38" s="75"/>
      <c r="O38" s="532"/>
      <c r="P38" s="529"/>
      <c r="Q38" s="529"/>
      <c r="S38" s="715"/>
    </row>
    <row r="39" spans="1:19" ht="15" customHeight="1" x14ac:dyDescent="0.3">
      <c r="A39" s="865"/>
      <c r="B39" s="357" t="s">
        <v>456</v>
      </c>
      <c r="C39" s="329"/>
      <c r="D39" s="329"/>
      <c r="E39" s="329"/>
      <c r="F39" s="76"/>
      <c r="G39" s="76"/>
      <c r="H39" s="76"/>
      <c r="I39" s="76"/>
      <c r="J39" s="76"/>
      <c r="K39" s="76"/>
      <c r="L39" s="76"/>
      <c r="M39" s="76"/>
      <c r="N39" s="76"/>
      <c r="O39" s="532"/>
      <c r="P39" s="529"/>
      <c r="Q39" s="529"/>
      <c r="S39" s="715"/>
    </row>
    <row r="40" spans="1:19" ht="15" customHeight="1" x14ac:dyDescent="0.3">
      <c r="A40" s="852" t="s">
        <v>456</v>
      </c>
      <c r="B40" s="533" t="s">
        <v>453</v>
      </c>
      <c r="C40" s="328"/>
      <c r="D40" s="74"/>
      <c r="E40" s="74"/>
      <c r="F40" s="74"/>
      <c r="G40" s="74"/>
      <c r="H40" s="74"/>
      <c r="I40" s="74"/>
      <c r="J40" s="74"/>
      <c r="K40" s="74"/>
      <c r="L40" s="74"/>
      <c r="M40" s="74"/>
      <c r="N40" s="74"/>
      <c r="O40" s="529"/>
      <c r="P40" s="529"/>
      <c r="Q40" s="529"/>
      <c r="S40" s="715"/>
    </row>
    <row r="41" spans="1:19" ht="15" customHeight="1" x14ac:dyDescent="0.3">
      <c r="A41" s="852"/>
      <c r="B41" s="353" t="s">
        <v>455</v>
      </c>
      <c r="C41" s="330"/>
      <c r="D41" s="76"/>
      <c r="E41" s="76"/>
      <c r="F41" s="76"/>
      <c r="G41" s="76"/>
      <c r="H41" s="76"/>
      <c r="I41" s="76"/>
      <c r="J41" s="76"/>
      <c r="K41" s="76"/>
      <c r="L41" s="76"/>
      <c r="M41" s="76"/>
      <c r="N41" s="76"/>
      <c r="O41" s="529"/>
      <c r="P41" s="529"/>
      <c r="Q41" s="529"/>
      <c r="S41" s="715"/>
    </row>
    <row r="42" spans="1:19" ht="15" customHeight="1" x14ac:dyDescent="0.3">
      <c r="A42" s="853"/>
      <c r="B42" s="353" t="s">
        <v>456</v>
      </c>
      <c r="C42" s="330"/>
      <c r="D42" s="76"/>
      <c r="E42" s="76"/>
      <c r="F42" s="76"/>
      <c r="G42" s="76"/>
      <c r="H42" s="76"/>
      <c r="I42" s="76"/>
      <c r="J42" s="76"/>
      <c r="K42" s="76"/>
      <c r="L42" s="76"/>
      <c r="M42" s="76"/>
      <c r="N42" s="76"/>
      <c r="O42" s="529"/>
      <c r="P42" s="529"/>
      <c r="Q42" s="529"/>
      <c r="S42" s="715"/>
    </row>
    <row r="43" spans="1:19" ht="15" customHeight="1" x14ac:dyDescent="0.3">
      <c r="A43" s="70"/>
      <c r="B43" s="70"/>
      <c r="C43" s="70"/>
      <c r="D43" s="70"/>
      <c r="E43" s="70"/>
      <c r="F43" s="70"/>
      <c r="G43" s="70"/>
      <c r="H43" s="70"/>
      <c r="I43" s="70"/>
      <c r="J43" s="70"/>
      <c r="K43" s="70"/>
      <c r="L43" s="70"/>
      <c r="M43" s="70"/>
      <c r="N43" s="70"/>
      <c r="O43" s="70"/>
      <c r="P43" s="70"/>
      <c r="Q43" s="70"/>
    </row>
    <row r="44" spans="1:19" s="69" customFormat="1" ht="15" customHeight="1" x14ac:dyDescent="0.3">
      <c r="A44" s="40" t="s">
        <v>661</v>
      </c>
      <c r="B44" s="40"/>
      <c r="C44" s="41"/>
      <c r="D44" s="41"/>
      <c r="E44" s="41"/>
      <c r="F44" s="41"/>
      <c r="G44" s="41"/>
      <c r="H44" s="40"/>
      <c r="I44" s="41"/>
      <c r="J44" s="41"/>
      <c r="K44" s="41"/>
      <c r="L44" s="41"/>
      <c r="M44" s="41"/>
      <c r="N44" s="40"/>
      <c r="O44" s="41"/>
      <c r="P44" s="41"/>
      <c r="Q44" s="41"/>
    </row>
    <row r="45" spans="1:19" s="71" customFormat="1" ht="15" customHeight="1" x14ac:dyDescent="0.3"/>
    <row r="46" spans="1:19" ht="15" customHeight="1" x14ac:dyDescent="0.3">
      <c r="A46" s="324"/>
      <c r="B46" s="324"/>
      <c r="C46" s="859" t="s">
        <v>454</v>
      </c>
      <c r="D46" s="859"/>
      <c r="E46" s="859"/>
      <c r="F46" s="860" t="s">
        <v>457</v>
      </c>
      <c r="G46" s="860"/>
      <c r="H46" s="861"/>
      <c r="I46" s="862" t="s">
        <v>458</v>
      </c>
      <c r="J46" s="860"/>
      <c r="K46" s="861"/>
      <c r="L46" s="862" t="s">
        <v>459</v>
      </c>
      <c r="M46" s="860"/>
      <c r="N46" s="861"/>
      <c r="O46" s="839" t="s">
        <v>456</v>
      </c>
      <c r="P46" s="840"/>
      <c r="Q46" s="841"/>
    </row>
    <row r="47" spans="1:19" ht="15" customHeight="1" x14ac:dyDescent="0.3">
      <c r="A47" s="324"/>
      <c r="B47" s="324"/>
      <c r="C47" s="357">
        <v>2020</v>
      </c>
      <c r="D47" s="357">
        <v>2019</v>
      </c>
      <c r="E47" s="357">
        <v>2018</v>
      </c>
      <c r="F47" s="354">
        <v>2020</v>
      </c>
      <c r="G47" s="357">
        <v>2019</v>
      </c>
      <c r="H47" s="357">
        <v>2018</v>
      </c>
      <c r="I47" s="357">
        <v>2020</v>
      </c>
      <c r="J47" s="357">
        <v>2019</v>
      </c>
      <c r="K47" s="357">
        <v>2018</v>
      </c>
      <c r="L47" s="357">
        <v>2020</v>
      </c>
      <c r="M47" s="357">
        <v>2019</v>
      </c>
      <c r="N47" s="357">
        <v>2018</v>
      </c>
      <c r="O47" s="356">
        <v>2019</v>
      </c>
      <c r="P47" s="356">
        <v>2020</v>
      </c>
      <c r="Q47" s="356">
        <v>2021</v>
      </c>
      <c r="S47" s="715" t="s">
        <v>420</v>
      </c>
    </row>
    <row r="48" spans="1:19" ht="15" customHeight="1" x14ac:dyDescent="0.3">
      <c r="A48" s="866" t="s">
        <v>456</v>
      </c>
      <c r="B48" s="401" t="s">
        <v>453</v>
      </c>
      <c r="C48" s="330"/>
      <c r="D48" s="76"/>
      <c r="E48" s="76"/>
      <c r="F48" s="76"/>
      <c r="G48" s="76"/>
      <c r="H48" s="76"/>
      <c r="I48" s="76"/>
      <c r="J48" s="76"/>
      <c r="K48" s="76"/>
      <c r="L48" s="76"/>
      <c r="M48" s="76"/>
      <c r="N48" s="76"/>
      <c r="O48" s="529"/>
      <c r="P48" s="529"/>
      <c r="Q48" s="529"/>
      <c r="S48" s="715"/>
    </row>
    <row r="49" spans="1:19" ht="15" customHeight="1" x14ac:dyDescent="0.3">
      <c r="A49" s="817"/>
      <c r="B49" s="401" t="s">
        <v>455</v>
      </c>
      <c r="C49" s="330"/>
      <c r="D49" s="76"/>
      <c r="E49" s="76"/>
      <c r="F49" s="76"/>
      <c r="G49" s="76"/>
      <c r="H49" s="76"/>
      <c r="I49" s="76"/>
      <c r="J49" s="76"/>
      <c r="K49" s="76"/>
      <c r="L49" s="76"/>
      <c r="M49" s="76"/>
      <c r="N49" s="76"/>
      <c r="O49" s="529"/>
      <c r="P49" s="529"/>
      <c r="Q49" s="529"/>
      <c r="S49" s="715"/>
    </row>
    <row r="50" spans="1:19" ht="15" customHeight="1" x14ac:dyDescent="0.3">
      <c r="A50" s="818"/>
      <c r="B50" s="401" t="s">
        <v>456</v>
      </c>
      <c r="C50" s="54"/>
      <c r="D50" s="54"/>
      <c r="E50" s="55"/>
      <c r="F50" s="76"/>
      <c r="G50" s="76"/>
      <c r="H50" s="76"/>
      <c r="I50" s="76"/>
      <c r="J50" s="76"/>
      <c r="K50" s="76"/>
      <c r="L50" s="76"/>
      <c r="M50" s="76"/>
      <c r="N50" s="76"/>
      <c r="O50" s="529"/>
      <c r="P50" s="529"/>
      <c r="Q50" s="529"/>
      <c r="S50" s="715"/>
    </row>
    <row r="51" spans="1:19" ht="15" customHeight="1" x14ac:dyDescent="0.3">
      <c r="A51" s="70"/>
      <c r="B51" s="70"/>
      <c r="C51" s="70"/>
      <c r="D51" s="70"/>
      <c r="E51" s="70"/>
      <c r="F51" s="70"/>
      <c r="G51" s="70"/>
      <c r="H51" s="70"/>
      <c r="I51" s="70"/>
      <c r="J51" s="70"/>
      <c r="K51" s="70"/>
      <c r="L51" s="70"/>
      <c r="M51" s="70"/>
      <c r="N51" s="70"/>
      <c r="O51" s="70"/>
      <c r="P51" s="70"/>
      <c r="Q51" s="70"/>
    </row>
    <row r="52" spans="1:19" ht="15" customHeight="1" x14ac:dyDescent="0.3">
      <c r="A52" s="40" t="s">
        <v>96</v>
      </c>
      <c r="B52" s="40"/>
      <c r="C52" s="41"/>
      <c r="D52" s="41"/>
      <c r="E52" s="41"/>
      <c r="F52" s="41"/>
      <c r="G52" s="41"/>
      <c r="H52" s="40"/>
      <c r="I52" s="41"/>
      <c r="J52" s="41"/>
      <c r="K52" s="41"/>
      <c r="L52" s="41"/>
      <c r="M52" s="41"/>
      <c r="N52" s="40"/>
      <c r="O52" s="41"/>
      <c r="P52" s="41"/>
      <c r="Q52" s="41"/>
    </row>
    <row r="53" spans="1:19" ht="15" customHeight="1" x14ac:dyDescent="0.3">
      <c r="A53" s="70"/>
      <c r="B53" s="70"/>
      <c r="C53" s="70"/>
      <c r="D53" s="70"/>
      <c r="E53" s="70"/>
      <c r="F53" s="70"/>
      <c r="G53" s="70"/>
      <c r="H53" s="70"/>
      <c r="I53" s="70"/>
      <c r="J53" s="70"/>
      <c r="K53" s="70"/>
      <c r="L53" s="70"/>
      <c r="M53" s="70"/>
      <c r="N53" s="70"/>
      <c r="O53" s="70"/>
      <c r="P53" s="70"/>
      <c r="Q53" s="70"/>
    </row>
    <row r="54" spans="1:19" ht="15" customHeight="1" x14ac:dyDescent="0.3">
      <c r="A54" s="324"/>
      <c r="B54" s="324"/>
      <c r="C54" s="859" t="s">
        <v>454</v>
      </c>
      <c r="D54" s="859"/>
      <c r="E54" s="859"/>
      <c r="F54" s="861" t="s">
        <v>457</v>
      </c>
      <c r="G54" s="859"/>
      <c r="H54" s="859"/>
      <c r="I54" s="859" t="s">
        <v>458</v>
      </c>
      <c r="J54" s="859"/>
      <c r="K54" s="859"/>
      <c r="L54" s="859" t="s">
        <v>459</v>
      </c>
      <c r="M54" s="859"/>
      <c r="N54" s="859"/>
      <c r="O54" s="840" t="s">
        <v>456</v>
      </c>
      <c r="P54" s="840"/>
      <c r="Q54" s="841"/>
    </row>
    <row r="55" spans="1:19" ht="15" customHeight="1" x14ac:dyDescent="0.3">
      <c r="A55" s="324"/>
      <c r="B55" s="324"/>
      <c r="C55" s="357">
        <v>2020</v>
      </c>
      <c r="D55" s="357">
        <v>2019</v>
      </c>
      <c r="E55" s="357">
        <v>2018</v>
      </c>
      <c r="F55" s="354">
        <v>2020</v>
      </c>
      <c r="G55" s="357">
        <v>2019</v>
      </c>
      <c r="H55" s="357">
        <v>2018</v>
      </c>
      <c r="I55" s="357">
        <v>2020</v>
      </c>
      <c r="J55" s="357">
        <v>2019</v>
      </c>
      <c r="K55" s="357">
        <v>2018</v>
      </c>
      <c r="L55" s="357">
        <v>2020</v>
      </c>
      <c r="M55" s="357">
        <v>2019</v>
      </c>
      <c r="N55" s="357">
        <v>2018</v>
      </c>
      <c r="O55" s="358">
        <v>2019</v>
      </c>
      <c r="P55" s="356">
        <v>2020</v>
      </c>
      <c r="Q55" s="356">
        <v>2021</v>
      </c>
    </row>
    <row r="56" spans="1:19" ht="15" customHeight="1" x14ac:dyDescent="0.3">
      <c r="A56" s="867" t="s">
        <v>469</v>
      </c>
      <c r="B56" s="352" t="s">
        <v>453</v>
      </c>
      <c r="C56" s="527"/>
      <c r="D56" s="527"/>
      <c r="E56" s="527"/>
      <c r="F56" s="527"/>
      <c r="G56" s="527"/>
      <c r="H56" s="527"/>
      <c r="I56" s="527"/>
      <c r="J56" s="527"/>
      <c r="K56" s="527"/>
      <c r="L56" s="527"/>
      <c r="M56" s="527"/>
      <c r="N56" s="527"/>
      <c r="O56" s="530"/>
      <c r="P56" s="531"/>
      <c r="Q56" s="531" t="s">
        <v>464</v>
      </c>
      <c r="S56" s="715" t="s">
        <v>420</v>
      </c>
    </row>
    <row r="57" spans="1:19" ht="15" customHeight="1" x14ac:dyDescent="0.3">
      <c r="A57" s="868"/>
      <c r="B57" s="352" t="s">
        <v>455</v>
      </c>
      <c r="C57" s="75"/>
      <c r="D57" s="75"/>
      <c r="E57" s="75"/>
      <c r="F57" s="75"/>
      <c r="G57" s="75"/>
      <c r="H57" s="75"/>
      <c r="I57" s="75"/>
      <c r="J57" s="75"/>
      <c r="K57" s="75"/>
      <c r="L57" s="75"/>
      <c r="M57" s="75"/>
      <c r="N57" s="75"/>
      <c r="O57" s="532"/>
      <c r="P57" s="529"/>
      <c r="Q57" s="529"/>
      <c r="S57" s="715"/>
    </row>
    <row r="58" spans="1:19" ht="15" customHeight="1" x14ac:dyDescent="0.3">
      <c r="A58" s="869"/>
      <c r="B58" s="357" t="s">
        <v>456</v>
      </c>
      <c r="C58" s="329"/>
      <c r="D58" s="329"/>
      <c r="E58" s="329"/>
      <c r="F58" s="76"/>
      <c r="G58" s="76"/>
      <c r="H58" s="76"/>
      <c r="I58" s="76"/>
      <c r="J58" s="76"/>
      <c r="K58" s="76"/>
      <c r="L58" s="76"/>
      <c r="M58" s="76"/>
      <c r="N58" s="76"/>
      <c r="O58" s="532"/>
      <c r="P58" s="529"/>
      <c r="Q58" s="529"/>
      <c r="S58" s="715"/>
    </row>
    <row r="59" spans="1:19" ht="15" customHeight="1" x14ac:dyDescent="0.3">
      <c r="A59" s="867" t="s">
        <v>470</v>
      </c>
      <c r="B59" s="352" t="s">
        <v>453</v>
      </c>
      <c r="C59" s="527"/>
      <c r="D59" s="527"/>
      <c r="E59" s="527"/>
      <c r="F59" s="527"/>
      <c r="G59" s="527"/>
      <c r="H59" s="527"/>
      <c r="I59" s="527"/>
      <c r="J59" s="527"/>
      <c r="K59" s="527"/>
      <c r="L59" s="527"/>
      <c r="M59" s="527"/>
      <c r="N59" s="527"/>
      <c r="O59" s="530"/>
      <c r="P59" s="531"/>
      <c r="Q59" s="531"/>
      <c r="S59" s="715"/>
    </row>
    <row r="60" spans="1:19" ht="15" customHeight="1" x14ac:dyDescent="0.3">
      <c r="A60" s="868"/>
      <c r="B60" s="352" t="s">
        <v>455</v>
      </c>
      <c r="C60" s="75"/>
      <c r="D60" s="75"/>
      <c r="E60" s="75"/>
      <c r="F60" s="75"/>
      <c r="G60" s="75"/>
      <c r="H60" s="75"/>
      <c r="I60" s="75"/>
      <c r="J60" s="75"/>
      <c r="K60" s="75"/>
      <c r="L60" s="75"/>
      <c r="M60" s="75"/>
      <c r="N60" s="75"/>
      <c r="O60" s="532"/>
      <c r="P60" s="529"/>
      <c r="Q60" s="529"/>
      <c r="S60" s="715"/>
    </row>
    <row r="61" spans="1:19" ht="15" customHeight="1" x14ac:dyDescent="0.3">
      <c r="A61" s="869"/>
      <c r="B61" s="357" t="s">
        <v>456</v>
      </c>
      <c r="C61" s="329"/>
      <c r="D61" s="329"/>
      <c r="E61" s="329"/>
      <c r="F61" s="76"/>
      <c r="G61" s="76"/>
      <c r="H61" s="76"/>
      <c r="I61" s="76"/>
      <c r="J61" s="76"/>
      <c r="K61" s="76"/>
      <c r="L61" s="76"/>
      <c r="M61" s="76"/>
      <c r="N61" s="76"/>
      <c r="O61" s="532"/>
      <c r="P61" s="529"/>
      <c r="Q61" s="529"/>
      <c r="S61" s="715"/>
    </row>
    <row r="62" spans="1:19" ht="15" customHeight="1" x14ac:dyDescent="0.3">
      <c r="A62" s="867" t="s">
        <v>471</v>
      </c>
      <c r="B62" s="352" t="s">
        <v>453</v>
      </c>
      <c r="C62" s="527"/>
      <c r="D62" s="527"/>
      <c r="E62" s="527"/>
      <c r="F62" s="527"/>
      <c r="G62" s="527"/>
      <c r="H62" s="527"/>
      <c r="I62" s="527"/>
      <c r="J62" s="527"/>
      <c r="K62" s="527"/>
      <c r="L62" s="527"/>
      <c r="M62" s="527"/>
      <c r="N62" s="527"/>
      <c r="O62" s="530"/>
      <c r="P62" s="531"/>
      <c r="Q62" s="531"/>
      <c r="S62" s="715"/>
    </row>
    <row r="63" spans="1:19" ht="15" customHeight="1" x14ac:dyDescent="0.3">
      <c r="A63" s="868"/>
      <c r="B63" s="352" t="s">
        <v>455</v>
      </c>
      <c r="C63" s="75"/>
      <c r="D63" s="75"/>
      <c r="E63" s="75"/>
      <c r="F63" s="75"/>
      <c r="G63" s="75"/>
      <c r="H63" s="75"/>
      <c r="I63" s="75"/>
      <c r="J63" s="75"/>
      <c r="K63" s="75"/>
      <c r="L63" s="75"/>
      <c r="M63" s="75"/>
      <c r="N63" s="75"/>
      <c r="O63" s="532"/>
      <c r="P63" s="529"/>
      <c r="Q63" s="529"/>
      <c r="S63" s="715"/>
    </row>
    <row r="64" spans="1:19" ht="15" customHeight="1" x14ac:dyDescent="0.3">
      <c r="A64" s="869"/>
      <c r="B64" s="357" t="s">
        <v>456</v>
      </c>
      <c r="C64" s="329"/>
      <c r="D64" s="329"/>
      <c r="E64" s="329"/>
      <c r="F64" s="76"/>
      <c r="G64" s="76"/>
      <c r="H64" s="76"/>
      <c r="I64" s="76"/>
      <c r="J64" s="76"/>
      <c r="K64" s="76"/>
      <c r="L64" s="76"/>
      <c r="M64" s="76"/>
      <c r="N64" s="76"/>
      <c r="O64" s="532"/>
      <c r="P64" s="529"/>
      <c r="Q64" s="529"/>
      <c r="S64" s="715"/>
    </row>
    <row r="65" spans="1:19" ht="15" customHeight="1" x14ac:dyDescent="0.3">
      <c r="A65" s="867" t="s">
        <v>472</v>
      </c>
      <c r="B65" s="352" t="s">
        <v>453</v>
      </c>
      <c r="C65" s="527"/>
      <c r="D65" s="527"/>
      <c r="E65" s="527"/>
      <c r="F65" s="527"/>
      <c r="G65" s="527"/>
      <c r="H65" s="527"/>
      <c r="I65" s="527"/>
      <c r="J65" s="527"/>
      <c r="K65" s="527"/>
      <c r="L65" s="527"/>
      <c r="M65" s="527"/>
      <c r="N65" s="527"/>
      <c r="O65" s="530"/>
      <c r="P65" s="531"/>
      <c r="Q65" s="531"/>
      <c r="S65" s="715"/>
    </row>
    <row r="66" spans="1:19" ht="15" customHeight="1" x14ac:dyDescent="0.3">
      <c r="A66" s="868"/>
      <c r="B66" s="352" t="s">
        <v>455</v>
      </c>
      <c r="C66" s="75"/>
      <c r="D66" s="75"/>
      <c r="E66" s="75"/>
      <c r="F66" s="75"/>
      <c r="G66" s="75"/>
      <c r="H66" s="75"/>
      <c r="I66" s="75"/>
      <c r="J66" s="75"/>
      <c r="K66" s="75"/>
      <c r="L66" s="75"/>
      <c r="M66" s="75"/>
      <c r="N66" s="75"/>
      <c r="O66" s="532"/>
      <c r="P66" s="529"/>
      <c r="Q66" s="529"/>
      <c r="S66" s="715"/>
    </row>
    <row r="67" spans="1:19" ht="15" customHeight="1" x14ac:dyDescent="0.3">
      <c r="A67" s="869"/>
      <c r="B67" s="357" t="s">
        <v>456</v>
      </c>
      <c r="C67" s="329"/>
      <c r="D67" s="329"/>
      <c r="E67" s="329"/>
      <c r="F67" s="76"/>
      <c r="G67" s="76"/>
      <c r="H67" s="76"/>
      <c r="I67" s="76"/>
      <c r="J67" s="76"/>
      <c r="K67" s="76"/>
      <c r="L67" s="76"/>
      <c r="M67" s="76"/>
      <c r="N67" s="76"/>
      <c r="O67" s="532"/>
      <c r="P67" s="529"/>
      <c r="Q67" s="529"/>
      <c r="S67" s="715"/>
    </row>
    <row r="68" spans="1:19" ht="15" customHeight="1" x14ac:dyDescent="0.3">
      <c r="A68" s="867" t="s">
        <v>473</v>
      </c>
      <c r="B68" s="352" t="s">
        <v>453</v>
      </c>
      <c r="C68" s="527"/>
      <c r="D68" s="527"/>
      <c r="E68" s="527"/>
      <c r="F68" s="527"/>
      <c r="G68" s="527"/>
      <c r="H68" s="527"/>
      <c r="I68" s="527"/>
      <c r="J68" s="527"/>
      <c r="K68" s="527"/>
      <c r="L68" s="527"/>
      <c r="M68" s="527"/>
      <c r="N68" s="527"/>
      <c r="O68" s="530"/>
      <c r="P68" s="531"/>
      <c r="Q68" s="531"/>
      <c r="S68" s="715"/>
    </row>
    <row r="69" spans="1:19" ht="15" customHeight="1" x14ac:dyDescent="0.3">
      <c r="A69" s="868"/>
      <c r="B69" s="352" t="s">
        <v>455</v>
      </c>
      <c r="C69" s="75"/>
      <c r="D69" s="75"/>
      <c r="E69" s="75"/>
      <c r="F69" s="75"/>
      <c r="G69" s="75"/>
      <c r="H69" s="75"/>
      <c r="I69" s="75"/>
      <c r="J69" s="75"/>
      <c r="K69" s="75"/>
      <c r="L69" s="75"/>
      <c r="M69" s="75"/>
      <c r="N69" s="75"/>
      <c r="O69" s="532"/>
      <c r="P69" s="529"/>
      <c r="Q69" s="529"/>
      <c r="S69" s="715"/>
    </row>
    <row r="70" spans="1:19" ht="15" customHeight="1" x14ac:dyDescent="0.3">
      <c r="A70" s="869"/>
      <c r="B70" s="357" t="s">
        <v>456</v>
      </c>
      <c r="C70" s="329"/>
      <c r="D70" s="329"/>
      <c r="E70" s="329"/>
      <c r="F70" s="76"/>
      <c r="G70" s="76"/>
      <c r="H70" s="76"/>
      <c r="I70" s="76"/>
      <c r="J70" s="76"/>
      <c r="K70" s="76"/>
      <c r="L70" s="76"/>
      <c r="M70" s="76"/>
      <c r="N70" s="76"/>
      <c r="O70" s="532"/>
      <c r="P70" s="529"/>
      <c r="Q70" s="529"/>
      <c r="S70" s="715"/>
    </row>
    <row r="71" spans="1:19" ht="15" customHeight="1" x14ac:dyDescent="0.3">
      <c r="A71" s="867" t="s">
        <v>474</v>
      </c>
      <c r="B71" s="352" t="s">
        <v>453</v>
      </c>
      <c r="C71" s="527"/>
      <c r="D71" s="527"/>
      <c r="E71" s="527"/>
      <c r="F71" s="527"/>
      <c r="G71" s="527"/>
      <c r="H71" s="527"/>
      <c r="I71" s="527"/>
      <c r="J71" s="527"/>
      <c r="K71" s="527"/>
      <c r="L71" s="527"/>
      <c r="M71" s="527"/>
      <c r="N71" s="527"/>
      <c r="O71" s="530"/>
      <c r="P71" s="531"/>
      <c r="Q71" s="531"/>
      <c r="S71" s="715"/>
    </row>
    <row r="72" spans="1:19" ht="15" customHeight="1" x14ac:dyDescent="0.3">
      <c r="A72" s="868"/>
      <c r="B72" s="352" t="s">
        <v>455</v>
      </c>
      <c r="C72" s="75"/>
      <c r="D72" s="75"/>
      <c r="E72" s="75"/>
      <c r="F72" s="75"/>
      <c r="G72" s="75"/>
      <c r="H72" s="75"/>
      <c r="I72" s="75"/>
      <c r="J72" s="75"/>
      <c r="K72" s="75"/>
      <c r="L72" s="75"/>
      <c r="M72" s="75"/>
      <c r="N72" s="75"/>
      <c r="O72" s="532"/>
      <c r="P72" s="529"/>
      <c r="Q72" s="529"/>
      <c r="S72" s="715"/>
    </row>
    <row r="73" spans="1:19" ht="15" customHeight="1" x14ac:dyDescent="0.3">
      <c r="A73" s="869"/>
      <c r="B73" s="357" t="s">
        <v>456</v>
      </c>
      <c r="C73" s="329"/>
      <c r="D73" s="329"/>
      <c r="E73" s="329"/>
      <c r="F73" s="76"/>
      <c r="G73" s="76"/>
      <c r="H73" s="76"/>
      <c r="I73" s="76"/>
      <c r="J73" s="76"/>
      <c r="K73" s="76"/>
      <c r="L73" s="76"/>
      <c r="M73" s="76"/>
      <c r="N73" s="76"/>
      <c r="O73" s="532"/>
      <c r="P73" s="529"/>
      <c r="Q73" s="529"/>
      <c r="S73" s="715"/>
    </row>
    <row r="74" spans="1:19" ht="15" customHeight="1" x14ac:dyDescent="0.3">
      <c r="A74" s="817" t="s">
        <v>456</v>
      </c>
      <c r="B74" s="534" t="s">
        <v>453</v>
      </c>
      <c r="C74" s="328"/>
      <c r="D74" s="74"/>
      <c r="E74" s="74"/>
      <c r="F74" s="74"/>
      <c r="G74" s="74"/>
      <c r="H74" s="74"/>
      <c r="I74" s="74"/>
      <c r="J74" s="74"/>
      <c r="K74" s="74"/>
      <c r="L74" s="74"/>
      <c r="M74" s="74"/>
      <c r="N74" s="74"/>
      <c r="O74" s="529"/>
      <c r="P74" s="529"/>
      <c r="Q74" s="529"/>
      <c r="S74" s="715"/>
    </row>
    <row r="75" spans="1:19" ht="15" customHeight="1" x14ac:dyDescent="0.3">
      <c r="A75" s="817"/>
      <c r="B75" s="401" t="s">
        <v>455</v>
      </c>
      <c r="C75" s="330"/>
      <c r="D75" s="76"/>
      <c r="E75" s="76"/>
      <c r="F75" s="76"/>
      <c r="G75" s="76"/>
      <c r="H75" s="76"/>
      <c r="I75" s="76"/>
      <c r="J75" s="76"/>
      <c r="K75" s="76"/>
      <c r="L75" s="76"/>
      <c r="M75" s="76"/>
      <c r="N75" s="76"/>
      <c r="O75" s="529"/>
      <c r="P75" s="529"/>
      <c r="Q75" s="529"/>
      <c r="S75" s="715"/>
    </row>
    <row r="76" spans="1:19" ht="15" customHeight="1" x14ac:dyDescent="0.3">
      <c r="A76" s="818"/>
      <c r="B76" s="401" t="s">
        <v>456</v>
      </c>
      <c r="C76" s="330"/>
      <c r="D76" s="76"/>
      <c r="E76" s="76"/>
      <c r="F76" s="76"/>
      <c r="G76" s="76"/>
      <c r="H76" s="76"/>
      <c r="I76" s="76"/>
      <c r="J76" s="76"/>
      <c r="K76" s="76"/>
      <c r="L76" s="76"/>
      <c r="M76" s="76"/>
      <c r="N76" s="76"/>
      <c r="O76" s="529"/>
      <c r="P76" s="529"/>
      <c r="Q76" s="529"/>
      <c r="S76" s="715"/>
    </row>
    <row r="77" spans="1:19" ht="15" customHeight="1" x14ac:dyDescent="0.3">
      <c r="A77" s="78"/>
      <c r="B77" s="78"/>
      <c r="C77" s="70"/>
      <c r="D77" s="70"/>
      <c r="E77" s="70"/>
      <c r="F77" s="70"/>
      <c r="G77" s="70"/>
      <c r="H77" s="70"/>
      <c r="I77" s="70"/>
      <c r="J77" s="70"/>
      <c r="K77" s="70"/>
      <c r="L77" s="70"/>
      <c r="M77" s="70"/>
      <c r="N77" s="70"/>
      <c r="O77" s="70"/>
      <c r="P77" s="70"/>
      <c r="Q77" s="70"/>
    </row>
    <row r="78" spans="1:19" ht="15" customHeight="1" x14ac:dyDescent="0.3">
      <c r="A78" s="40" t="s">
        <v>660</v>
      </c>
      <c r="B78" s="40"/>
      <c r="C78" s="41"/>
      <c r="D78" s="41"/>
      <c r="E78" s="41"/>
      <c r="F78" s="41"/>
      <c r="G78" s="41"/>
      <c r="H78" s="40"/>
      <c r="I78" s="41"/>
      <c r="J78" s="41"/>
      <c r="K78" s="41"/>
      <c r="L78" s="41"/>
      <c r="M78" s="41"/>
      <c r="N78" s="40"/>
      <c r="O78" s="41"/>
      <c r="P78" s="41"/>
      <c r="Q78" s="41"/>
    </row>
    <row r="79" spans="1:19" ht="15" customHeight="1" x14ac:dyDescent="0.3">
      <c r="A79" s="70"/>
      <c r="B79" s="70"/>
      <c r="C79" s="70"/>
      <c r="D79" s="70"/>
      <c r="E79" s="70"/>
      <c r="F79" s="70"/>
      <c r="G79" s="70"/>
      <c r="H79" s="70"/>
      <c r="I79" s="70"/>
      <c r="J79" s="70"/>
      <c r="K79" s="70"/>
      <c r="L79" s="70"/>
      <c r="M79" s="70"/>
      <c r="N79" s="70"/>
      <c r="O79" s="70"/>
      <c r="P79" s="70"/>
      <c r="Q79" s="70"/>
    </row>
    <row r="80" spans="1:19" ht="15" customHeight="1" x14ac:dyDescent="0.3">
      <c r="A80" s="324"/>
      <c r="B80" s="324"/>
      <c r="C80" s="859" t="s">
        <v>454</v>
      </c>
      <c r="D80" s="859"/>
      <c r="E80" s="859"/>
      <c r="F80" s="860" t="s">
        <v>457</v>
      </c>
      <c r="G80" s="860"/>
      <c r="H80" s="861"/>
      <c r="I80" s="862" t="s">
        <v>458</v>
      </c>
      <c r="J80" s="860"/>
      <c r="K80" s="861"/>
      <c r="L80" s="862" t="s">
        <v>459</v>
      </c>
      <c r="M80" s="860"/>
      <c r="N80" s="861"/>
      <c r="O80" s="835" t="s">
        <v>456</v>
      </c>
      <c r="P80" s="836"/>
      <c r="Q80" s="837"/>
    </row>
    <row r="81" spans="1:19" ht="15" customHeight="1" x14ac:dyDescent="0.3">
      <c r="A81" s="324"/>
      <c r="B81" s="324"/>
      <c r="C81" s="357">
        <v>2020</v>
      </c>
      <c r="D81" s="357">
        <v>2019</v>
      </c>
      <c r="E81" s="357">
        <v>2018</v>
      </c>
      <c r="F81" s="354">
        <v>2020</v>
      </c>
      <c r="G81" s="357">
        <v>2019</v>
      </c>
      <c r="H81" s="357">
        <v>2018</v>
      </c>
      <c r="I81" s="357">
        <v>2020</v>
      </c>
      <c r="J81" s="357">
        <v>2019</v>
      </c>
      <c r="K81" s="357">
        <v>2018</v>
      </c>
      <c r="L81" s="357">
        <v>2020</v>
      </c>
      <c r="M81" s="357">
        <v>2019</v>
      </c>
      <c r="N81" s="357">
        <v>2018</v>
      </c>
      <c r="O81" s="353">
        <v>2020</v>
      </c>
      <c r="P81" s="353">
        <v>2019</v>
      </c>
      <c r="Q81" s="353">
        <v>2018</v>
      </c>
      <c r="S81" s="715" t="s">
        <v>420</v>
      </c>
    </row>
    <row r="82" spans="1:19" ht="15" customHeight="1" x14ac:dyDescent="0.3">
      <c r="A82" s="851" t="s">
        <v>456</v>
      </c>
      <c r="B82" s="353" t="s">
        <v>453</v>
      </c>
      <c r="C82" s="76"/>
      <c r="D82" s="76"/>
      <c r="E82" s="76"/>
      <c r="F82" s="330"/>
      <c r="G82" s="76"/>
      <c r="H82" s="76"/>
      <c r="I82" s="76"/>
      <c r="J82" s="76"/>
      <c r="K82" s="76"/>
      <c r="L82" s="76"/>
      <c r="M82" s="76"/>
      <c r="N82" s="76"/>
      <c r="O82" s="529"/>
      <c r="P82" s="529"/>
      <c r="Q82" s="529"/>
      <c r="S82" s="715"/>
    </row>
    <row r="83" spans="1:19" ht="15" customHeight="1" x14ac:dyDescent="0.3">
      <c r="A83" s="852"/>
      <c r="B83" s="353" t="s">
        <v>455</v>
      </c>
      <c r="C83" s="76"/>
      <c r="D83" s="76"/>
      <c r="E83" s="76"/>
      <c r="F83" s="330"/>
      <c r="G83" s="76"/>
      <c r="H83" s="76"/>
      <c r="I83" s="76"/>
      <c r="J83" s="76"/>
      <c r="K83" s="76"/>
      <c r="L83" s="76"/>
      <c r="M83" s="76"/>
      <c r="N83" s="76"/>
      <c r="O83" s="529"/>
      <c r="P83" s="529"/>
      <c r="Q83" s="529"/>
      <c r="S83" s="715"/>
    </row>
    <row r="84" spans="1:19" ht="15" customHeight="1" x14ac:dyDescent="0.3">
      <c r="A84" s="853"/>
      <c r="B84" s="353" t="s">
        <v>456</v>
      </c>
      <c r="C84" s="329"/>
      <c r="D84" s="329"/>
      <c r="E84" s="329"/>
      <c r="F84" s="330"/>
      <c r="G84" s="76"/>
      <c r="H84" s="76"/>
      <c r="I84" s="76"/>
      <c r="J84" s="76"/>
      <c r="K84" s="76"/>
      <c r="L84" s="76"/>
      <c r="M84" s="76"/>
      <c r="N84" s="76"/>
      <c r="O84" s="529"/>
      <c r="P84" s="529"/>
      <c r="Q84" s="529"/>
      <c r="S84" s="715"/>
    </row>
  </sheetData>
  <mergeCells count="141">
    <mergeCell ref="S5:S19"/>
    <mergeCell ref="A48:A50"/>
    <mergeCell ref="A56:A58"/>
    <mergeCell ref="A59:A61"/>
    <mergeCell ref="A62:A64"/>
    <mergeCell ref="A65:A67"/>
    <mergeCell ref="A68:A70"/>
    <mergeCell ref="A71:A73"/>
    <mergeCell ref="A74:A76"/>
    <mergeCell ref="G17:H17"/>
    <mergeCell ref="I17:J17"/>
    <mergeCell ref="K17:L17"/>
    <mergeCell ref="M17:N17"/>
    <mergeCell ref="C16:D16"/>
    <mergeCell ref="E16:F16"/>
    <mergeCell ref="G16:H16"/>
    <mergeCell ref="I16:J16"/>
    <mergeCell ref="K16:L16"/>
    <mergeCell ref="M14:N14"/>
    <mergeCell ref="C15:D15"/>
    <mergeCell ref="E15:F15"/>
    <mergeCell ref="G15:H15"/>
    <mergeCell ref="I15:J15"/>
    <mergeCell ref="K15:L15"/>
    <mergeCell ref="A82:A84"/>
    <mergeCell ref="A1:Q1"/>
    <mergeCell ref="M18:N18"/>
    <mergeCell ref="C19:D19"/>
    <mergeCell ref="E19:F19"/>
    <mergeCell ref="G19:H19"/>
    <mergeCell ref="I19:J19"/>
    <mergeCell ref="K19:L19"/>
    <mergeCell ref="M19:N19"/>
    <mergeCell ref="C18:D18"/>
    <mergeCell ref="E18:F18"/>
    <mergeCell ref="G18:H18"/>
    <mergeCell ref="I18:J18"/>
    <mergeCell ref="K18:L18"/>
    <mergeCell ref="A17:A19"/>
    <mergeCell ref="A25:A27"/>
    <mergeCell ref="A28:A30"/>
    <mergeCell ref="A31:A33"/>
    <mergeCell ref="A34:A36"/>
    <mergeCell ref="A37:A39"/>
    <mergeCell ref="A40:A42"/>
    <mergeCell ref="M16:N16"/>
    <mergeCell ref="C17:D17"/>
    <mergeCell ref="E17:F17"/>
    <mergeCell ref="M15:N15"/>
    <mergeCell ref="C14:D14"/>
    <mergeCell ref="E14:F14"/>
    <mergeCell ref="G14:H14"/>
    <mergeCell ref="I14:J14"/>
    <mergeCell ref="K14:L14"/>
    <mergeCell ref="M12:N12"/>
    <mergeCell ref="C13:D13"/>
    <mergeCell ref="E13:F13"/>
    <mergeCell ref="G13:H13"/>
    <mergeCell ref="I13:J13"/>
    <mergeCell ref="K13:L13"/>
    <mergeCell ref="M13:N13"/>
    <mergeCell ref="C12:D12"/>
    <mergeCell ref="E12:F12"/>
    <mergeCell ref="G12:H12"/>
    <mergeCell ref="I12:J12"/>
    <mergeCell ref="K12:L12"/>
    <mergeCell ref="M10:N10"/>
    <mergeCell ref="C11:D11"/>
    <mergeCell ref="E11:F11"/>
    <mergeCell ref="G11:H11"/>
    <mergeCell ref="I11:J11"/>
    <mergeCell ref="K11:L11"/>
    <mergeCell ref="M11:N11"/>
    <mergeCell ref="C10:D10"/>
    <mergeCell ref="E10:F10"/>
    <mergeCell ref="G10:H10"/>
    <mergeCell ref="I10:J10"/>
    <mergeCell ref="K10:L10"/>
    <mergeCell ref="M8:N8"/>
    <mergeCell ref="C9:D9"/>
    <mergeCell ref="E9:F9"/>
    <mergeCell ref="G9:H9"/>
    <mergeCell ref="I9:J9"/>
    <mergeCell ref="K9:L9"/>
    <mergeCell ref="M9:N9"/>
    <mergeCell ref="C8:D8"/>
    <mergeCell ref="E8:F8"/>
    <mergeCell ref="G8:H8"/>
    <mergeCell ref="I8:J8"/>
    <mergeCell ref="K8:L8"/>
    <mergeCell ref="I4:J4"/>
    <mergeCell ref="K4:L4"/>
    <mergeCell ref="M6:N6"/>
    <mergeCell ref="C7:D7"/>
    <mergeCell ref="E7:F7"/>
    <mergeCell ref="G7:H7"/>
    <mergeCell ref="I7:J7"/>
    <mergeCell ref="K7:L7"/>
    <mergeCell ref="M7:N7"/>
    <mergeCell ref="C6:D6"/>
    <mergeCell ref="E6:F6"/>
    <mergeCell ref="G6:H6"/>
    <mergeCell ref="I6:J6"/>
    <mergeCell ref="K6:L6"/>
    <mergeCell ref="O3:Q3"/>
    <mergeCell ref="C3:H3"/>
    <mergeCell ref="I3:N3"/>
    <mergeCell ref="S25:S42"/>
    <mergeCell ref="I23:K23"/>
    <mergeCell ref="L23:N23"/>
    <mergeCell ref="O23:Q23"/>
    <mergeCell ref="C46:E46"/>
    <mergeCell ref="F46:H46"/>
    <mergeCell ref="I46:K46"/>
    <mergeCell ref="L46:N46"/>
    <mergeCell ref="O46:Q46"/>
    <mergeCell ref="C23:E23"/>
    <mergeCell ref="F23:H23"/>
    <mergeCell ref="M4:N4"/>
    <mergeCell ref="C5:D5"/>
    <mergeCell ref="E5:F5"/>
    <mergeCell ref="G5:H5"/>
    <mergeCell ref="I5:J5"/>
    <mergeCell ref="K5:L5"/>
    <mergeCell ref="M5:N5"/>
    <mergeCell ref="C4:D4"/>
    <mergeCell ref="E4:F4"/>
    <mergeCell ref="G4:H4"/>
    <mergeCell ref="S56:S76"/>
    <mergeCell ref="S47:S50"/>
    <mergeCell ref="S81:S84"/>
    <mergeCell ref="C80:E80"/>
    <mergeCell ref="F80:H80"/>
    <mergeCell ref="I80:K80"/>
    <mergeCell ref="L80:N80"/>
    <mergeCell ref="O80:Q80"/>
    <mergeCell ref="C54:E54"/>
    <mergeCell ref="F54:H54"/>
    <mergeCell ref="I54:K54"/>
    <mergeCell ref="L54:N54"/>
    <mergeCell ref="O54:Q54"/>
  </mergeCells>
  <printOptions horizontalCentered="1"/>
  <pageMargins left="0.39370078740157483" right="0.39370078740157483" top="0.39370078740157483" bottom="0.39370078740157483" header="0.51181102362204722" footer="0.11811023622047245"/>
  <pageSetup paperSize="9" scale="64" orientation="portrait" r:id="rId1"/>
  <headerFooter scaleWithDoc="0">
    <oddFooter>&amp;L&amp;"Segoe UI,Normal"&amp;8&amp;F&amp;R&amp;"Segoe UI,Normal"&amp;8&amp;D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E6B5E-7FA2-4685-9188-525C47BB5042}">
  <sheetPr>
    <tabColor rgb="FF99FFCC"/>
    <pageSetUpPr fitToPage="1"/>
  </sheetPr>
  <dimension ref="A1:S78"/>
  <sheetViews>
    <sheetView zoomScaleNormal="100" zoomScaleSheetLayoutView="80" workbookViewId="0">
      <selection sqref="A1:S78"/>
    </sheetView>
  </sheetViews>
  <sheetFormatPr baseColWidth="10" defaultColWidth="11.42578125" defaultRowHeight="15" customHeight="1" x14ac:dyDescent="0.25"/>
  <cols>
    <col min="1" max="2" width="24.28515625" style="38" customWidth="1"/>
    <col min="3" max="14" width="7.7109375" style="38" customWidth="1"/>
    <col min="15" max="17" width="10.42578125" style="38" customWidth="1"/>
    <col min="18" max="16384" width="11.42578125" style="38"/>
  </cols>
  <sheetData>
    <row r="1" spans="1:19" ht="15" customHeight="1" x14ac:dyDescent="0.35">
      <c r="A1" s="67" t="s">
        <v>736</v>
      </c>
      <c r="B1" s="68"/>
      <c r="C1" s="68"/>
      <c r="D1" s="68"/>
      <c r="E1" s="68"/>
      <c r="F1" s="68"/>
      <c r="G1" s="68"/>
      <c r="H1" s="68"/>
      <c r="I1" s="68"/>
      <c r="J1" s="68"/>
      <c r="K1" s="68"/>
      <c r="L1" s="68"/>
      <c r="M1" s="68"/>
      <c r="N1" s="68"/>
      <c r="O1" s="68"/>
      <c r="P1" s="68"/>
      <c r="Q1" s="68"/>
    </row>
    <row r="2" spans="1:19" ht="15" customHeight="1" x14ac:dyDescent="0.45">
      <c r="A2" s="39"/>
    </row>
    <row r="3" spans="1:19" s="42" customFormat="1" ht="15" customHeight="1" x14ac:dyDescent="0.3">
      <c r="A3" s="40" t="s">
        <v>100</v>
      </c>
      <c r="B3" s="41"/>
      <c r="C3" s="41"/>
      <c r="D3" s="41"/>
      <c r="E3" s="41"/>
      <c r="F3" s="41"/>
      <c r="G3" s="41"/>
      <c r="H3" s="41"/>
      <c r="I3" s="41"/>
      <c r="J3" s="41"/>
      <c r="K3" s="41"/>
      <c r="L3" s="41"/>
      <c r="M3" s="41"/>
      <c r="N3" s="41"/>
      <c r="O3" s="41"/>
      <c r="P3" s="41"/>
      <c r="Q3" s="41"/>
    </row>
    <row r="4" spans="1:19" s="42" customFormat="1" ht="15" customHeight="1" x14ac:dyDescent="0.3"/>
    <row r="5" spans="1:19" s="42" customFormat="1" ht="34.5" customHeight="1" x14ac:dyDescent="0.3">
      <c r="A5" s="43"/>
      <c r="B5" s="44"/>
      <c r="C5" s="838">
        <v>2019</v>
      </c>
      <c r="D5" s="838"/>
      <c r="E5" s="838"/>
      <c r="F5" s="838"/>
      <c r="G5" s="838">
        <v>2020</v>
      </c>
      <c r="H5" s="838"/>
      <c r="I5" s="838"/>
      <c r="J5" s="838"/>
      <c r="K5" s="838">
        <v>2021</v>
      </c>
      <c r="L5" s="838"/>
      <c r="M5" s="838"/>
      <c r="N5" s="838"/>
      <c r="O5" s="858" t="s">
        <v>452</v>
      </c>
      <c r="P5" s="858"/>
      <c r="Q5" s="858"/>
    </row>
    <row r="6" spans="1:19" s="42" customFormat="1" ht="18" customHeight="1" x14ac:dyDescent="0.3">
      <c r="A6" s="45"/>
      <c r="B6" s="518" t="s">
        <v>453</v>
      </c>
      <c r="C6" s="844"/>
      <c r="D6" s="844"/>
      <c r="E6" s="844"/>
      <c r="F6" s="844"/>
      <c r="G6" s="844"/>
      <c r="H6" s="844"/>
      <c r="I6" s="844"/>
      <c r="J6" s="844"/>
      <c r="K6" s="844"/>
      <c r="L6" s="844"/>
      <c r="M6" s="844"/>
      <c r="N6" s="844"/>
      <c r="O6" s="856" t="str">
        <f>IF(K6=0,"",(F6-K6)/K6)</f>
        <v/>
      </c>
      <c r="P6" s="856"/>
      <c r="Q6" s="856"/>
      <c r="S6" s="715" t="s">
        <v>420</v>
      </c>
    </row>
    <row r="7" spans="1:19" s="42" customFormat="1" ht="18" customHeight="1" x14ac:dyDescent="0.3">
      <c r="A7" s="47" t="s">
        <v>454</v>
      </c>
      <c r="B7" s="518" t="s">
        <v>455</v>
      </c>
      <c r="C7" s="844"/>
      <c r="D7" s="844"/>
      <c r="E7" s="844"/>
      <c r="F7" s="844"/>
      <c r="G7" s="844"/>
      <c r="H7" s="844"/>
      <c r="I7" s="844"/>
      <c r="J7" s="844"/>
      <c r="K7" s="844"/>
      <c r="L7" s="844"/>
      <c r="M7" s="844"/>
      <c r="N7" s="844"/>
      <c r="O7" s="856" t="str">
        <f t="shared" ref="O7" si="0">IF(K7=0,"",(F7-K7)/K7)</f>
        <v/>
      </c>
      <c r="P7" s="856"/>
      <c r="Q7" s="856"/>
      <c r="S7" s="715"/>
    </row>
    <row r="8" spans="1:19" s="42" customFormat="1" ht="18" customHeight="1" x14ac:dyDescent="0.3">
      <c r="A8" s="48"/>
      <c r="B8" s="353" t="s">
        <v>456</v>
      </c>
      <c r="C8" s="845"/>
      <c r="D8" s="845"/>
      <c r="E8" s="845"/>
      <c r="F8" s="845"/>
      <c r="G8" s="845"/>
      <c r="H8" s="845"/>
      <c r="I8" s="845"/>
      <c r="J8" s="845"/>
      <c r="K8" s="845"/>
      <c r="L8" s="845"/>
      <c r="M8" s="845"/>
      <c r="N8" s="845"/>
      <c r="O8" s="856" t="str">
        <f t="shared" ref="O8:O9" si="1">IF(K8=0,"",(F8-K8)/K8)</f>
        <v/>
      </c>
      <c r="P8" s="856"/>
      <c r="Q8" s="856"/>
      <c r="S8" s="715"/>
    </row>
    <row r="9" spans="1:19" s="42" customFormat="1" ht="18" customHeight="1" x14ac:dyDescent="0.3">
      <c r="A9" s="47"/>
      <c r="B9" s="518" t="s">
        <v>453</v>
      </c>
      <c r="C9" s="844"/>
      <c r="D9" s="844"/>
      <c r="E9" s="844"/>
      <c r="F9" s="844"/>
      <c r="G9" s="844"/>
      <c r="H9" s="844"/>
      <c r="I9" s="844"/>
      <c r="J9" s="844"/>
      <c r="K9" s="844"/>
      <c r="L9" s="844"/>
      <c r="M9" s="844"/>
      <c r="N9" s="844"/>
      <c r="O9" s="856" t="str">
        <f t="shared" si="1"/>
        <v/>
      </c>
      <c r="P9" s="856"/>
      <c r="Q9" s="856"/>
      <c r="S9" s="715"/>
    </row>
    <row r="10" spans="1:19" s="42" customFormat="1" ht="18" customHeight="1" x14ac:dyDescent="0.3">
      <c r="A10" s="47" t="s">
        <v>457</v>
      </c>
      <c r="B10" s="518" t="s">
        <v>455</v>
      </c>
      <c r="C10" s="844"/>
      <c r="D10" s="844"/>
      <c r="E10" s="844"/>
      <c r="F10" s="844"/>
      <c r="G10" s="844"/>
      <c r="H10" s="844"/>
      <c r="I10" s="844"/>
      <c r="J10" s="844"/>
      <c r="K10" s="844"/>
      <c r="L10" s="844"/>
      <c r="M10" s="844"/>
      <c r="N10" s="844"/>
      <c r="O10" s="856" t="str">
        <f t="shared" ref="O10:O20" si="2">IF(K10=0,"",(F10-K10)/K10)</f>
        <v/>
      </c>
      <c r="P10" s="856"/>
      <c r="Q10" s="856"/>
      <c r="S10" s="715"/>
    </row>
    <row r="11" spans="1:19" s="42" customFormat="1" ht="18" customHeight="1" x14ac:dyDescent="0.3">
      <c r="A11" s="48"/>
      <c r="B11" s="353" t="s">
        <v>456</v>
      </c>
      <c r="C11" s="845"/>
      <c r="D11" s="845"/>
      <c r="E11" s="845"/>
      <c r="F11" s="845"/>
      <c r="G11" s="845"/>
      <c r="H11" s="845"/>
      <c r="I11" s="845"/>
      <c r="J11" s="845"/>
      <c r="K11" s="845"/>
      <c r="L11" s="845"/>
      <c r="M11" s="845"/>
      <c r="N11" s="845"/>
      <c r="O11" s="856" t="str">
        <f t="shared" si="2"/>
        <v/>
      </c>
      <c r="P11" s="856"/>
      <c r="Q11" s="856"/>
      <c r="S11" s="715"/>
    </row>
    <row r="12" spans="1:19" s="42" customFormat="1" ht="18" customHeight="1" x14ac:dyDescent="0.3">
      <c r="A12" s="49"/>
      <c r="B12" s="518" t="s">
        <v>453</v>
      </c>
      <c r="C12" s="844"/>
      <c r="D12" s="844"/>
      <c r="E12" s="844"/>
      <c r="F12" s="844"/>
      <c r="G12" s="844"/>
      <c r="H12" s="844"/>
      <c r="I12" s="844"/>
      <c r="J12" s="844"/>
      <c r="K12" s="844"/>
      <c r="L12" s="844"/>
      <c r="M12" s="844"/>
      <c r="N12" s="844"/>
      <c r="O12" s="856" t="str">
        <f t="shared" si="2"/>
        <v/>
      </c>
      <c r="P12" s="856"/>
      <c r="Q12" s="856"/>
      <c r="S12" s="715"/>
    </row>
    <row r="13" spans="1:19" s="42" customFormat="1" ht="18" customHeight="1" x14ac:dyDescent="0.3">
      <c r="A13" s="47" t="s">
        <v>458</v>
      </c>
      <c r="B13" s="518" t="s">
        <v>455</v>
      </c>
      <c r="C13" s="844"/>
      <c r="D13" s="844"/>
      <c r="E13" s="844"/>
      <c r="F13" s="844"/>
      <c r="G13" s="844"/>
      <c r="H13" s="844"/>
      <c r="I13" s="844"/>
      <c r="J13" s="844"/>
      <c r="K13" s="844"/>
      <c r="L13" s="844"/>
      <c r="M13" s="844"/>
      <c r="N13" s="844"/>
      <c r="O13" s="856" t="str">
        <f t="shared" si="2"/>
        <v/>
      </c>
      <c r="P13" s="856"/>
      <c r="Q13" s="856"/>
      <c r="S13" s="715"/>
    </row>
    <row r="14" spans="1:19" s="42" customFormat="1" ht="18" customHeight="1" x14ac:dyDescent="0.3">
      <c r="A14" s="48"/>
      <c r="B14" s="353" t="s">
        <v>456</v>
      </c>
      <c r="C14" s="845"/>
      <c r="D14" s="845"/>
      <c r="E14" s="845"/>
      <c r="F14" s="845"/>
      <c r="G14" s="845"/>
      <c r="H14" s="845"/>
      <c r="I14" s="845"/>
      <c r="J14" s="845"/>
      <c r="K14" s="845"/>
      <c r="L14" s="845"/>
      <c r="M14" s="845"/>
      <c r="N14" s="845"/>
      <c r="O14" s="856" t="str">
        <f t="shared" si="2"/>
        <v/>
      </c>
      <c r="P14" s="856"/>
      <c r="Q14" s="856"/>
      <c r="S14" s="715"/>
    </row>
    <row r="15" spans="1:19" s="42" customFormat="1" ht="18" customHeight="1" x14ac:dyDescent="0.3">
      <c r="A15" s="49"/>
      <c r="B15" s="518" t="s">
        <v>453</v>
      </c>
      <c r="C15" s="844"/>
      <c r="D15" s="844"/>
      <c r="E15" s="844"/>
      <c r="F15" s="844"/>
      <c r="G15" s="844"/>
      <c r="H15" s="844"/>
      <c r="I15" s="844"/>
      <c r="J15" s="844"/>
      <c r="K15" s="844"/>
      <c r="L15" s="844"/>
      <c r="M15" s="844"/>
      <c r="N15" s="844"/>
      <c r="O15" s="856" t="str">
        <f t="shared" si="2"/>
        <v/>
      </c>
      <c r="P15" s="856"/>
      <c r="Q15" s="856"/>
      <c r="S15" s="715"/>
    </row>
    <row r="16" spans="1:19" s="42" customFormat="1" ht="18" customHeight="1" x14ac:dyDescent="0.3">
      <c r="A16" s="47" t="s">
        <v>459</v>
      </c>
      <c r="B16" s="518" t="s">
        <v>455</v>
      </c>
      <c r="C16" s="844"/>
      <c r="D16" s="844"/>
      <c r="E16" s="844"/>
      <c r="F16" s="844"/>
      <c r="G16" s="844"/>
      <c r="H16" s="844"/>
      <c r="I16" s="844"/>
      <c r="J16" s="844"/>
      <c r="K16" s="844"/>
      <c r="L16" s="844"/>
      <c r="M16" s="844"/>
      <c r="N16" s="844"/>
      <c r="O16" s="856" t="str">
        <f t="shared" si="2"/>
        <v/>
      </c>
      <c r="P16" s="856"/>
      <c r="Q16" s="856"/>
      <c r="S16" s="715"/>
    </row>
    <row r="17" spans="1:19" s="42" customFormat="1" ht="18" customHeight="1" x14ac:dyDescent="0.3">
      <c r="A17" s="48"/>
      <c r="B17" s="353" t="s">
        <v>456</v>
      </c>
      <c r="C17" s="845"/>
      <c r="D17" s="845"/>
      <c r="E17" s="845"/>
      <c r="F17" s="845"/>
      <c r="G17" s="845"/>
      <c r="H17" s="845"/>
      <c r="I17" s="845"/>
      <c r="J17" s="845"/>
      <c r="K17" s="845"/>
      <c r="L17" s="845"/>
      <c r="M17" s="845"/>
      <c r="N17" s="845"/>
      <c r="O17" s="856" t="str">
        <f t="shared" si="2"/>
        <v/>
      </c>
      <c r="P17" s="856"/>
      <c r="Q17" s="856"/>
      <c r="S17" s="715"/>
    </row>
    <row r="18" spans="1:19" s="42" customFormat="1" ht="18" customHeight="1" x14ac:dyDescent="0.3">
      <c r="A18" s="50"/>
      <c r="B18" s="355" t="s">
        <v>453</v>
      </c>
      <c r="C18" s="854"/>
      <c r="D18" s="854"/>
      <c r="E18" s="854"/>
      <c r="F18" s="854"/>
      <c r="G18" s="854"/>
      <c r="H18" s="854"/>
      <c r="I18" s="854"/>
      <c r="J18" s="854"/>
      <c r="K18" s="854"/>
      <c r="L18" s="854"/>
      <c r="M18" s="854"/>
      <c r="N18" s="854"/>
      <c r="O18" s="856" t="str">
        <f t="shared" si="2"/>
        <v/>
      </c>
      <c r="P18" s="856"/>
      <c r="Q18" s="856"/>
      <c r="S18" s="715"/>
    </row>
    <row r="19" spans="1:19" s="42" customFormat="1" ht="18" customHeight="1" x14ac:dyDescent="0.3">
      <c r="A19" s="51" t="s">
        <v>456</v>
      </c>
      <c r="B19" s="355" t="s">
        <v>455</v>
      </c>
      <c r="C19" s="854"/>
      <c r="D19" s="854"/>
      <c r="E19" s="854"/>
      <c r="F19" s="854"/>
      <c r="G19" s="854"/>
      <c r="H19" s="854"/>
      <c r="I19" s="854"/>
      <c r="J19" s="854"/>
      <c r="K19" s="854"/>
      <c r="L19" s="854"/>
      <c r="M19" s="854"/>
      <c r="N19" s="854"/>
      <c r="O19" s="856" t="str">
        <f t="shared" si="2"/>
        <v/>
      </c>
      <c r="P19" s="856"/>
      <c r="Q19" s="856"/>
      <c r="S19" s="715"/>
    </row>
    <row r="20" spans="1:19" s="42" customFormat="1" ht="18" customHeight="1" x14ac:dyDescent="0.3">
      <c r="A20" s="52"/>
      <c r="B20" s="61" t="s">
        <v>456</v>
      </c>
      <c r="C20" s="854"/>
      <c r="D20" s="854"/>
      <c r="E20" s="854"/>
      <c r="F20" s="854"/>
      <c r="G20" s="854"/>
      <c r="H20" s="854"/>
      <c r="I20" s="854"/>
      <c r="J20" s="854"/>
      <c r="K20" s="854"/>
      <c r="L20" s="854"/>
      <c r="M20" s="854"/>
      <c r="N20" s="854"/>
      <c r="O20" s="856" t="str">
        <f t="shared" si="2"/>
        <v/>
      </c>
      <c r="P20" s="856"/>
      <c r="Q20" s="856"/>
      <c r="S20" s="715"/>
    </row>
    <row r="21" spans="1:19" s="42" customFormat="1" ht="15" customHeight="1" x14ac:dyDescent="0.3"/>
    <row r="22" spans="1:19" s="42" customFormat="1" ht="15" customHeight="1" x14ac:dyDescent="0.3">
      <c r="A22" s="40" t="s">
        <v>103</v>
      </c>
      <c r="B22" s="41"/>
      <c r="C22" s="41"/>
      <c r="D22" s="41"/>
      <c r="E22" s="41"/>
      <c r="F22" s="41"/>
      <c r="G22" s="41"/>
      <c r="H22" s="41"/>
      <c r="I22" s="41"/>
      <c r="J22" s="41"/>
      <c r="K22" s="41"/>
      <c r="L22" s="41"/>
      <c r="M22" s="41"/>
      <c r="N22" s="41"/>
      <c r="O22" s="41"/>
      <c r="P22" s="41"/>
      <c r="Q22" s="41"/>
    </row>
    <row r="23" spans="1:19" s="42" customFormat="1" ht="15" customHeight="1" x14ac:dyDescent="0.3"/>
    <row r="24" spans="1:19" s="42" customFormat="1" ht="36" customHeight="1" x14ac:dyDescent="0.3">
      <c r="A24" s="43"/>
      <c r="B24" s="44"/>
      <c r="C24" s="838">
        <v>2019</v>
      </c>
      <c r="D24" s="838"/>
      <c r="E24" s="838"/>
      <c r="F24" s="838"/>
      <c r="G24" s="838">
        <v>2020</v>
      </c>
      <c r="H24" s="838"/>
      <c r="I24" s="838"/>
      <c r="J24" s="838"/>
      <c r="K24" s="838">
        <v>2021</v>
      </c>
      <c r="L24" s="838"/>
      <c r="M24" s="838"/>
      <c r="N24" s="838"/>
      <c r="O24" s="858" t="s">
        <v>452</v>
      </c>
      <c r="P24" s="858"/>
      <c r="Q24" s="858"/>
    </row>
    <row r="25" spans="1:19" s="42" customFormat="1" ht="18" customHeight="1" x14ac:dyDescent="0.3">
      <c r="A25" s="45"/>
      <c r="B25" s="518" t="s">
        <v>453</v>
      </c>
      <c r="C25" s="844"/>
      <c r="D25" s="844"/>
      <c r="E25" s="844"/>
      <c r="F25" s="844"/>
      <c r="G25" s="844"/>
      <c r="H25" s="844"/>
      <c r="I25" s="844"/>
      <c r="J25" s="844"/>
      <c r="K25" s="844"/>
      <c r="L25" s="844"/>
      <c r="M25" s="844"/>
      <c r="N25" s="844"/>
      <c r="O25" s="856"/>
      <c r="P25" s="856"/>
      <c r="Q25" s="856"/>
      <c r="S25" s="715" t="s">
        <v>420</v>
      </c>
    </row>
    <row r="26" spans="1:19" s="42" customFormat="1" ht="18" customHeight="1" x14ac:dyDescent="0.3">
      <c r="A26" s="47" t="s">
        <v>454</v>
      </c>
      <c r="B26" s="518" t="s">
        <v>455</v>
      </c>
      <c r="C26" s="844"/>
      <c r="D26" s="844"/>
      <c r="E26" s="844"/>
      <c r="F26" s="844"/>
      <c r="G26" s="844"/>
      <c r="H26" s="844"/>
      <c r="I26" s="844"/>
      <c r="J26" s="844"/>
      <c r="K26" s="844"/>
      <c r="L26" s="844"/>
      <c r="M26" s="844"/>
      <c r="N26" s="844"/>
      <c r="O26" s="856" t="str">
        <f t="shared" ref="O26:O33" si="3">IF(K26=0,"",(F26-K26)/K26)</f>
        <v/>
      </c>
      <c r="P26" s="856"/>
      <c r="Q26" s="856"/>
      <c r="S26" s="715"/>
    </row>
    <row r="27" spans="1:19" s="42" customFormat="1" ht="18" customHeight="1" x14ac:dyDescent="0.3">
      <c r="A27" s="48"/>
      <c r="B27" s="353" t="s">
        <v>456</v>
      </c>
      <c r="C27" s="845"/>
      <c r="D27" s="845"/>
      <c r="E27" s="845"/>
      <c r="F27" s="845"/>
      <c r="G27" s="845"/>
      <c r="H27" s="845"/>
      <c r="I27" s="845"/>
      <c r="J27" s="845"/>
      <c r="K27" s="845"/>
      <c r="L27" s="845"/>
      <c r="M27" s="845"/>
      <c r="N27" s="845"/>
      <c r="O27" s="856" t="str">
        <f t="shared" si="3"/>
        <v/>
      </c>
      <c r="P27" s="856"/>
      <c r="Q27" s="856"/>
      <c r="S27" s="715"/>
    </row>
    <row r="28" spans="1:19" s="42" customFormat="1" ht="18" customHeight="1" x14ac:dyDescent="0.3">
      <c r="A28" s="47"/>
      <c r="B28" s="518" t="s">
        <v>453</v>
      </c>
      <c r="C28" s="844"/>
      <c r="D28" s="844"/>
      <c r="E28" s="844"/>
      <c r="F28" s="844"/>
      <c r="G28" s="844"/>
      <c r="H28" s="844"/>
      <c r="I28" s="844"/>
      <c r="J28" s="844"/>
      <c r="K28" s="844"/>
      <c r="L28" s="844"/>
      <c r="M28" s="844"/>
      <c r="N28" s="844"/>
      <c r="O28" s="856" t="str">
        <f t="shared" si="3"/>
        <v/>
      </c>
      <c r="P28" s="856"/>
      <c r="Q28" s="856"/>
      <c r="S28" s="715"/>
    </row>
    <row r="29" spans="1:19" s="42" customFormat="1" ht="18" customHeight="1" x14ac:dyDescent="0.3">
      <c r="A29" s="47" t="s">
        <v>457</v>
      </c>
      <c r="B29" s="518" t="s">
        <v>455</v>
      </c>
      <c r="C29" s="844"/>
      <c r="D29" s="844"/>
      <c r="E29" s="844"/>
      <c r="F29" s="844"/>
      <c r="G29" s="844"/>
      <c r="H29" s="844"/>
      <c r="I29" s="844"/>
      <c r="J29" s="844"/>
      <c r="K29" s="844"/>
      <c r="L29" s="844"/>
      <c r="M29" s="844"/>
      <c r="N29" s="844"/>
      <c r="O29" s="856" t="str">
        <f t="shared" si="3"/>
        <v/>
      </c>
      <c r="P29" s="856"/>
      <c r="Q29" s="856"/>
      <c r="S29" s="715"/>
    </row>
    <row r="30" spans="1:19" s="42" customFormat="1" ht="18" customHeight="1" x14ac:dyDescent="0.3">
      <c r="A30" s="48"/>
      <c r="B30" s="353" t="s">
        <v>456</v>
      </c>
      <c r="C30" s="845"/>
      <c r="D30" s="845"/>
      <c r="E30" s="845"/>
      <c r="F30" s="845"/>
      <c r="G30" s="845"/>
      <c r="H30" s="845"/>
      <c r="I30" s="845"/>
      <c r="J30" s="845"/>
      <c r="K30" s="845"/>
      <c r="L30" s="845"/>
      <c r="M30" s="845"/>
      <c r="N30" s="845"/>
      <c r="O30" s="856" t="str">
        <f t="shared" si="3"/>
        <v/>
      </c>
      <c r="P30" s="856"/>
      <c r="Q30" s="856"/>
      <c r="S30" s="715"/>
    </row>
    <row r="31" spans="1:19" s="42" customFormat="1" ht="18" customHeight="1" x14ac:dyDescent="0.3">
      <c r="A31" s="49"/>
      <c r="B31" s="518" t="s">
        <v>453</v>
      </c>
      <c r="C31" s="844"/>
      <c r="D31" s="844"/>
      <c r="E31" s="844"/>
      <c r="F31" s="844"/>
      <c r="G31" s="844"/>
      <c r="H31" s="844"/>
      <c r="I31" s="844"/>
      <c r="J31" s="844"/>
      <c r="K31" s="844"/>
      <c r="L31" s="844"/>
      <c r="M31" s="844"/>
      <c r="N31" s="844"/>
      <c r="O31" s="856" t="str">
        <f t="shared" si="3"/>
        <v/>
      </c>
      <c r="P31" s="856"/>
      <c r="Q31" s="856"/>
      <c r="S31" s="715"/>
    </row>
    <row r="32" spans="1:19" s="42" customFormat="1" ht="18" customHeight="1" x14ac:dyDescent="0.3">
      <c r="A32" s="47" t="s">
        <v>458</v>
      </c>
      <c r="B32" s="518" t="s">
        <v>455</v>
      </c>
      <c r="C32" s="844"/>
      <c r="D32" s="844"/>
      <c r="E32" s="844"/>
      <c r="F32" s="844"/>
      <c r="G32" s="844"/>
      <c r="H32" s="844"/>
      <c r="I32" s="844"/>
      <c r="J32" s="844"/>
      <c r="K32" s="844"/>
      <c r="L32" s="844"/>
      <c r="M32" s="844"/>
      <c r="N32" s="844"/>
      <c r="O32" s="856" t="str">
        <f t="shared" si="3"/>
        <v/>
      </c>
      <c r="P32" s="856"/>
      <c r="Q32" s="856"/>
      <c r="S32" s="715"/>
    </row>
    <row r="33" spans="1:19" s="42" customFormat="1" ht="18" customHeight="1" x14ac:dyDescent="0.3">
      <c r="A33" s="48"/>
      <c r="B33" s="353" t="s">
        <v>456</v>
      </c>
      <c r="C33" s="845"/>
      <c r="D33" s="845"/>
      <c r="E33" s="845"/>
      <c r="F33" s="845"/>
      <c r="G33" s="845"/>
      <c r="H33" s="845"/>
      <c r="I33" s="845"/>
      <c r="J33" s="845"/>
      <c r="K33" s="845"/>
      <c r="L33" s="845"/>
      <c r="M33" s="845"/>
      <c r="N33" s="845"/>
      <c r="O33" s="856" t="str">
        <f t="shared" si="3"/>
        <v/>
      </c>
      <c r="P33" s="856"/>
      <c r="Q33" s="856"/>
      <c r="S33" s="715"/>
    </row>
    <row r="34" spans="1:19" s="42" customFormat="1" ht="18" customHeight="1" x14ac:dyDescent="0.3">
      <c r="A34" s="49"/>
      <c r="B34" s="518" t="s">
        <v>453</v>
      </c>
      <c r="C34" s="844"/>
      <c r="D34" s="844"/>
      <c r="E34" s="844"/>
      <c r="F34" s="844"/>
      <c r="G34" s="844"/>
      <c r="H34" s="844"/>
      <c r="I34" s="844"/>
      <c r="J34" s="844"/>
      <c r="K34" s="844"/>
      <c r="L34" s="844"/>
      <c r="M34" s="844"/>
      <c r="N34" s="844"/>
      <c r="O34" s="856" t="str">
        <f t="shared" ref="O34:O39" si="4">IF(K34=0,"",(F34-K34)/K34)</f>
        <v/>
      </c>
      <c r="P34" s="856"/>
      <c r="Q34" s="856"/>
      <c r="S34" s="715"/>
    </row>
    <row r="35" spans="1:19" s="42" customFormat="1" ht="18" customHeight="1" x14ac:dyDescent="0.3">
      <c r="A35" s="47" t="s">
        <v>459</v>
      </c>
      <c r="B35" s="518" t="s">
        <v>455</v>
      </c>
      <c r="C35" s="844"/>
      <c r="D35" s="844"/>
      <c r="E35" s="844"/>
      <c r="F35" s="844"/>
      <c r="G35" s="844"/>
      <c r="H35" s="844"/>
      <c r="I35" s="844"/>
      <c r="J35" s="844"/>
      <c r="K35" s="844"/>
      <c r="L35" s="844"/>
      <c r="M35" s="844"/>
      <c r="N35" s="844"/>
      <c r="O35" s="856" t="str">
        <f t="shared" si="4"/>
        <v/>
      </c>
      <c r="P35" s="856"/>
      <c r="Q35" s="856"/>
      <c r="S35" s="715"/>
    </row>
    <row r="36" spans="1:19" s="42" customFormat="1" ht="18" customHeight="1" x14ac:dyDescent="0.3">
      <c r="A36" s="48"/>
      <c r="B36" s="353" t="s">
        <v>456</v>
      </c>
      <c r="C36" s="845"/>
      <c r="D36" s="845"/>
      <c r="E36" s="845"/>
      <c r="F36" s="845"/>
      <c r="G36" s="845"/>
      <c r="H36" s="845"/>
      <c r="I36" s="845"/>
      <c r="J36" s="845"/>
      <c r="K36" s="845"/>
      <c r="L36" s="845"/>
      <c r="M36" s="845"/>
      <c r="N36" s="845"/>
      <c r="O36" s="856" t="str">
        <f t="shared" si="4"/>
        <v/>
      </c>
      <c r="P36" s="856"/>
      <c r="Q36" s="856"/>
      <c r="S36" s="715"/>
    </row>
    <row r="37" spans="1:19" s="42" customFormat="1" ht="18" customHeight="1" x14ac:dyDescent="0.3">
      <c r="A37" s="50"/>
      <c r="B37" s="355" t="s">
        <v>453</v>
      </c>
      <c r="C37" s="854"/>
      <c r="D37" s="854"/>
      <c r="E37" s="854"/>
      <c r="F37" s="854"/>
      <c r="G37" s="854"/>
      <c r="H37" s="854"/>
      <c r="I37" s="854"/>
      <c r="J37" s="854"/>
      <c r="K37" s="854"/>
      <c r="L37" s="854"/>
      <c r="M37" s="854"/>
      <c r="N37" s="854"/>
      <c r="O37" s="856" t="str">
        <f t="shared" si="4"/>
        <v/>
      </c>
      <c r="P37" s="856"/>
      <c r="Q37" s="856"/>
      <c r="S37" s="715"/>
    </row>
    <row r="38" spans="1:19" s="42" customFormat="1" ht="18" customHeight="1" x14ac:dyDescent="0.3">
      <c r="A38" s="51" t="s">
        <v>456</v>
      </c>
      <c r="B38" s="355" t="s">
        <v>455</v>
      </c>
      <c r="C38" s="854"/>
      <c r="D38" s="854"/>
      <c r="E38" s="854"/>
      <c r="F38" s="854"/>
      <c r="G38" s="854"/>
      <c r="H38" s="854"/>
      <c r="I38" s="854"/>
      <c r="J38" s="854"/>
      <c r="K38" s="854"/>
      <c r="L38" s="854"/>
      <c r="M38" s="854"/>
      <c r="N38" s="854"/>
      <c r="O38" s="856" t="str">
        <f t="shared" si="4"/>
        <v/>
      </c>
      <c r="P38" s="856"/>
      <c r="Q38" s="856"/>
      <c r="S38" s="715"/>
    </row>
    <row r="39" spans="1:19" s="42" customFormat="1" ht="18" customHeight="1" x14ac:dyDescent="0.3">
      <c r="A39" s="52"/>
      <c r="B39" s="61" t="s">
        <v>456</v>
      </c>
      <c r="C39" s="854"/>
      <c r="D39" s="854"/>
      <c r="E39" s="854"/>
      <c r="F39" s="854"/>
      <c r="G39" s="854"/>
      <c r="H39" s="854"/>
      <c r="I39" s="854"/>
      <c r="J39" s="854"/>
      <c r="K39" s="854"/>
      <c r="L39" s="854"/>
      <c r="M39" s="854"/>
      <c r="N39" s="854"/>
      <c r="O39" s="856" t="str">
        <f t="shared" si="4"/>
        <v/>
      </c>
      <c r="P39" s="856"/>
      <c r="Q39" s="856"/>
      <c r="S39" s="715"/>
    </row>
    <row r="40" spans="1:19" s="42" customFormat="1" ht="15" customHeight="1" x14ac:dyDescent="0.3"/>
    <row r="41" spans="1:19" ht="15" customHeight="1" x14ac:dyDescent="0.3">
      <c r="A41" s="40" t="s">
        <v>105</v>
      </c>
      <c r="B41" s="41"/>
      <c r="C41" s="41"/>
      <c r="D41" s="41"/>
      <c r="E41" s="41"/>
      <c r="F41" s="41"/>
      <c r="G41" s="41"/>
      <c r="H41" s="41"/>
      <c r="I41" s="41"/>
      <c r="J41" s="41"/>
      <c r="K41" s="41"/>
      <c r="L41" s="41"/>
      <c r="M41" s="41"/>
      <c r="N41" s="41"/>
      <c r="O41" s="41"/>
      <c r="P41" s="41"/>
      <c r="Q41" s="41"/>
    </row>
    <row r="42" spans="1:19" ht="15" customHeight="1" x14ac:dyDescent="0.3">
      <c r="A42" s="42"/>
      <c r="B42" s="42"/>
      <c r="C42" s="42"/>
      <c r="D42" s="42"/>
      <c r="E42" s="42"/>
      <c r="F42" s="42"/>
      <c r="G42" s="42"/>
      <c r="H42" s="42"/>
      <c r="I42" s="42"/>
      <c r="J42" s="42"/>
      <c r="K42" s="42"/>
      <c r="L42" s="42"/>
      <c r="M42" s="42"/>
      <c r="N42" s="42"/>
      <c r="O42" s="42"/>
      <c r="P42" s="42"/>
      <c r="Q42" s="42"/>
    </row>
    <row r="43" spans="1:19" ht="33" customHeight="1" x14ac:dyDescent="0.3">
      <c r="A43" s="43"/>
      <c r="B43" s="44"/>
      <c r="C43" s="838">
        <v>2019</v>
      </c>
      <c r="D43" s="838"/>
      <c r="E43" s="838"/>
      <c r="F43" s="838"/>
      <c r="G43" s="838">
        <v>2020</v>
      </c>
      <c r="H43" s="838"/>
      <c r="I43" s="838"/>
      <c r="J43" s="838"/>
      <c r="K43" s="838">
        <v>2021</v>
      </c>
      <c r="L43" s="838"/>
      <c r="M43" s="838"/>
      <c r="N43" s="838"/>
      <c r="O43" s="857" t="s">
        <v>452</v>
      </c>
      <c r="P43" s="858"/>
      <c r="Q43" s="858"/>
    </row>
    <row r="44" spans="1:19" ht="18" customHeight="1" x14ac:dyDescent="0.25">
      <c r="A44" s="45"/>
      <c r="B44" s="518" t="s">
        <v>453</v>
      </c>
      <c r="C44" s="844"/>
      <c r="D44" s="844"/>
      <c r="E44" s="844"/>
      <c r="F44" s="844"/>
      <c r="G44" s="844"/>
      <c r="H44" s="844"/>
      <c r="I44" s="844"/>
      <c r="J44" s="844"/>
      <c r="K44" s="844"/>
      <c r="L44" s="844"/>
      <c r="M44" s="844"/>
      <c r="N44" s="844"/>
      <c r="O44" s="856" t="str">
        <f>IF(K44=0,"",(F44-K44)/K44)</f>
        <v/>
      </c>
      <c r="P44" s="856"/>
      <c r="Q44" s="856"/>
      <c r="S44" s="715" t="s">
        <v>420</v>
      </c>
    </row>
    <row r="45" spans="1:19" ht="18" customHeight="1" x14ac:dyDescent="0.25">
      <c r="A45" s="47" t="s">
        <v>454</v>
      </c>
      <c r="B45" s="518" t="s">
        <v>455</v>
      </c>
      <c r="C45" s="844"/>
      <c r="D45" s="844"/>
      <c r="E45" s="844"/>
      <c r="F45" s="844"/>
      <c r="G45" s="844"/>
      <c r="H45" s="844"/>
      <c r="I45" s="844"/>
      <c r="J45" s="844"/>
      <c r="K45" s="844"/>
      <c r="L45" s="844"/>
      <c r="M45" s="844"/>
      <c r="N45" s="844"/>
      <c r="O45" s="856" t="str">
        <f t="shared" ref="O45:O58" si="5">IF(K45=0,"",(F45-K45)/K45)</f>
        <v/>
      </c>
      <c r="P45" s="856"/>
      <c r="Q45" s="856"/>
      <c r="S45" s="715"/>
    </row>
    <row r="46" spans="1:19" ht="18" customHeight="1" x14ac:dyDescent="0.25">
      <c r="A46" s="48"/>
      <c r="B46" s="353" t="s">
        <v>456</v>
      </c>
      <c r="C46" s="845"/>
      <c r="D46" s="845"/>
      <c r="E46" s="845"/>
      <c r="F46" s="845"/>
      <c r="G46" s="845"/>
      <c r="H46" s="845"/>
      <c r="I46" s="845"/>
      <c r="J46" s="845"/>
      <c r="K46" s="845"/>
      <c r="L46" s="845"/>
      <c r="M46" s="845"/>
      <c r="N46" s="845"/>
      <c r="O46" s="856" t="str">
        <f t="shared" si="5"/>
        <v/>
      </c>
      <c r="P46" s="856"/>
      <c r="Q46" s="856"/>
      <c r="S46" s="715"/>
    </row>
    <row r="47" spans="1:19" ht="18" customHeight="1" x14ac:dyDescent="0.25">
      <c r="A47" s="47"/>
      <c r="B47" s="518" t="s">
        <v>453</v>
      </c>
      <c r="C47" s="844"/>
      <c r="D47" s="844"/>
      <c r="E47" s="844"/>
      <c r="F47" s="844"/>
      <c r="G47" s="844"/>
      <c r="H47" s="844"/>
      <c r="I47" s="844"/>
      <c r="J47" s="844"/>
      <c r="K47" s="844"/>
      <c r="L47" s="844"/>
      <c r="M47" s="844"/>
      <c r="N47" s="844"/>
      <c r="O47" s="856" t="str">
        <f t="shared" si="5"/>
        <v/>
      </c>
      <c r="P47" s="856"/>
      <c r="Q47" s="856"/>
      <c r="S47" s="715"/>
    </row>
    <row r="48" spans="1:19" ht="18" customHeight="1" x14ac:dyDescent="0.25">
      <c r="A48" s="47" t="s">
        <v>457</v>
      </c>
      <c r="B48" s="518" t="s">
        <v>455</v>
      </c>
      <c r="C48" s="844"/>
      <c r="D48" s="844"/>
      <c r="E48" s="844"/>
      <c r="F48" s="844"/>
      <c r="G48" s="844"/>
      <c r="H48" s="844"/>
      <c r="I48" s="844"/>
      <c r="J48" s="844"/>
      <c r="K48" s="844"/>
      <c r="L48" s="844"/>
      <c r="M48" s="844"/>
      <c r="N48" s="844"/>
      <c r="O48" s="856" t="str">
        <f t="shared" si="5"/>
        <v/>
      </c>
      <c r="P48" s="856"/>
      <c r="Q48" s="856"/>
      <c r="S48" s="715"/>
    </row>
    <row r="49" spans="1:19" ht="18" customHeight="1" x14ac:dyDescent="0.25">
      <c r="A49" s="48"/>
      <c r="B49" s="353" t="s">
        <v>456</v>
      </c>
      <c r="C49" s="845"/>
      <c r="D49" s="845"/>
      <c r="E49" s="845"/>
      <c r="F49" s="845"/>
      <c r="G49" s="845"/>
      <c r="H49" s="845"/>
      <c r="I49" s="845"/>
      <c r="J49" s="845"/>
      <c r="K49" s="845"/>
      <c r="L49" s="845"/>
      <c r="M49" s="845"/>
      <c r="N49" s="845"/>
      <c r="O49" s="856" t="str">
        <f t="shared" si="5"/>
        <v/>
      </c>
      <c r="P49" s="856"/>
      <c r="Q49" s="856"/>
      <c r="S49" s="715"/>
    </row>
    <row r="50" spans="1:19" ht="18" customHeight="1" x14ac:dyDescent="0.25">
      <c r="A50" s="49"/>
      <c r="B50" s="518" t="s">
        <v>453</v>
      </c>
      <c r="C50" s="844"/>
      <c r="D50" s="844"/>
      <c r="E50" s="844"/>
      <c r="F50" s="844"/>
      <c r="G50" s="844"/>
      <c r="H50" s="844"/>
      <c r="I50" s="844"/>
      <c r="J50" s="844"/>
      <c r="K50" s="844"/>
      <c r="L50" s="844"/>
      <c r="M50" s="844"/>
      <c r="N50" s="844"/>
      <c r="O50" s="856" t="str">
        <f t="shared" si="5"/>
        <v/>
      </c>
      <c r="P50" s="856"/>
      <c r="Q50" s="856"/>
      <c r="S50" s="715"/>
    </row>
    <row r="51" spans="1:19" ht="18" customHeight="1" x14ac:dyDescent="0.25">
      <c r="A51" s="47" t="s">
        <v>458</v>
      </c>
      <c r="B51" s="518" t="s">
        <v>455</v>
      </c>
      <c r="C51" s="844"/>
      <c r="D51" s="844"/>
      <c r="E51" s="844"/>
      <c r="F51" s="844"/>
      <c r="G51" s="844"/>
      <c r="H51" s="844"/>
      <c r="I51" s="844"/>
      <c r="J51" s="844"/>
      <c r="K51" s="844"/>
      <c r="L51" s="844"/>
      <c r="M51" s="844"/>
      <c r="N51" s="844"/>
      <c r="O51" s="856" t="str">
        <f t="shared" si="5"/>
        <v/>
      </c>
      <c r="P51" s="856"/>
      <c r="Q51" s="856"/>
      <c r="S51" s="715"/>
    </row>
    <row r="52" spans="1:19" ht="18" customHeight="1" x14ac:dyDescent="0.25">
      <c r="A52" s="48"/>
      <c r="B52" s="353" t="s">
        <v>456</v>
      </c>
      <c r="C52" s="845"/>
      <c r="D52" s="845"/>
      <c r="E52" s="845"/>
      <c r="F52" s="845"/>
      <c r="G52" s="845"/>
      <c r="H52" s="845"/>
      <c r="I52" s="845"/>
      <c r="J52" s="845"/>
      <c r="K52" s="845"/>
      <c r="L52" s="845"/>
      <c r="M52" s="845"/>
      <c r="N52" s="845"/>
      <c r="O52" s="856" t="str">
        <f t="shared" si="5"/>
        <v/>
      </c>
      <c r="P52" s="856"/>
      <c r="Q52" s="856"/>
      <c r="S52" s="715"/>
    </row>
    <row r="53" spans="1:19" ht="18" customHeight="1" x14ac:dyDescent="0.25">
      <c r="A53" s="49"/>
      <c r="B53" s="518" t="s">
        <v>453</v>
      </c>
      <c r="C53" s="844"/>
      <c r="D53" s="844"/>
      <c r="E53" s="844"/>
      <c r="F53" s="844"/>
      <c r="G53" s="844"/>
      <c r="H53" s="844"/>
      <c r="I53" s="844"/>
      <c r="J53" s="844"/>
      <c r="K53" s="844"/>
      <c r="L53" s="844"/>
      <c r="M53" s="844"/>
      <c r="N53" s="844"/>
      <c r="O53" s="856" t="str">
        <f t="shared" si="5"/>
        <v/>
      </c>
      <c r="P53" s="856"/>
      <c r="Q53" s="856"/>
      <c r="S53" s="715"/>
    </row>
    <row r="54" spans="1:19" ht="18" customHeight="1" x14ac:dyDescent="0.25">
      <c r="A54" s="47" t="s">
        <v>459</v>
      </c>
      <c r="B54" s="518" t="s">
        <v>455</v>
      </c>
      <c r="C54" s="844"/>
      <c r="D54" s="844"/>
      <c r="E54" s="844"/>
      <c r="F54" s="844"/>
      <c r="G54" s="844"/>
      <c r="H54" s="844"/>
      <c r="I54" s="844"/>
      <c r="J54" s="844"/>
      <c r="K54" s="844"/>
      <c r="L54" s="844"/>
      <c r="M54" s="844"/>
      <c r="N54" s="844"/>
      <c r="O54" s="856" t="str">
        <f t="shared" si="5"/>
        <v/>
      </c>
      <c r="P54" s="856"/>
      <c r="Q54" s="856"/>
      <c r="S54" s="715"/>
    </row>
    <row r="55" spans="1:19" ht="18" customHeight="1" x14ac:dyDescent="0.25">
      <c r="A55" s="48"/>
      <c r="B55" s="353" t="s">
        <v>456</v>
      </c>
      <c r="C55" s="845"/>
      <c r="D55" s="845"/>
      <c r="E55" s="845"/>
      <c r="F55" s="845"/>
      <c r="G55" s="845"/>
      <c r="H55" s="845"/>
      <c r="I55" s="845"/>
      <c r="J55" s="845"/>
      <c r="K55" s="845"/>
      <c r="L55" s="845"/>
      <c r="M55" s="845"/>
      <c r="N55" s="845"/>
      <c r="O55" s="856" t="str">
        <f t="shared" si="5"/>
        <v/>
      </c>
      <c r="P55" s="856"/>
      <c r="Q55" s="856"/>
      <c r="S55" s="715"/>
    </row>
    <row r="56" spans="1:19" ht="18" customHeight="1" x14ac:dyDescent="0.25">
      <c r="A56" s="50"/>
      <c r="B56" s="355" t="s">
        <v>453</v>
      </c>
      <c r="C56" s="854"/>
      <c r="D56" s="854"/>
      <c r="E56" s="854"/>
      <c r="F56" s="854"/>
      <c r="G56" s="854"/>
      <c r="H56" s="854"/>
      <c r="I56" s="854"/>
      <c r="J56" s="854"/>
      <c r="K56" s="854"/>
      <c r="L56" s="854"/>
      <c r="M56" s="854"/>
      <c r="N56" s="854"/>
      <c r="O56" s="856" t="str">
        <f t="shared" si="5"/>
        <v/>
      </c>
      <c r="P56" s="856"/>
      <c r="Q56" s="856"/>
      <c r="S56" s="715"/>
    </row>
    <row r="57" spans="1:19" ht="18" customHeight="1" x14ac:dyDescent="0.25">
      <c r="A57" s="51" t="s">
        <v>456</v>
      </c>
      <c r="B57" s="355" t="s">
        <v>455</v>
      </c>
      <c r="C57" s="854"/>
      <c r="D57" s="854"/>
      <c r="E57" s="854"/>
      <c r="F57" s="854"/>
      <c r="G57" s="854"/>
      <c r="H57" s="854"/>
      <c r="I57" s="854"/>
      <c r="J57" s="854"/>
      <c r="K57" s="854"/>
      <c r="L57" s="854"/>
      <c r="M57" s="854"/>
      <c r="N57" s="854"/>
      <c r="O57" s="856" t="str">
        <f t="shared" si="5"/>
        <v/>
      </c>
      <c r="P57" s="856"/>
      <c r="Q57" s="856"/>
      <c r="S57" s="715"/>
    </row>
    <row r="58" spans="1:19" ht="18" customHeight="1" x14ac:dyDescent="0.25">
      <c r="A58" s="52"/>
      <c r="B58" s="61" t="s">
        <v>456</v>
      </c>
      <c r="C58" s="854"/>
      <c r="D58" s="854"/>
      <c r="E58" s="854"/>
      <c r="F58" s="854"/>
      <c r="G58" s="854"/>
      <c r="H58" s="854"/>
      <c r="I58" s="854"/>
      <c r="J58" s="854"/>
      <c r="K58" s="854"/>
      <c r="L58" s="854"/>
      <c r="M58" s="854"/>
      <c r="N58" s="854"/>
      <c r="O58" s="856" t="str">
        <f t="shared" si="5"/>
        <v/>
      </c>
      <c r="P58" s="856"/>
      <c r="Q58" s="856"/>
      <c r="S58" s="715"/>
    </row>
    <row r="59" spans="1:19" ht="15" customHeight="1" x14ac:dyDescent="0.3">
      <c r="A59" s="42"/>
      <c r="B59" s="42"/>
      <c r="C59" s="42"/>
      <c r="D59" s="42"/>
      <c r="E59" s="42"/>
      <c r="F59" s="42"/>
      <c r="G59" s="42"/>
      <c r="H59" s="42"/>
      <c r="I59" s="42"/>
      <c r="J59" s="42"/>
      <c r="K59" s="42"/>
      <c r="L59" s="42"/>
      <c r="M59" s="42"/>
      <c r="N59" s="42"/>
      <c r="O59" s="42"/>
      <c r="P59" s="42"/>
      <c r="Q59" s="42"/>
    </row>
    <row r="60" spans="1:19" ht="15" customHeight="1" x14ac:dyDescent="0.3">
      <c r="A60" s="40" t="s">
        <v>663</v>
      </c>
      <c r="B60" s="41"/>
      <c r="C60" s="41"/>
      <c r="D60" s="41"/>
      <c r="E60" s="41"/>
      <c r="F60" s="41"/>
      <c r="G60" s="41"/>
      <c r="H60" s="41"/>
      <c r="I60" s="41"/>
      <c r="J60" s="41"/>
      <c r="K60" s="41"/>
      <c r="L60" s="41"/>
      <c r="M60" s="41"/>
      <c r="N60" s="41"/>
      <c r="O60" s="41"/>
      <c r="P60" s="41"/>
      <c r="Q60" s="41"/>
    </row>
    <row r="61" spans="1:19" ht="15" customHeight="1" x14ac:dyDescent="0.3">
      <c r="A61" s="71"/>
      <c r="B61" s="71"/>
      <c r="C61" s="71"/>
      <c r="D61" s="71"/>
      <c r="E61" s="71"/>
      <c r="F61" s="71"/>
      <c r="G61" s="71"/>
      <c r="H61" s="71"/>
      <c r="I61" s="71"/>
      <c r="J61" s="71"/>
      <c r="K61" s="71"/>
      <c r="L61" s="71"/>
      <c r="M61" s="71"/>
      <c r="N61" s="71"/>
      <c r="O61" s="71"/>
      <c r="P61" s="71"/>
      <c r="Q61" s="71"/>
    </row>
    <row r="62" spans="1:19" ht="15" customHeight="1" x14ac:dyDescent="0.25">
      <c r="A62" s="78"/>
      <c r="B62" s="78"/>
      <c r="C62" s="839" t="s">
        <v>461</v>
      </c>
      <c r="D62" s="840"/>
      <c r="E62" s="840"/>
      <c r="F62" s="840"/>
      <c r="G62" s="840"/>
      <c r="H62" s="841"/>
      <c r="I62" s="821" t="s">
        <v>462</v>
      </c>
      <c r="J62" s="821"/>
      <c r="K62" s="821"/>
      <c r="L62" s="821"/>
      <c r="M62" s="821"/>
      <c r="N62" s="821"/>
      <c r="O62" s="821" t="s">
        <v>456</v>
      </c>
      <c r="P62" s="821"/>
      <c r="Q62" s="821"/>
    </row>
    <row r="63" spans="1:19" ht="15" customHeight="1" x14ac:dyDescent="0.25">
      <c r="A63" s="78"/>
      <c r="B63" s="78"/>
      <c r="C63" s="838">
        <v>2019</v>
      </c>
      <c r="D63" s="838"/>
      <c r="E63" s="838">
        <v>2020</v>
      </c>
      <c r="F63" s="838"/>
      <c r="G63" s="838">
        <v>2021</v>
      </c>
      <c r="H63" s="838"/>
      <c r="I63" s="838">
        <v>2019</v>
      </c>
      <c r="J63" s="838"/>
      <c r="K63" s="838">
        <v>2020</v>
      </c>
      <c r="L63" s="838"/>
      <c r="M63" s="838">
        <v>2021</v>
      </c>
      <c r="N63" s="838"/>
      <c r="O63" s="356">
        <v>2019</v>
      </c>
      <c r="P63" s="356">
        <v>2020</v>
      </c>
      <c r="Q63" s="356">
        <v>2021</v>
      </c>
    </row>
    <row r="64" spans="1:19" ht="18" customHeight="1" x14ac:dyDescent="0.25">
      <c r="A64" s="45"/>
      <c r="B64" s="518" t="s">
        <v>453</v>
      </c>
      <c r="C64" s="872"/>
      <c r="D64" s="873"/>
      <c r="E64" s="872"/>
      <c r="F64" s="873"/>
      <c r="G64" s="872"/>
      <c r="H64" s="873"/>
      <c r="I64" s="872"/>
      <c r="J64" s="873"/>
      <c r="K64" s="872"/>
      <c r="L64" s="873"/>
      <c r="M64" s="872"/>
      <c r="N64" s="873"/>
      <c r="O64" s="60"/>
      <c r="P64" s="60"/>
      <c r="Q64" s="60"/>
      <c r="S64" s="715" t="s">
        <v>420</v>
      </c>
    </row>
    <row r="65" spans="1:19" ht="18" customHeight="1" x14ac:dyDescent="0.25">
      <c r="A65" s="47" t="s">
        <v>454</v>
      </c>
      <c r="B65" s="518" t="s">
        <v>455</v>
      </c>
      <c r="C65" s="872"/>
      <c r="D65" s="873"/>
      <c r="E65" s="872"/>
      <c r="F65" s="873"/>
      <c r="G65" s="872"/>
      <c r="H65" s="873"/>
      <c r="I65" s="872"/>
      <c r="J65" s="873"/>
      <c r="K65" s="872"/>
      <c r="L65" s="873"/>
      <c r="M65" s="872"/>
      <c r="N65" s="873"/>
      <c r="O65" s="60"/>
      <c r="P65" s="60"/>
      <c r="Q65" s="60"/>
      <c r="S65" s="715"/>
    </row>
    <row r="66" spans="1:19" ht="18" customHeight="1" x14ac:dyDescent="0.25">
      <c r="A66" s="48"/>
      <c r="B66" s="353" t="s">
        <v>456</v>
      </c>
      <c r="C66" s="870"/>
      <c r="D66" s="871"/>
      <c r="E66" s="870"/>
      <c r="F66" s="871"/>
      <c r="G66" s="870"/>
      <c r="H66" s="871"/>
      <c r="I66" s="870"/>
      <c r="J66" s="871"/>
      <c r="K66" s="870"/>
      <c r="L66" s="871"/>
      <c r="M66" s="870"/>
      <c r="N66" s="871"/>
      <c r="O66" s="62"/>
      <c r="P66" s="62"/>
      <c r="Q66" s="62"/>
      <c r="S66" s="715"/>
    </row>
    <row r="67" spans="1:19" ht="18" customHeight="1" x14ac:dyDescent="0.25">
      <c r="A67" s="47"/>
      <c r="B67" s="518" t="s">
        <v>453</v>
      </c>
      <c r="C67" s="872"/>
      <c r="D67" s="873"/>
      <c r="E67" s="872"/>
      <c r="F67" s="873"/>
      <c r="G67" s="872"/>
      <c r="H67" s="873"/>
      <c r="I67" s="872"/>
      <c r="J67" s="873"/>
      <c r="K67" s="872"/>
      <c r="L67" s="873"/>
      <c r="M67" s="872"/>
      <c r="N67" s="873"/>
      <c r="O67" s="60"/>
      <c r="P67" s="60"/>
      <c r="Q67" s="60"/>
      <c r="S67" s="715"/>
    </row>
    <row r="68" spans="1:19" ht="18" customHeight="1" x14ac:dyDescent="0.25">
      <c r="A68" s="47" t="s">
        <v>457</v>
      </c>
      <c r="B68" s="518" t="s">
        <v>455</v>
      </c>
      <c r="C68" s="872"/>
      <c r="D68" s="873"/>
      <c r="E68" s="872"/>
      <c r="F68" s="873"/>
      <c r="G68" s="872"/>
      <c r="H68" s="873"/>
      <c r="I68" s="872"/>
      <c r="J68" s="873"/>
      <c r="K68" s="872"/>
      <c r="L68" s="873"/>
      <c r="M68" s="872"/>
      <c r="N68" s="873"/>
      <c r="O68" s="60"/>
      <c r="P68" s="60"/>
      <c r="Q68" s="60"/>
      <c r="S68" s="715"/>
    </row>
    <row r="69" spans="1:19" ht="18" customHeight="1" x14ac:dyDescent="0.25">
      <c r="A69" s="48"/>
      <c r="B69" s="353" t="s">
        <v>456</v>
      </c>
      <c r="C69" s="870"/>
      <c r="D69" s="871"/>
      <c r="E69" s="870"/>
      <c r="F69" s="871"/>
      <c r="G69" s="870"/>
      <c r="H69" s="871"/>
      <c r="I69" s="870"/>
      <c r="J69" s="871"/>
      <c r="K69" s="870"/>
      <c r="L69" s="871"/>
      <c r="M69" s="870"/>
      <c r="N69" s="871"/>
      <c r="O69" s="62"/>
      <c r="P69" s="62"/>
      <c r="Q69" s="62"/>
      <c r="S69" s="715"/>
    </row>
    <row r="70" spans="1:19" ht="18" customHeight="1" x14ac:dyDescent="0.25">
      <c r="A70" s="49"/>
      <c r="B70" s="518" t="s">
        <v>453</v>
      </c>
      <c r="C70" s="872"/>
      <c r="D70" s="873"/>
      <c r="E70" s="872"/>
      <c r="F70" s="873"/>
      <c r="G70" s="872"/>
      <c r="H70" s="873"/>
      <c r="I70" s="872"/>
      <c r="J70" s="873"/>
      <c r="K70" s="872"/>
      <c r="L70" s="873"/>
      <c r="M70" s="872"/>
      <c r="N70" s="873"/>
      <c r="O70" s="60"/>
      <c r="P70" s="60"/>
      <c r="Q70" s="60"/>
      <c r="S70" s="715"/>
    </row>
    <row r="71" spans="1:19" ht="18" customHeight="1" x14ac:dyDescent="0.25">
      <c r="A71" s="47" t="s">
        <v>458</v>
      </c>
      <c r="B71" s="518" t="s">
        <v>455</v>
      </c>
      <c r="C71" s="872"/>
      <c r="D71" s="873"/>
      <c r="E71" s="872"/>
      <c r="F71" s="873"/>
      <c r="G71" s="872"/>
      <c r="H71" s="873"/>
      <c r="I71" s="872"/>
      <c r="J71" s="873"/>
      <c r="K71" s="872"/>
      <c r="L71" s="873"/>
      <c r="M71" s="872"/>
      <c r="N71" s="873"/>
      <c r="O71" s="60"/>
      <c r="P71" s="60"/>
      <c r="Q71" s="60"/>
      <c r="S71" s="715"/>
    </row>
    <row r="72" spans="1:19" ht="18" customHeight="1" x14ac:dyDescent="0.25">
      <c r="A72" s="48"/>
      <c r="B72" s="353" t="s">
        <v>456</v>
      </c>
      <c r="C72" s="870"/>
      <c r="D72" s="871"/>
      <c r="E72" s="870"/>
      <c r="F72" s="871"/>
      <c r="G72" s="870"/>
      <c r="H72" s="871"/>
      <c r="I72" s="870"/>
      <c r="J72" s="871"/>
      <c r="K72" s="870"/>
      <c r="L72" s="871"/>
      <c r="M72" s="870"/>
      <c r="N72" s="871"/>
      <c r="O72" s="62"/>
      <c r="P72" s="62"/>
      <c r="Q72" s="62"/>
      <c r="S72" s="715"/>
    </row>
    <row r="73" spans="1:19" ht="18" customHeight="1" x14ac:dyDescent="0.25">
      <c r="A73" s="49"/>
      <c r="B73" s="518" t="s">
        <v>453</v>
      </c>
      <c r="C73" s="872"/>
      <c r="D73" s="873"/>
      <c r="E73" s="872"/>
      <c r="F73" s="873"/>
      <c r="G73" s="872"/>
      <c r="H73" s="873"/>
      <c r="I73" s="872"/>
      <c r="J73" s="873"/>
      <c r="K73" s="872"/>
      <c r="L73" s="873"/>
      <c r="M73" s="872"/>
      <c r="N73" s="873"/>
      <c r="O73" s="60"/>
      <c r="P73" s="60"/>
      <c r="Q73" s="60"/>
      <c r="S73" s="715"/>
    </row>
    <row r="74" spans="1:19" ht="18" customHeight="1" x14ac:dyDescent="0.25">
      <c r="A74" s="47" t="s">
        <v>459</v>
      </c>
      <c r="B74" s="518" t="s">
        <v>455</v>
      </c>
      <c r="C74" s="872"/>
      <c r="D74" s="873"/>
      <c r="E74" s="872"/>
      <c r="F74" s="873"/>
      <c r="G74" s="872"/>
      <c r="H74" s="873"/>
      <c r="I74" s="872"/>
      <c r="J74" s="873"/>
      <c r="K74" s="872"/>
      <c r="L74" s="873"/>
      <c r="M74" s="872"/>
      <c r="N74" s="873"/>
      <c r="O74" s="60"/>
      <c r="P74" s="60"/>
      <c r="Q74" s="60"/>
      <c r="S74" s="715"/>
    </row>
    <row r="75" spans="1:19" ht="18" customHeight="1" x14ac:dyDescent="0.25">
      <c r="A75" s="48"/>
      <c r="B75" s="353" t="s">
        <v>456</v>
      </c>
      <c r="C75" s="870"/>
      <c r="D75" s="871"/>
      <c r="E75" s="870"/>
      <c r="F75" s="871"/>
      <c r="G75" s="870"/>
      <c r="H75" s="871"/>
      <c r="I75" s="870"/>
      <c r="J75" s="871"/>
      <c r="K75" s="870"/>
      <c r="L75" s="871"/>
      <c r="M75" s="870"/>
      <c r="N75" s="871"/>
      <c r="O75" s="62"/>
      <c r="P75" s="62"/>
      <c r="Q75" s="62"/>
      <c r="S75" s="715"/>
    </row>
    <row r="76" spans="1:19" ht="18" customHeight="1" x14ac:dyDescent="0.25">
      <c r="A76" s="50"/>
      <c r="B76" s="355" t="s">
        <v>453</v>
      </c>
      <c r="C76" s="876"/>
      <c r="D76" s="877"/>
      <c r="E76" s="876"/>
      <c r="F76" s="877"/>
      <c r="G76" s="876"/>
      <c r="H76" s="877"/>
      <c r="I76" s="876"/>
      <c r="J76" s="877"/>
      <c r="K76" s="876"/>
      <c r="L76" s="877"/>
      <c r="M76" s="876"/>
      <c r="N76" s="877"/>
      <c r="O76" s="60"/>
      <c r="P76" s="60"/>
      <c r="Q76" s="60"/>
      <c r="S76" s="715"/>
    </row>
    <row r="77" spans="1:19" ht="18" customHeight="1" x14ac:dyDescent="0.25">
      <c r="A77" s="51" t="s">
        <v>456</v>
      </c>
      <c r="B77" s="355" t="s">
        <v>455</v>
      </c>
      <c r="C77" s="876"/>
      <c r="D77" s="877"/>
      <c r="E77" s="876"/>
      <c r="F77" s="877"/>
      <c r="G77" s="876"/>
      <c r="H77" s="877"/>
      <c r="I77" s="876"/>
      <c r="J77" s="877"/>
      <c r="K77" s="876"/>
      <c r="L77" s="877"/>
      <c r="M77" s="876"/>
      <c r="N77" s="877"/>
      <c r="O77" s="60"/>
      <c r="P77" s="60"/>
      <c r="Q77" s="60"/>
      <c r="S77" s="715"/>
    </row>
    <row r="78" spans="1:19" ht="18" customHeight="1" x14ac:dyDescent="0.25">
      <c r="A78" s="52"/>
      <c r="B78" s="61" t="s">
        <v>456</v>
      </c>
      <c r="C78" s="874"/>
      <c r="D78" s="875"/>
      <c r="E78" s="874"/>
      <c r="F78" s="875"/>
      <c r="G78" s="874"/>
      <c r="H78" s="875"/>
      <c r="I78" s="874"/>
      <c r="J78" s="875"/>
      <c r="K78" s="874"/>
      <c r="L78" s="875"/>
      <c r="M78" s="874"/>
      <c r="N78" s="875"/>
      <c r="O78" s="62"/>
      <c r="P78" s="62"/>
      <c r="Q78" s="62"/>
      <c r="S78" s="715"/>
    </row>
  </sheetData>
  <mergeCells count="295">
    <mergeCell ref="C5:F5"/>
    <mergeCell ref="G5:J5"/>
    <mergeCell ref="C6:F6"/>
    <mergeCell ref="G6:J6"/>
    <mergeCell ref="C7:F7"/>
    <mergeCell ref="G7:J7"/>
    <mergeCell ref="C8:F8"/>
    <mergeCell ref="G8:J8"/>
    <mergeCell ref="C9:F9"/>
    <mergeCell ref="G9:J9"/>
    <mergeCell ref="C10:F10"/>
    <mergeCell ref="G10:J10"/>
    <mergeCell ref="C11:F11"/>
    <mergeCell ref="G11:J11"/>
    <mergeCell ref="C12:F12"/>
    <mergeCell ref="G12:J12"/>
    <mergeCell ref="C13:F13"/>
    <mergeCell ref="G13:J13"/>
    <mergeCell ref="C14:F14"/>
    <mergeCell ref="G14:J14"/>
    <mergeCell ref="K77:L77"/>
    <mergeCell ref="K78:L78"/>
    <mergeCell ref="C62:H62"/>
    <mergeCell ref="C24:F24"/>
    <mergeCell ref="G24:J24"/>
    <mergeCell ref="C25:F25"/>
    <mergeCell ref="G25:J25"/>
    <mergeCell ref="C26:F26"/>
    <mergeCell ref="G26:J26"/>
    <mergeCell ref="C27:F27"/>
    <mergeCell ref="G27:J27"/>
    <mergeCell ref="C28:F28"/>
    <mergeCell ref="G28:J28"/>
    <mergeCell ref="C29:F29"/>
    <mergeCell ref="G29:J29"/>
    <mergeCell ref="C30:F30"/>
    <mergeCell ref="G30:J30"/>
    <mergeCell ref="C31:F31"/>
    <mergeCell ref="C39:F39"/>
    <mergeCell ref="G39:J39"/>
    <mergeCell ref="G31:J31"/>
    <mergeCell ref="C32:F32"/>
    <mergeCell ref="C34:F34"/>
    <mergeCell ref="G34:J34"/>
    <mergeCell ref="K70:L70"/>
    <mergeCell ref="K71:L71"/>
    <mergeCell ref="K72:L72"/>
    <mergeCell ref="C15:F15"/>
    <mergeCell ref="G15:J15"/>
    <mergeCell ref="K73:L73"/>
    <mergeCell ref="K74:L74"/>
    <mergeCell ref="K75:L75"/>
    <mergeCell ref="K76:L76"/>
    <mergeCell ref="G17:J17"/>
    <mergeCell ref="C18:F18"/>
    <mergeCell ref="G18:J18"/>
    <mergeCell ref="C19:F19"/>
    <mergeCell ref="G19:J19"/>
    <mergeCell ref="C20:F20"/>
    <mergeCell ref="G20:J20"/>
    <mergeCell ref="C35:F35"/>
    <mergeCell ref="G35:J35"/>
    <mergeCell ref="C36:F36"/>
    <mergeCell ref="G36:J36"/>
    <mergeCell ref="C37:F37"/>
    <mergeCell ref="G37:J37"/>
    <mergeCell ref="C38:F38"/>
    <mergeCell ref="G38:J38"/>
    <mergeCell ref="G78:H78"/>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G64:H64"/>
    <mergeCell ref="G65:H65"/>
    <mergeCell ref="G66:H66"/>
    <mergeCell ref="C78:D78"/>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C69:D69"/>
    <mergeCell ref="C70:D70"/>
    <mergeCell ref="C71:D71"/>
    <mergeCell ref="C72:D72"/>
    <mergeCell ref="C73:D73"/>
    <mergeCell ref="C74:D74"/>
    <mergeCell ref="C75:D75"/>
    <mergeCell ref="C76:D76"/>
    <mergeCell ref="C77:D77"/>
    <mergeCell ref="C57:F57"/>
    <mergeCell ref="G57:J57"/>
    <mergeCell ref="C58:F58"/>
    <mergeCell ref="G58:J58"/>
    <mergeCell ref="I63:J63"/>
    <mergeCell ref="G67:H67"/>
    <mergeCell ref="G68:H68"/>
    <mergeCell ref="G69:H69"/>
    <mergeCell ref="G70:H70"/>
    <mergeCell ref="G71:H71"/>
    <mergeCell ref="G72:H72"/>
    <mergeCell ref="G73:H73"/>
    <mergeCell ref="G74:H74"/>
    <mergeCell ref="G75:H75"/>
    <mergeCell ref="G76:H76"/>
    <mergeCell ref="G77:H77"/>
    <mergeCell ref="M78:N78"/>
    <mergeCell ref="M77:N77"/>
    <mergeCell ref="M76:N76"/>
    <mergeCell ref="M75:N75"/>
    <mergeCell ref="M74:N74"/>
    <mergeCell ref="M73:N73"/>
    <mergeCell ref="M72:N72"/>
    <mergeCell ref="M71:N71"/>
    <mergeCell ref="M70:N70"/>
    <mergeCell ref="G53:J53"/>
    <mergeCell ref="C54:F54"/>
    <mergeCell ref="G54:J54"/>
    <mergeCell ref="C55:F55"/>
    <mergeCell ref="G55:J55"/>
    <mergeCell ref="C56:F56"/>
    <mergeCell ref="G56:J56"/>
    <mergeCell ref="M69:N69"/>
    <mergeCell ref="M68:N68"/>
    <mergeCell ref="M67:N67"/>
    <mergeCell ref="M66:N66"/>
    <mergeCell ref="M64:N64"/>
    <mergeCell ref="M65:N65"/>
    <mergeCell ref="C64:D64"/>
    <mergeCell ref="C65:D65"/>
    <mergeCell ref="C66:D66"/>
    <mergeCell ref="C67:D67"/>
    <mergeCell ref="C68:D68"/>
    <mergeCell ref="K64:L64"/>
    <mergeCell ref="K65:L65"/>
    <mergeCell ref="K66:L66"/>
    <mergeCell ref="K67:L67"/>
    <mergeCell ref="K68:L68"/>
    <mergeCell ref="K69:L69"/>
    <mergeCell ref="M63:N63"/>
    <mergeCell ref="C43:F43"/>
    <mergeCell ref="G43:J43"/>
    <mergeCell ref="K43:N43"/>
    <mergeCell ref="C44:F44"/>
    <mergeCell ref="G44:J44"/>
    <mergeCell ref="C45:F45"/>
    <mergeCell ref="G45:J45"/>
    <mergeCell ref="C46:F46"/>
    <mergeCell ref="G46:J46"/>
    <mergeCell ref="C47:F47"/>
    <mergeCell ref="G47:J47"/>
    <mergeCell ref="C48:F48"/>
    <mergeCell ref="G48:J48"/>
    <mergeCell ref="C49:F49"/>
    <mergeCell ref="G49:J49"/>
    <mergeCell ref="C50:F50"/>
    <mergeCell ref="G50:J50"/>
    <mergeCell ref="C51:F51"/>
    <mergeCell ref="G51:J51"/>
    <mergeCell ref="I62:N62"/>
    <mergeCell ref="C52:F52"/>
    <mergeCell ref="G52:J52"/>
    <mergeCell ref="C53:F53"/>
    <mergeCell ref="O62:Q62"/>
    <mergeCell ref="G63:H63"/>
    <mergeCell ref="E63:F63"/>
    <mergeCell ref="C63:D63"/>
    <mergeCell ref="O39:Q39"/>
    <mergeCell ref="O43:Q43"/>
    <mergeCell ref="O44:Q44"/>
    <mergeCell ref="O45:Q45"/>
    <mergeCell ref="O46:Q46"/>
    <mergeCell ref="O58:Q58"/>
    <mergeCell ref="O49:Q49"/>
    <mergeCell ref="O50:Q50"/>
    <mergeCell ref="O51:Q51"/>
    <mergeCell ref="O52:Q52"/>
    <mergeCell ref="O53:Q53"/>
    <mergeCell ref="O54:Q54"/>
    <mergeCell ref="O55:Q55"/>
    <mergeCell ref="O56:Q56"/>
    <mergeCell ref="O57:Q57"/>
    <mergeCell ref="K46:N46"/>
    <mergeCell ref="K58:N58"/>
    <mergeCell ref="K57:N57"/>
    <mergeCell ref="K55:N55"/>
    <mergeCell ref="K63:L63"/>
    <mergeCell ref="O5:Q5"/>
    <mergeCell ref="O6:Q6"/>
    <mergeCell ref="O7:Q7"/>
    <mergeCell ref="O8:Q8"/>
    <mergeCell ref="O9:Q9"/>
    <mergeCell ref="O10:Q10"/>
    <mergeCell ref="O11:Q11"/>
    <mergeCell ref="O12:Q12"/>
    <mergeCell ref="O13:Q13"/>
    <mergeCell ref="K51:N51"/>
    <mergeCell ref="O14:Q14"/>
    <mergeCell ref="O15:Q15"/>
    <mergeCell ref="O16:Q16"/>
    <mergeCell ref="O17:Q17"/>
    <mergeCell ref="O18:Q18"/>
    <mergeCell ref="O19:Q19"/>
    <mergeCell ref="O20:Q20"/>
    <mergeCell ref="O24:Q24"/>
    <mergeCell ref="O25:Q25"/>
    <mergeCell ref="O30:Q30"/>
    <mergeCell ref="O31:Q31"/>
    <mergeCell ref="O32:Q32"/>
    <mergeCell ref="O33:Q33"/>
    <mergeCell ref="O34:Q34"/>
    <mergeCell ref="O35:Q35"/>
    <mergeCell ref="O36:Q36"/>
    <mergeCell ref="O37:Q37"/>
    <mergeCell ref="O38:Q38"/>
    <mergeCell ref="G32:J32"/>
    <mergeCell ref="C33:F33"/>
    <mergeCell ref="G33:J33"/>
    <mergeCell ref="C16:F16"/>
    <mergeCell ref="G16:J16"/>
    <mergeCell ref="C17:F17"/>
    <mergeCell ref="O26:Q26"/>
    <mergeCell ref="O27:Q27"/>
    <mergeCell ref="O28:Q28"/>
    <mergeCell ref="O29:Q29"/>
    <mergeCell ref="K24:N24"/>
    <mergeCell ref="K25:N25"/>
    <mergeCell ref="K31:N31"/>
    <mergeCell ref="K28:N28"/>
    <mergeCell ref="K29:N29"/>
    <mergeCell ref="K5:N5"/>
    <mergeCell ref="K6:N6"/>
    <mergeCell ref="K32:N32"/>
    <mergeCell ref="K7:N7"/>
    <mergeCell ref="K8:N8"/>
    <mergeCell ref="K14:N14"/>
    <mergeCell ref="K11:N11"/>
    <mergeCell ref="K12:N12"/>
    <mergeCell ref="K38:N38"/>
    <mergeCell ref="K34:N34"/>
    <mergeCell ref="K35:N35"/>
    <mergeCell ref="K37:N37"/>
    <mergeCell ref="K33:N33"/>
    <mergeCell ref="K30:N30"/>
    <mergeCell ref="K9:N9"/>
    <mergeCell ref="K10:N10"/>
    <mergeCell ref="K26:N26"/>
    <mergeCell ref="K27:N27"/>
    <mergeCell ref="K36:N36"/>
    <mergeCell ref="S6:S20"/>
    <mergeCell ref="S25:S39"/>
    <mergeCell ref="S44:S58"/>
    <mergeCell ref="S64:S78"/>
    <mergeCell ref="K19:N19"/>
    <mergeCell ref="K20:N20"/>
    <mergeCell ref="K17:N17"/>
    <mergeCell ref="K18:N18"/>
    <mergeCell ref="K15:N15"/>
    <mergeCell ref="K16:N16"/>
    <mergeCell ref="K13:N13"/>
    <mergeCell ref="K56:N56"/>
    <mergeCell ref="O47:Q47"/>
    <mergeCell ref="O48:Q48"/>
    <mergeCell ref="K39:N39"/>
    <mergeCell ref="K49:N49"/>
    <mergeCell ref="K50:N50"/>
    <mergeCell ref="K47:N47"/>
    <mergeCell ref="K48:N48"/>
    <mergeCell ref="K44:N44"/>
    <mergeCell ref="K45:N45"/>
    <mergeCell ref="K52:N52"/>
    <mergeCell ref="K53:N53"/>
    <mergeCell ref="K54:N54"/>
  </mergeCells>
  <printOptions horizontalCentered="1"/>
  <pageMargins left="0.39370078740157483" right="0.39370078740157483" top="0.39370078740157483" bottom="0.39370078740157483" header="0.51181102362204722" footer="0.11811023622047245"/>
  <pageSetup paperSize="9" scale="56" orientation="portrait" r:id="rId1"/>
  <headerFooter scaleWithDoc="0">
    <oddFooter>&amp;L&amp;"Segoe UI,Normal"&amp;8&amp;F&amp;R&amp;"Segoe UI,Normal"&amp;8&amp;D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09D2-317A-4597-8BD8-841A8BE4953E}">
  <sheetPr>
    <tabColor rgb="FF99FFCC"/>
    <pageSetUpPr fitToPage="1"/>
  </sheetPr>
  <dimension ref="A1:S64"/>
  <sheetViews>
    <sheetView showWhiteSpace="0" topLeftCell="A36" zoomScale="90" zoomScaleNormal="90" zoomScaleSheetLayoutView="87" workbookViewId="0">
      <selection sqref="A1:S64"/>
    </sheetView>
  </sheetViews>
  <sheetFormatPr baseColWidth="10" defaultColWidth="11.42578125" defaultRowHeight="15" customHeight="1" x14ac:dyDescent="0.3"/>
  <cols>
    <col min="1" max="1" width="14.7109375" style="42" customWidth="1"/>
    <col min="2" max="2" width="13.140625" style="42" customWidth="1"/>
    <col min="3" max="17" width="8.140625" style="42" customWidth="1"/>
    <col min="18" max="16384" width="11.42578125" style="42"/>
  </cols>
  <sheetData>
    <row r="1" spans="1:19" s="69" customFormat="1" ht="15" customHeight="1" x14ac:dyDescent="0.3">
      <c r="A1" s="40" t="s">
        <v>869</v>
      </c>
      <c r="B1" s="40"/>
      <c r="C1" s="41"/>
      <c r="D1" s="41"/>
      <c r="E1" s="41"/>
      <c r="F1" s="41"/>
      <c r="G1" s="41"/>
      <c r="H1" s="40"/>
      <c r="I1" s="41"/>
      <c r="J1" s="41"/>
      <c r="K1" s="41"/>
      <c r="L1" s="41"/>
      <c r="M1" s="41"/>
      <c r="N1" s="40"/>
      <c r="O1" s="41"/>
      <c r="P1" s="41"/>
      <c r="Q1" s="41"/>
    </row>
    <row r="2" spans="1:19" s="69" customFormat="1" ht="15" customHeight="1" x14ac:dyDescent="0.3"/>
    <row r="3" spans="1:19" ht="18.75" customHeight="1" x14ac:dyDescent="0.3">
      <c r="A3" s="69"/>
      <c r="B3" s="69"/>
      <c r="C3" s="859" t="s">
        <v>454</v>
      </c>
      <c r="D3" s="859"/>
      <c r="E3" s="859"/>
      <c r="F3" s="859" t="s">
        <v>457</v>
      </c>
      <c r="G3" s="859"/>
      <c r="H3" s="859"/>
      <c r="I3" s="859" t="s">
        <v>458</v>
      </c>
      <c r="J3" s="859"/>
      <c r="K3" s="859"/>
      <c r="L3" s="859" t="s">
        <v>459</v>
      </c>
      <c r="M3" s="859"/>
      <c r="N3" s="859"/>
      <c r="O3" s="840" t="s">
        <v>456</v>
      </c>
      <c r="P3" s="840"/>
      <c r="Q3" s="841"/>
    </row>
    <row r="4" spans="1:19" ht="18.75" customHeight="1" x14ac:dyDescent="0.3">
      <c r="A4" s="69"/>
      <c r="B4" s="69"/>
      <c r="C4" s="357">
        <v>2020</v>
      </c>
      <c r="D4" s="357">
        <v>2019</v>
      </c>
      <c r="E4" s="357">
        <v>2018</v>
      </c>
      <c r="F4" s="357">
        <v>2020</v>
      </c>
      <c r="G4" s="357">
        <v>2019</v>
      </c>
      <c r="H4" s="357">
        <v>2018</v>
      </c>
      <c r="I4" s="357">
        <v>2020</v>
      </c>
      <c r="J4" s="357">
        <v>2019</v>
      </c>
      <c r="K4" s="357">
        <v>2018</v>
      </c>
      <c r="L4" s="357">
        <v>2020</v>
      </c>
      <c r="M4" s="357">
        <v>2019</v>
      </c>
      <c r="N4" s="357">
        <v>2018</v>
      </c>
      <c r="O4" s="358">
        <v>2019</v>
      </c>
      <c r="P4" s="356">
        <v>2020</v>
      </c>
      <c r="Q4" s="356">
        <v>2021</v>
      </c>
    </row>
    <row r="5" spans="1:19" ht="18.75" customHeight="1" x14ac:dyDescent="0.3">
      <c r="A5" s="865" t="s">
        <v>463</v>
      </c>
      <c r="B5" s="352" t="s">
        <v>453</v>
      </c>
      <c r="C5" s="527"/>
      <c r="D5" s="527"/>
      <c r="E5" s="527"/>
      <c r="F5" s="527"/>
      <c r="G5" s="527"/>
      <c r="H5" s="527"/>
      <c r="I5" s="527"/>
      <c r="J5" s="527"/>
      <c r="K5" s="527"/>
      <c r="L5" s="527"/>
      <c r="M5" s="527"/>
      <c r="N5" s="527"/>
      <c r="O5" s="530"/>
      <c r="P5" s="531"/>
      <c r="Q5" s="531" t="s">
        <v>464</v>
      </c>
      <c r="S5" s="715" t="s">
        <v>420</v>
      </c>
    </row>
    <row r="6" spans="1:19" ht="18.75" customHeight="1" x14ac:dyDescent="0.3">
      <c r="A6" s="865"/>
      <c r="B6" s="352" t="s">
        <v>455</v>
      </c>
      <c r="C6" s="75"/>
      <c r="D6" s="75"/>
      <c r="E6" s="75"/>
      <c r="F6" s="75"/>
      <c r="G6" s="75"/>
      <c r="H6" s="75"/>
      <c r="I6" s="75"/>
      <c r="J6" s="75"/>
      <c r="K6" s="75"/>
      <c r="L6" s="75"/>
      <c r="M6" s="75"/>
      <c r="N6" s="75"/>
      <c r="O6" s="532"/>
      <c r="P6" s="529"/>
      <c r="Q6" s="529"/>
      <c r="S6" s="715"/>
    </row>
    <row r="7" spans="1:19" ht="18.75" customHeight="1" x14ac:dyDescent="0.3">
      <c r="A7" s="865"/>
      <c r="B7" s="357" t="s">
        <v>456</v>
      </c>
      <c r="C7" s="329"/>
      <c r="D7" s="329"/>
      <c r="E7" s="329"/>
      <c r="F7" s="76"/>
      <c r="G7" s="76"/>
      <c r="H7" s="76"/>
      <c r="I7" s="76"/>
      <c r="J7" s="76"/>
      <c r="K7" s="76"/>
      <c r="L7" s="76"/>
      <c r="M7" s="76"/>
      <c r="N7" s="76"/>
      <c r="O7" s="532"/>
      <c r="P7" s="529"/>
      <c r="Q7" s="529"/>
      <c r="S7" s="715"/>
    </row>
    <row r="8" spans="1:19" ht="18.75" customHeight="1" x14ac:dyDescent="0.3">
      <c r="A8" s="865" t="s">
        <v>465</v>
      </c>
      <c r="B8" s="352" t="s">
        <v>453</v>
      </c>
      <c r="C8" s="527"/>
      <c r="D8" s="527"/>
      <c r="E8" s="527"/>
      <c r="F8" s="527"/>
      <c r="G8" s="527"/>
      <c r="H8" s="527"/>
      <c r="I8" s="527"/>
      <c r="J8" s="527"/>
      <c r="K8" s="527"/>
      <c r="L8" s="527"/>
      <c r="M8" s="527"/>
      <c r="N8" s="527"/>
      <c r="O8" s="532"/>
      <c r="P8" s="529"/>
      <c r="Q8" s="529"/>
      <c r="S8" s="715"/>
    </row>
    <row r="9" spans="1:19" ht="18.75" customHeight="1" x14ac:dyDescent="0.3">
      <c r="A9" s="865"/>
      <c r="B9" s="352" t="s">
        <v>455</v>
      </c>
      <c r="C9" s="75"/>
      <c r="D9" s="75"/>
      <c r="E9" s="75"/>
      <c r="F9" s="75"/>
      <c r="G9" s="75"/>
      <c r="H9" s="75"/>
      <c r="I9" s="75"/>
      <c r="J9" s="75"/>
      <c r="K9" s="75"/>
      <c r="L9" s="75"/>
      <c r="M9" s="75"/>
      <c r="N9" s="75"/>
      <c r="O9" s="532"/>
      <c r="P9" s="529"/>
      <c r="Q9" s="529"/>
      <c r="S9" s="715"/>
    </row>
    <row r="10" spans="1:19" ht="18.75" customHeight="1" x14ac:dyDescent="0.3">
      <c r="A10" s="865"/>
      <c r="B10" s="357" t="s">
        <v>456</v>
      </c>
      <c r="C10" s="329"/>
      <c r="D10" s="329"/>
      <c r="E10" s="329"/>
      <c r="F10" s="76"/>
      <c r="G10" s="76"/>
      <c r="H10" s="76"/>
      <c r="I10" s="76"/>
      <c r="J10" s="76"/>
      <c r="K10" s="76"/>
      <c r="L10" s="76"/>
      <c r="M10" s="76"/>
      <c r="N10" s="76"/>
      <c r="O10" s="532"/>
      <c r="P10" s="529"/>
      <c r="Q10" s="529"/>
      <c r="S10" s="715"/>
    </row>
    <row r="11" spans="1:19" ht="18.75" customHeight="1" x14ac:dyDescent="0.3">
      <c r="A11" s="865" t="s">
        <v>466</v>
      </c>
      <c r="B11" s="352" t="s">
        <v>453</v>
      </c>
      <c r="C11" s="527"/>
      <c r="D11" s="527"/>
      <c r="E11" s="527"/>
      <c r="F11" s="527"/>
      <c r="G11" s="527"/>
      <c r="H11" s="527"/>
      <c r="I11" s="527"/>
      <c r="J11" s="527"/>
      <c r="K11" s="527"/>
      <c r="L11" s="527"/>
      <c r="M11" s="527"/>
      <c r="N11" s="527"/>
      <c r="O11" s="532"/>
      <c r="P11" s="529"/>
      <c r="Q11" s="529"/>
      <c r="S11" s="715"/>
    </row>
    <row r="12" spans="1:19" ht="18.75" customHeight="1" x14ac:dyDescent="0.3">
      <c r="A12" s="865"/>
      <c r="B12" s="352" t="s">
        <v>455</v>
      </c>
      <c r="C12" s="75"/>
      <c r="D12" s="75"/>
      <c r="E12" s="75"/>
      <c r="F12" s="75"/>
      <c r="G12" s="75"/>
      <c r="H12" s="75"/>
      <c r="I12" s="75"/>
      <c r="J12" s="75"/>
      <c r="K12" s="75"/>
      <c r="L12" s="75"/>
      <c r="M12" s="75"/>
      <c r="N12" s="75"/>
      <c r="O12" s="532"/>
      <c r="P12" s="529"/>
      <c r="Q12" s="529"/>
      <c r="S12" s="715"/>
    </row>
    <row r="13" spans="1:19" ht="18.75" customHeight="1" x14ac:dyDescent="0.3">
      <c r="A13" s="865"/>
      <c r="B13" s="357" t="s">
        <v>456</v>
      </c>
      <c r="C13" s="329"/>
      <c r="D13" s="329"/>
      <c r="E13" s="329"/>
      <c r="F13" s="76"/>
      <c r="G13" s="76"/>
      <c r="H13" s="76"/>
      <c r="I13" s="76"/>
      <c r="J13" s="76"/>
      <c r="K13" s="76"/>
      <c r="L13" s="76"/>
      <c r="M13" s="76"/>
      <c r="N13" s="76"/>
      <c r="O13" s="532"/>
      <c r="P13" s="529"/>
      <c r="Q13" s="529"/>
      <c r="S13" s="715"/>
    </row>
    <row r="14" spans="1:19" ht="18.75" customHeight="1" x14ac:dyDescent="0.3">
      <c r="A14" s="865" t="s">
        <v>467</v>
      </c>
      <c r="B14" s="352" t="s">
        <v>453</v>
      </c>
      <c r="C14" s="527"/>
      <c r="D14" s="527"/>
      <c r="E14" s="527"/>
      <c r="F14" s="527"/>
      <c r="G14" s="527"/>
      <c r="H14" s="527"/>
      <c r="I14" s="527"/>
      <c r="J14" s="527"/>
      <c r="K14" s="527"/>
      <c r="L14" s="527"/>
      <c r="M14" s="527"/>
      <c r="N14" s="527"/>
      <c r="O14" s="532"/>
      <c r="P14" s="529"/>
      <c r="Q14" s="529"/>
      <c r="S14" s="715"/>
    </row>
    <row r="15" spans="1:19" ht="18.75" customHeight="1" x14ac:dyDescent="0.3">
      <c r="A15" s="865"/>
      <c r="B15" s="352" t="s">
        <v>455</v>
      </c>
      <c r="C15" s="75"/>
      <c r="D15" s="75"/>
      <c r="E15" s="75"/>
      <c r="F15" s="75"/>
      <c r="G15" s="75"/>
      <c r="H15" s="75"/>
      <c r="I15" s="75"/>
      <c r="J15" s="75"/>
      <c r="K15" s="75"/>
      <c r="L15" s="75"/>
      <c r="M15" s="75"/>
      <c r="N15" s="75"/>
      <c r="O15" s="532"/>
      <c r="P15" s="529"/>
      <c r="Q15" s="529"/>
      <c r="S15" s="715"/>
    </row>
    <row r="16" spans="1:19" ht="18.75" customHeight="1" x14ac:dyDescent="0.3">
      <c r="A16" s="865"/>
      <c r="B16" s="357" t="s">
        <v>456</v>
      </c>
      <c r="C16" s="329"/>
      <c r="D16" s="329"/>
      <c r="E16" s="329"/>
      <c r="F16" s="76"/>
      <c r="G16" s="76"/>
      <c r="H16" s="76"/>
      <c r="I16" s="76"/>
      <c r="J16" s="76"/>
      <c r="K16" s="76"/>
      <c r="L16" s="76"/>
      <c r="M16" s="76"/>
      <c r="N16" s="76"/>
      <c r="O16" s="532"/>
      <c r="P16" s="529"/>
      <c r="Q16" s="529"/>
      <c r="S16" s="715"/>
    </row>
    <row r="17" spans="1:19" ht="18.75" customHeight="1" x14ac:dyDescent="0.3">
      <c r="A17" s="865" t="s">
        <v>468</v>
      </c>
      <c r="B17" s="352" t="s">
        <v>453</v>
      </c>
      <c r="C17" s="527"/>
      <c r="D17" s="527"/>
      <c r="E17" s="527"/>
      <c r="F17" s="527"/>
      <c r="G17" s="527"/>
      <c r="H17" s="527"/>
      <c r="I17" s="527"/>
      <c r="J17" s="527"/>
      <c r="K17" s="527"/>
      <c r="L17" s="527"/>
      <c r="M17" s="527"/>
      <c r="N17" s="527"/>
      <c r="O17" s="532"/>
      <c r="P17" s="529"/>
      <c r="Q17" s="529"/>
      <c r="S17" s="715"/>
    </row>
    <row r="18" spans="1:19" ht="18.75" customHeight="1" x14ac:dyDescent="0.3">
      <c r="A18" s="865"/>
      <c r="B18" s="352" t="s">
        <v>455</v>
      </c>
      <c r="C18" s="75"/>
      <c r="D18" s="75"/>
      <c r="E18" s="75"/>
      <c r="F18" s="75"/>
      <c r="G18" s="75"/>
      <c r="H18" s="75"/>
      <c r="I18" s="75"/>
      <c r="J18" s="75"/>
      <c r="K18" s="75"/>
      <c r="L18" s="75"/>
      <c r="M18" s="75"/>
      <c r="N18" s="75"/>
      <c r="O18" s="532"/>
      <c r="P18" s="529"/>
      <c r="Q18" s="529"/>
      <c r="S18" s="715"/>
    </row>
    <row r="19" spans="1:19" ht="18.75" customHeight="1" x14ac:dyDescent="0.3">
      <c r="A19" s="865"/>
      <c r="B19" s="357" t="s">
        <v>456</v>
      </c>
      <c r="C19" s="329"/>
      <c r="D19" s="329"/>
      <c r="E19" s="329"/>
      <c r="F19" s="76"/>
      <c r="G19" s="76"/>
      <c r="H19" s="76"/>
      <c r="I19" s="76"/>
      <c r="J19" s="76"/>
      <c r="K19" s="76"/>
      <c r="L19" s="76"/>
      <c r="M19" s="76"/>
      <c r="N19" s="76"/>
      <c r="O19" s="532"/>
      <c r="P19" s="529"/>
      <c r="Q19" s="529"/>
      <c r="S19" s="715"/>
    </row>
    <row r="20" spans="1:19" ht="18.75" customHeight="1" x14ac:dyDescent="0.3">
      <c r="A20" s="852" t="s">
        <v>456</v>
      </c>
      <c r="B20" s="533" t="s">
        <v>453</v>
      </c>
      <c r="C20" s="328"/>
      <c r="D20" s="74"/>
      <c r="E20" s="74"/>
      <c r="F20" s="74"/>
      <c r="G20" s="74"/>
      <c r="H20" s="74"/>
      <c r="I20" s="74"/>
      <c r="J20" s="74"/>
      <c r="K20" s="74"/>
      <c r="L20" s="74"/>
      <c r="M20" s="74"/>
      <c r="N20" s="74"/>
      <c r="O20" s="529"/>
      <c r="P20" s="529"/>
      <c r="Q20" s="529"/>
      <c r="S20" s="715"/>
    </row>
    <row r="21" spans="1:19" ht="18.75" customHeight="1" x14ac:dyDescent="0.3">
      <c r="A21" s="852"/>
      <c r="B21" s="353" t="s">
        <v>455</v>
      </c>
      <c r="C21" s="330"/>
      <c r="D21" s="76"/>
      <c r="E21" s="76"/>
      <c r="F21" s="76"/>
      <c r="G21" s="76"/>
      <c r="H21" s="76"/>
      <c r="I21" s="76"/>
      <c r="J21" s="76"/>
      <c r="K21" s="76"/>
      <c r="L21" s="76"/>
      <c r="M21" s="76"/>
      <c r="N21" s="76"/>
      <c r="O21" s="529"/>
      <c r="P21" s="529"/>
      <c r="Q21" s="529"/>
      <c r="S21" s="715"/>
    </row>
    <row r="22" spans="1:19" ht="18.75" customHeight="1" x14ac:dyDescent="0.3">
      <c r="A22" s="853"/>
      <c r="B22" s="353" t="s">
        <v>456</v>
      </c>
      <c r="C22" s="330"/>
      <c r="D22" s="76"/>
      <c r="E22" s="76"/>
      <c r="F22" s="76"/>
      <c r="G22" s="76"/>
      <c r="H22" s="76"/>
      <c r="I22" s="76"/>
      <c r="J22" s="76"/>
      <c r="K22" s="76"/>
      <c r="L22" s="76"/>
      <c r="M22" s="76"/>
      <c r="N22" s="76"/>
      <c r="O22" s="529"/>
      <c r="P22" s="529"/>
      <c r="Q22" s="529"/>
      <c r="S22" s="715"/>
    </row>
    <row r="23" spans="1:19" ht="15" customHeight="1" x14ac:dyDescent="0.3">
      <c r="B23" s="70"/>
      <c r="C23" s="70"/>
      <c r="D23" s="70"/>
      <c r="E23" s="70"/>
      <c r="F23" s="70"/>
      <c r="G23" s="70"/>
      <c r="H23" s="70"/>
      <c r="I23" s="70"/>
      <c r="J23" s="70"/>
      <c r="K23" s="70"/>
      <c r="L23" s="70"/>
      <c r="M23" s="70"/>
      <c r="N23" s="70"/>
      <c r="O23" s="70"/>
      <c r="P23" s="70"/>
      <c r="Q23" s="70"/>
    </row>
    <row r="24" spans="1:19" s="69" customFormat="1" ht="15" customHeight="1" x14ac:dyDescent="0.3">
      <c r="A24" s="40" t="s">
        <v>664</v>
      </c>
      <c r="B24" s="40"/>
      <c r="C24" s="41"/>
      <c r="D24" s="41"/>
      <c r="E24" s="41"/>
      <c r="F24" s="41"/>
      <c r="G24" s="41"/>
      <c r="H24" s="40"/>
      <c r="I24" s="41"/>
      <c r="J24" s="41"/>
      <c r="K24" s="41"/>
      <c r="L24" s="41"/>
      <c r="M24" s="41"/>
      <c r="N24" s="40"/>
      <c r="O24" s="41"/>
      <c r="P24" s="41"/>
      <c r="Q24" s="41"/>
    </row>
    <row r="25" spans="1:19" s="71" customFormat="1" ht="15" customHeight="1" x14ac:dyDescent="0.3"/>
    <row r="26" spans="1:19" ht="18.75" customHeight="1" x14ac:dyDescent="0.3">
      <c r="A26" s="324"/>
      <c r="B26" s="324"/>
      <c r="C26" s="859" t="s">
        <v>454</v>
      </c>
      <c r="D26" s="859"/>
      <c r="E26" s="859"/>
      <c r="F26" s="860" t="s">
        <v>457</v>
      </c>
      <c r="G26" s="860"/>
      <c r="H26" s="861"/>
      <c r="I26" s="862" t="s">
        <v>458</v>
      </c>
      <c r="J26" s="860"/>
      <c r="K26" s="861"/>
      <c r="L26" s="862" t="s">
        <v>459</v>
      </c>
      <c r="M26" s="860"/>
      <c r="N26" s="861"/>
      <c r="O26" s="839" t="s">
        <v>456</v>
      </c>
      <c r="P26" s="840"/>
      <c r="Q26" s="841"/>
    </row>
    <row r="27" spans="1:19" ht="18.75" customHeight="1" x14ac:dyDescent="0.3">
      <c r="A27" s="324"/>
      <c r="B27" s="324"/>
      <c r="C27" s="357">
        <v>2020</v>
      </c>
      <c r="D27" s="357">
        <v>2019</v>
      </c>
      <c r="E27" s="357">
        <v>2018</v>
      </c>
      <c r="F27" s="354">
        <v>2020</v>
      </c>
      <c r="G27" s="357">
        <v>2019</v>
      </c>
      <c r="H27" s="357">
        <v>2018</v>
      </c>
      <c r="I27" s="357">
        <v>2020</v>
      </c>
      <c r="J27" s="357">
        <v>2019</v>
      </c>
      <c r="K27" s="357">
        <v>2018</v>
      </c>
      <c r="L27" s="357">
        <v>2020</v>
      </c>
      <c r="M27" s="357">
        <v>2019</v>
      </c>
      <c r="N27" s="357">
        <v>2018</v>
      </c>
      <c r="O27" s="356">
        <v>2019</v>
      </c>
      <c r="P27" s="356">
        <v>2020</v>
      </c>
      <c r="Q27" s="356">
        <v>2021</v>
      </c>
    </row>
    <row r="28" spans="1:19" ht="18.75" customHeight="1" x14ac:dyDescent="0.3">
      <c r="A28" s="539"/>
      <c r="B28" s="540" t="s">
        <v>453</v>
      </c>
      <c r="C28" s="330"/>
      <c r="D28" s="76"/>
      <c r="E28" s="76"/>
      <c r="F28" s="76"/>
      <c r="G28" s="76"/>
      <c r="H28" s="76"/>
      <c r="I28" s="76"/>
      <c r="J28" s="76"/>
      <c r="K28" s="76"/>
      <c r="L28" s="76"/>
      <c r="M28" s="76"/>
      <c r="N28" s="76"/>
      <c r="O28" s="529"/>
      <c r="P28" s="529"/>
      <c r="Q28" s="529"/>
      <c r="S28" s="715" t="s">
        <v>420</v>
      </c>
    </row>
    <row r="29" spans="1:19" ht="18.75" customHeight="1" x14ac:dyDescent="0.3">
      <c r="A29" s="543"/>
      <c r="B29" s="440" t="s">
        <v>455</v>
      </c>
      <c r="C29" s="330"/>
      <c r="D29" s="76"/>
      <c r="E29" s="76"/>
      <c r="F29" s="76"/>
      <c r="G29" s="76"/>
      <c r="H29" s="76"/>
      <c r="I29" s="76"/>
      <c r="J29" s="76"/>
      <c r="K29" s="76"/>
      <c r="L29" s="76"/>
      <c r="M29" s="76"/>
      <c r="N29" s="76"/>
      <c r="O29" s="529"/>
      <c r="P29" s="529"/>
      <c r="Q29" s="529"/>
      <c r="S29" s="715"/>
    </row>
    <row r="30" spans="1:19" ht="18.75" customHeight="1" x14ac:dyDescent="0.3">
      <c r="A30" s="541"/>
      <c r="B30" s="542" t="s">
        <v>456</v>
      </c>
      <c r="C30" s="54"/>
      <c r="D30" s="54"/>
      <c r="E30" s="55"/>
      <c r="F30" s="76"/>
      <c r="G30" s="76"/>
      <c r="H30" s="76"/>
      <c r="I30" s="76"/>
      <c r="J30" s="76"/>
      <c r="K30" s="76"/>
      <c r="L30" s="76"/>
      <c r="M30" s="76"/>
      <c r="N30" s="76"/>
      <c r="O30" s="529"/>
      <c r="P30" s="529"/>
      <c r="Q30" s="529"/>
      <c r="S30" s="715"/>
    </row>
    <row r="31" spans="1:19" ht="15" customHeight="1" x14ac:dyDescent="0.3">
      <c r="B31" s="70"/>
      <c r="C31" s="70"/>
      <c r="D31" s="70"/>
      <c r="E31" s="70"/>
      <c r="F31" s="70"/>
      <c r="G31" s="70"/>
      <c r="H31" s="70"/>
      <c r="I31" s="70"/>
      <c r="J31" s="70"/>
      <c r="K31" s="70"/>
      <c r="L31" s="70"/>
      <c r="M31" s="70"/>
      <c r="N31" s="70"/>
      <c r="O31" s="70"/>
      <c r="P31" s="70"/>
      <c r="Q31" s="70"/>
    </row>
    <row r="32" spans="1:19" ht="15" customHeight="1" x14ac:dyDescent="0.3">
      <c r="A32" s="40" t="s">
        <v>111</v>
      </c>
      <c r="B32" s="40"/>
      <c r="C32" s="41"/>
      <c r="D32" s="41"/>
      <c r="E32" s="41"/>
      <c r="F32" s="41"/>
      <c r="G32" s="41"/>
      <c r="H32" s="40"/>
      <c r="I32" s="41"/>
      <c r="J32" s="41"/>
      <c r="K32" s="41"/>
      <c r="L32" s="41"/>
      <c r="M32" s="41"/>
      <c r="N32" s="40"/>
      <c r="O32" s="41"/>
      <c r="P32" s="41"/>
      <c r="Q32" s="41"/>
    </row>
    <row r="33" spans="1:19" ht="15" customHeight="1" x14ac:dyDescent="0.3">
      <c r="B33" s="70"/>
      <c r="C33" s="70"/>
      <c r="D33" s="70"/>
      <c r="E33" s="70"/>
      <c r="F33" s="70"/>
      <c r="G33" s="70"/>
      <c r="H33" s="70"/>
      <c r="I33" s="70"/>
      <c r="J33" s="70"/>
      <c r="K33" s="70"/>
      <c r="L33" s="70"/>
      <c r="M33" s="70"/>
      <c r="N33" s="70"/>
      <c r="O33" s="70"/>
      <c r="P33" s="70"/>
      <c r="Q33" s="70"/>
    </row>
    <row r="34" spans="1:19" ht="18.75" customHeight="1" x14ac:dyDescent="0.3">
      <c r="A34" s="324"/>
      <c r="B34" s="324"/>
      <c r="C34" s="859" t="s">
        <v>454</v>
      </c>
      <c r="D34" s="859"/>
      <c r="E34" s="859"/>
      <c r="F34" s="861" t="s">
        <v>457</v>
      </c>
      <c r="G34" s="859"/>
      <c r="H34" s="859"/>
      <c r="I34" s="859" t="s">
        <v>458</v>
      </c>
      <c r="J34" s="859"/>
      <c r="K34" s="859"/>
      <c r="L34" s="859" t="s">
        <v>459</v>
      </c>
      <c r="M34" s="859"/>
      <c r="N34" s="859"/>
      <c r="O34" s="840" t="s">
        <v>456</v>
      </c>
      <c r="P34" s="840"/>
      <c r="Q34" s="841"/>
    </row>
    <row r="35" spans="1:19" ht="18.75" customHeight="1" x14ac:dyDescent="0.3">
      <c r="A35" s="324"/>
      <c r="B35" s="324"/>
      <c r="C35" s="357">
        <v>2020</v>
      </c>
      <c r="D35" s="357">
        <v>2019</v>
      </c>
      <c r="E35" s="357">
        <v>2018</v>
      </c>
      <c r="F35" s="354">
        <v>2020</v>
      </c>
      <c r="G35" s="357">
        <v>2019</v>
      </c>
      <c r="H35" s="357">
        <v>2018</v>
      </c>
      <c r="I35" s="357">
        <v>2020</v>
      </c>
      <c r="J35" s="357">
        <v>2019</v>
      </c>
      <c r="K35" s="357">
        <v>2018</v>
      </c>
      <c r="L35" s="357">
        <v>2020</v>
      </c>
      <c r="M35" s="357">
        <v>2019</v>
      </c>
      <c r="N35" s="357">
        <v>2018</v>
      </c>
      <c r="O35" s="358">
        <v>2019</v>
      </c>
      <c r="P35" s="356">
        <v>2020</v>
      </c>
      <c r="Q35" s="356">
        <v>2021</v>
      </c>
    </row>
    <row r="36" spans="1:19" ht="18.75" customHeight="1" x14ac:dyDescent="0.3">
      <c r="A36" s="867" t="s">
        <v>469</v>
      </c>
      <c r="B36" s="352" t="s">
        <v>453</v>
      </c>
      <c r="C36" s="527"/>
      <c r="D36" s="527"/>
      <c r="E36" s="527"/>
      <c r="F36" s="527"/>
      <c r="G36" s="527"/>
      <c r="H36" s="527"/>
      <c r="I36" s="527"/>
      <c r="J36" s="527"/>
      <c r="K36" s="527"/>
      <c r="L36" s="527"/>
      <c r="M36" s="527"/>
      <c r="N36" s="527"/>
      <c r="O36" s="530"/>
      <c r="P36" s="531"/>
      <c r="Q36" s="531" t="s">
        <v>464</v>
      </c>
      <c r="S36" s="715" t="s">
        <v>420</v>
      </c>
    </row>
    <row r="37" spans="1:19" ht="18.75" customHeight="1" x14ac:dyDescent="0.3">
      <c r="A37" s="868"/>
      <c r="B37" s="352" t="s">
        <v>455</v>
      </c>
      <c r="C37" s="75"/>
      <c r="D37" s="75"/>
      <c r="E37" s="75"/>
      <c r="F37" s="75"/>
      <c r="G37" s="75"/>
      <c r="H37" s="75"/>
      <c r="I37" s="75"/>
      <c r="J37" s="75"/>
      <c r="K37" s="75"/>
      <c r="L37" s="75"/>
      <c r="M37" s="75"/>
      <c r="N37" s="75"/>
      <c r="O37" s="532"/>
      <c r="P37" s="529"/>
      <c r="Q37" s="529"/>
      <c r="S37" s="715"/>
    </row>
    <row r="38" spans="1:19" ht="18.75" customHeight="1" x14ac:dyDescent="0.3">
      <c r="A38" s="869"/>
      <c r="B38" s="357" t="s">
        <v>456</v>
      </c>
      <c r="C38" s="329"/>
      <c r="D38" s="329"/>
      <c r="E38" s="329"/>
      <c r="F38" s="76"/>
      <c r="G38" s="76"/>
      <c r="H38" s="76"/>
      <c r="I38" s="76"/>
      <c r="J38" s="76"/>
      <c r="K38" s="76"/>
      <c r="L38" s="76"/>
      <c r="M38" s="76"/>
      <c r="N38" s="76"/>
      <c r="O38" s="532"/>
      <c r="P38" s="529"/>
      <c r="Q38" s="529"/>
      <c r="S38" s="715"/>
    </row>
    <row r="39" spans="1:19" ht="18.75" customHeight="1" x14ac:dyDescent="0.3">
      <c r="A39" s="867" t="s">
        <v>470</v>
      </c>
      <c r="B39" s="352" t="s">
        <v>453</v>
      </c>
      <c r="C39" s="527"/>
      <c r="D39" s="527"/>
      <c r="E39" s="527"/>
      <c r="F39" s="527"/>
      <c r="G39" s="527"/>
      <c r="H39" s="527"/>
      <c r="I39" s="527"/>
      <c r="J39" s="527"/>
      <c r="K39" s="527"/>
      <c r="L39" s="527"/>
      <c r="M39" s="527"/>
      <c r="N39" s="527"/>
      <c r="O39" s="530"/>
      <c r="P39" s="531"/>
      <c r="Q39" s="531"/>
      <c r="S39" s="715"/>
    </row>
    <row r="40" spans="1:19" ht="18.75" customHeight="1" x14ac:dyDescent="0.3">
      <c r="A40" s="868"/>
      <c r="B40" s="352" t="s">
        <v>455</v>
      </c>
      <c r="C40" s="75"/>
      <c r="D40" s="75"/>
      <c r="E40" s="75"/>
      <c r="F40" s="75"/>
      <c r="G40" s="75"/>
      <c r="H40" s="75"/>
      <c r="I40" s="75"/>
      <c r="J40" s="75"/>
      <c r="K40" s="75"/>
      <c r="L40" s="75"/>
      <c r="M40" s="75"/>
      <c r="N40" s="75"/>
      <c r="O40" s="532"/>
      <c r="P40" s="529"/>
      <c r="Q40" s="529"/>
      <c r="S40" s="715"/>
    </row>
    <row r="41" spans="1:19" ht="18.75" customHeight="1" x14ac:dyDescent="0.3">
      <c r="A41" s="869"/>
      <c r="B41" s="357" t="s">
        <v>456</v>
      </c>
      <c r="C41" s="329"/>
      <c r="D41" s="329"/>
      <c r="E41" s="329"/>
      <c r="F41" s="76"/>
      <c r="G41" s="76"/>
      <c r="H41" s="76"/>
      <c r="I41" s="76"/>
      <c r="J41" s="76"/>
      <c r="K41" s="76"/>
      <c r="L41" s="76"/>
      <c r="M41" s="76"/>
      <c r="N41" s="76"/>
      <c r="O41" s="532"/>
      <c r="P41" s="529"/>
      <c r="Q41" s="529"/>
      <c r="S41" s="715"/>
    </row>
    <row r="42" spans="1:19" ht="18.75" customHeight="1" x14ac:dyDescent="0.3">
      <c r="A42" s="867" t="s">
        <v>471</v>
      </c>
      <c r="B42" s="352" t="s">
        <v>453</v>
      </c>
      <c r="C42" s="527"/>
      <c r="D42" s="527"/>
      <c r="E42" s="527"/>
      <c r="F42" s="527"/>
      <c r="G42" s="527"/>
      <c r="H42" s="527"/>
      <c r="I42" s="527"/>
      <c r="J42" s="527"/>
      <c r="K42" s="527"/>
      <c r="L42" s="527"/>
      <c r="M42" s="527"/>
      <c r="N42" s="527"/>
      <c r="O42" s="530"/>
      <c r="P42" s="531"/>
      <c r="Q42" s="531"/>
      <c r="S42" s="715"/>
    </row>
    <row r="43" spans="1:19" ht="18.75" customHeight="1" x14ac:dyDescent="0.3">
      <c r="A43" s="868"/>
      <c r="B43" s="352" t="s">
        <v>455</v>
      </c>
      <c r="C43" s="75"/>
      <c r="D43" s="75"/>
      <c r="E43" s="75"/>
      <c r="F43" s="75"/>
      <c r="G43" s="75"/>
      <c r="H43" s="75"/>
      <c r="I43" s="75"/>
      <c r="J43" s="75"/>
      <c r="K43" s="75"/>
      <c r="L43" s="75"/>
      <c r="M43" s="75"/>
      <c r="N43" s="75"/>
      <c r="O43" s="532"/>
      <c r="P43" s="529"/>
      <c r="Q43" s="529"/>
      <c r="S43" s="715"/>
    </row>
    <row r="44" spans="1:19" ht="18.75" customHeight="1" x14ac:dyDescent="0.3">
      <c r="A44" s="869"/>
      <c r="B44" s="357" t="s">
        <v>456</v>
      </c>
      <c r="C44" s="329"/>
      <c r="D44" s="329"/>
      <c r="E44" s="329"/>
      <c r="F44" s="76"/>
      <c r="G44" s="76"/>
      <c r="H44" s="76"/>
      <c r="I44" s="76"/>
      <c r="J44" s="76"/>
      <c r="K44" s="76"/>
      <c r="L44" s="76"/>
      <c r="M44" s="76"/>
      <c r="N44" s="76"/>
      <c r="O44" s="532"/>
      <c r="P44" s="529"/>
      <c r="Q44" s="529"/>
      <c r="S44" s="715"/>
    </row>
    <row r="45" spans="1:19" ht="18.75" customHeight="1" x14ac:dyDescent="0.3">
      <c r="A45" s="867" t="s">
        <v>472</v>
      </c>
      <c r="B45" s="352" t="s">
        <v>453</v>
      </c>
      <c r="C45" s="527"/>
      <c r="D45" s="527"/>
      <c r="E45" s="527"/>
      <c r="F45" s="527"/>
      <c r="G45" s="527"/>
      <c r="H45" s="527"/>
      <c r="I45" s="527"/>
      <c r="J45" s="527"/>
      <c r="K45" s="527"/>
      <c r="L45" s="527"/>
      <c r="M45" s="527"/>
      <c r="N45" s="527"/>
      <c r="O45" s="530"/>
      <c r="P45" s="531"/>
      <c r="Q45" s="531"/>
      <c r="S45" s="715"/>
    </row>
    <row r="46" spans="1:19" ht="18.75" customHeight="1" x14ac:dyDescent="0.3">
      <c r="A46" s="868"/>
      <c r="B46" s="352" t="s">
        <v>455</v>
      </c>
      <c r="C46" s="75"/>
      <c r="D46" s="75"/>
      <c r="E46" s="75"/>
      <c r="F46" s="75"/>
      <c r="G46" s="75"/>
      <c r="H46" s="75"/>
      <c r="I46" s="75"/>
      <c r="J46" s="75"/>
      <c r="K46" s="75"/>
      <c r="L46" s="75"/>
      <c r="M46" s="75"/>
      <c r="N46" s="75"/>
      <c r="O46" s="532"/>
      <c r="P46" s="529"/>
      <c r="Q46" s="529"/>
      <c r="S46" s="715"/>
    </row>
    <row r="47" spans="1:19" ht="18.75" customHeight="1" x14ac:dyDescent="0.3">
      <c r="A47" s="869"/>
      <c r="B47" s="357" t="s">
        <v>456</v>
      </c>
      <c r="C47" s="329"/>
      <c r="D47" s="329"/>
      <c r="E47" s="329"/>
      <c r="F47" s="76"/>
      <c r="G47" s="76"/>
      <c r="H47" s="76"/>
      <c r="I47" s="76"/>
      <c r="J47" s="76"/>
      <c r="K47" s="76"/>
      <c r="L47" s="76"/>
      <c r="M47" s="76"/>
      <c r="N47" s="76"/>
      <c r="O47" s="532"/>
      <c r="P47" s="529"/>
      <c r="Q47" s="529"/>
      <c r="S47" s="715"/>
    </row>
    <row r="48" spans="1:19" ht="18.75" customHeight="1" x14ac:dyDescent="0.3">
      <c r="A48" s="867" t="s">
        <v>473</v>
      </c>
      <c r="B48" s="352" t="s">
        <v>453</v>
      </c>
      <c r="C48" s="527"/>
      <c r="D48" s="527"/>
      <c r="E48" s="527"/>
      <c r="F48" s="527"/>
      <c r="G48" s="527"/>
      <c r="H48" s="527"/>
      <c r="I48" s="527"/>
      <c r="J48" s="527"/>
      <c r="K48" s="527"/>
      <c r="L48" s="527"/>
      <c r="M48" s="527"/>
      <c r="N48" s="527"/>
      <c r="O48" s="530"/>
      <c r="P48" s="531"/>
      <c r="Q48" s="531"/>
      <c r="S48" s="715"/>
    </row>
    <row r="49" spans="1:19" ht="18.75" customHeight="1" x14ac:dyDescent="0.3">
      <c r="A49" s="868"/>
      <c r="B49" s="352" t="s">
        <v>455</v>
      </c>
      <c r="C49" s="75"/>
      <c r="D49" s="75"/>
      <c r="E49" s="75"/>
      <c r="F49" s="75"/>
      <c r="G49" s="75"/>
      <c r="H49" s="75"/>
      <c r="I49" s="75"/>
      <c r="J49" s="75"/>
      <c r="K49" s="75"/>
      <c r="L49" s="75"/>
      <c r="M49" s="75"/>
      <c r="N49" s="75"/>
      <c r="O49" s="532"/>
      <c r="P49" s="529"/>
      <c r="Q49" s="529"/>
      <c r="S49" s="715"/>
    </row>
    <row r="50" spans="1:19" ht="18.75" customHeight="1" x14ac:dyDescent="0.3">
      <c r="A50" s="869"/>
      <c r="B50" s="357" t="s">
        <v>456</v>
      </c>
      <c r="C50" s="329"/>
      <c r="D50" s="329"/>
      <c r="E50" s="329"/>
      <c r="F50" s="76"/>
      <c r="G50" s="76"/>
      <c r="H50" s="76"/>
      <c r="I50" s="76"/>
      <c r="J50" s="76"/>
      <c r="K50" s="76"/>
      <c r="L50" s="76"/>
      <c r="M50" s="76"/>
      <c r="N50" s="76"/>
      <c r="O50" s="532"/>
      <c r="P50" s="529"/>
      <c r="Q50" s="529"/>
      <c r="S50" s="715"/>
    </row>
    <row r="51" spans="1:19" ht="18.75" customHeight="1" x14ac:dyDescent="0.3">
      <c r="A51" s="867" t="s">
        <v>474</v>
      </c>
      <c r="B51" s="352" t="s">
        <v>453</v>
      </c>
      <c r="C51" s="527"/>
      <c r="D51" s="527"/>
      <c r="E51" s="527"/>
      <c r="F51" s="527"/>
      <c r="G51" s="527"/>
      <c r="H51" s="527"/>
      <c r="I51" s="527"/>
      <c r="J51" s="527"/>
      <c r="K51" s="527"/>
      <c r="L51" s="527"/>
      <c r="M51" s="527"/>
      <c r="N51" s="527"/>
      <c r="O51" s="530"/>
      <c r="P51" s="531"/>
      <c r="Q51" s="531"/>
      <c r="S51" s="715"/>
    </row>
    <row r="52" spans="1:19" ht="18.75" customHeight="1" x14ac:dyDescent="0.3">
      <c r="A52" s="868"/>
      <c r="B52" s="352" t="s">
        <v>455</v>
      </c>
      <c r="C52" s="75"/>
      <c r="D52" s="75"/>
      <c r="E52" s="75"/>
      <c r="F52" s="75"/>
      <c r="G52" s="75"/>
      <c r="H52" s="75"/>
      <c r="I52" s="75"/>
      <c r="J52" s="75"/>
      <c r="K52" s="75"/>
      <c r="L52" s="75"/>
      <c r="M52" s="75"/>
      <c r="N52" s="75"/>
      <c r="O52" s="532"/>
      <c r="P52" s="529"/>
      <c r="Q52" s="529"/>
      <c r="S52" s="715"/>
    </row>
    <row r="53" spans="1:19" ht="18.75" customHeight="1" x14ac:dyDescent="0.3">
      <c r="A53" s="869"/>
      <c r="B53" s="357" t="s">
        <v>456</v>
      </c>
      <c r="C53" s="329"/>
      <c r="D53" s="329"/>
      <c r="E53" s="329"/>
      <c r="F53" s="76"/>
      <c r="G53" s="76"/>
      <c r="H53" s="76"/>
      <c r="I53" s="76"/>
      <c r="J53" s="76"/>
      <c r="K53" s="76"/>
      <c r="L53" s="76"/>
      <c r="M53" s="76"/>
      <c r="N53" s="76"/>
      <c r="O53" s="532"/>
      <c r="P53" s="529"/>
      <c r="Q53" s="529"/>
      <c r="S53" s="715"/>
    </row>
    <row r="54" spans="1:19" ht="18.75" customHeight="1" x14ac:dyDescent="0.3">
      <c r="A54" s="817" t="s">
        <v>456</v>
      </c>
      <c r="B54" s="534" t="s">
        <v>453</v>
      </c>
      <c r="C54" s="328"/>
      <c r="D54" s="74"/>
      <c r="E54" s="74"/>
      <c r="F54" s="74"/>
      <c r="G54" s="74"/>
      <c r="H54" s="74"/>
      <c r="I54" s="74"/>
      <c r="J54" s="74"/>
      <c r="K54" s="74"/>
      <c r="L54" s="74"/>
      <c r="M54" s="74"/>
      <c r="N54" s="74"/>
      <c r="O54" s="529"/>
      <c r="P54" s="529"/>
      <c r="Q54" s="529"/>
      <c r="S54" s="715"/>
    </row>
    <row r="55" spans="1:19" ht="18.75" customHeight="1" x14ac:dyDescent="0.3">
      <c r="A55" s="817"/>
      <c r="B55" s="401" t="s">
        <v>455</v>
      </c>
      <c r="C55" s="330"/>
      <c r="D55" s="76"/>
      <c r="E55" s="76"/>
      <c r="F55" s="76"/>
      <c r="G55" s="76"/>
      <c r="H55" s="76"/>
      <c r="I55" s="76"/>
      <c r="J55" s="76"/>
      <c r="K55" s="76"/>
      <c r="L55" s="76"/>
      <c r="M55" s="76"/>
      <c r="N55" s="76"/>
      <c r="O55" s="529"/>
      <c r="P55" s="529"/>
      <c r="Q55" s="529"/>
      <c r="S55" s="715"/>
    </row>
    <row r="56" spans="1:19" ht="18.75" customHeight="1" x14ac:dyDescent="0.3">
      <c r="A56" s="818"/>
      <c r="B56" s="401" t="s">
        <v>456</v>
      </c>
      <c r="C56" s="330"/>
      <c r="D56" s="76"/>
      <c r="E56" s="76"/>
      <c r="F56" s="76"/>
      <c r="G56" s="76"/>
      <c r="H56" s="76"/>
      <c r="I56" s="76"/>
      <c r="J56" s="76"/>
      <c r="K56" s="76"/>
      <c r="L56" s="76"/>
      <c r="M56" s="76"/>
      <c r="N56" s="76"/>
      <c r="O56" s="529"/>
      <c r="P56" s="529"/>
      <c r="Q56" s="529"/>
      <c r="S56" s="715"/>
    </row>
    <row r="57" spans="1:19" ht="15" customHeight="1" x14ac:dyDescent="0.3">
      <c r="B57" s="78"/>
      <c r="C57" s="70"/>
      <c r="D57" s="70"/>
      <c r="E57" s="70"/>
      <c r="F57" s="70"/>
      <c r="G57" s="70"/>
      <c r="H57" s="70"/>
      <c r="I57" s="70"/>
      <c r="J57" s="70"/>
      <c r="K57" s="70"/>
      <c r="L57" s="70"/>
      <c r="M57" s="70"/>
      <c r="N57" s="70"/>
      <c r="O57" s="70"/>
      <c r="P57" s="70"/>
      <c r="Q57" s="70"/>
    </row>
    <row r="58" spans="1:19" ht="15" customHeight="1" x14ac:dyDescent="0.3">
      <c r="A58" s="535" t="s">
        <v>476</v>
      </c>
      <c r="B58" s="535"/>
      <c r="C58" s="41"/>
      <c r="D58" s="41"/>
      <c r="E58" s="41"/>
      <c r="F58" s="41"/>
      <c r="G58" s="41"/>
      <c r="H58" s="40"/>
      <c r="I58" s="41"/>
      <c r="J58" s="41"/>
      <c r="K58" s="41"/>
      <c r="L58" s="41"/>
      <c r="M58" s="41"/>
      <c r="N58" s="40"/>
      <c r="O58" s="41"/>
      <c r="P58" s="41"/>
      <c r="Q58" s="41"/>
    </row>
    <row r="59" spans="1:19" ht="15" customHeight="1" x14ac:dyDescent="0.3">
      <c r="B59" s="70"/>
      <c r="C59" s="70"/>
      <c r="D59" s="70"/>
      <c r="E59" s="70"/>
      <c r="F59" s="70"/>
      <c r="G59" s="70"/>
      <c r="H59" s="70"/>
      <c r="I59" s="70"/>
      <c r="J59" s="70"/>
      <c r="K59" s="70"/>
      <c r="L59" s="70"/>
      <c r="M59" s="70"/>
      <c r="N59" s="70"/>
      <c r="O59" s="70"/>
      <c r="P59" s="70"/>
      <c r="Q59" s="70"/>
    </row>
    <row r="60" spans="1:19" ht="18.75" customHeight="1" x14ac:dyDescent="0.3">
      <c r="A60" s="324"/>
      <c r="B60" s="324"/>
      <c r="C60" s="859" t="s">
        <v>454</v>
      </c>
      <c r="D60" s="859"/>
      <c r="E60" s="859"/>
      <c r="F60" s="860" t="s">
        <v>457</v>
      </c>
      <c r="G60" s="860"/>
      <c r="H60" s="861"/>
      <c r="I60" s="862" t="s">
        <v>458</v>
      </c>
      <c r="J60" s="860"/>
      <c r="K60" s="861"/>
      <c r="L60" s="862" t="s">
        <v>459</v>
      </c>
      <c r="M60" s="860"/>
      <c r="N60" s="861"/>
      <c r="O60" s="835" t="s">
        <v>456</v>
      </c>
      <c r="P60" s="836"/>
      <c r="Q60" s="837"/>
    </row>
    <row r="61" spans="1:19" ht="18.75" customHeight="1" x14ac:dyDescent="0.3">
      <c r="A61" s="324"/>
      <c r="B61" s="324"/>
      <c r="C61" s="357">
        <v>2020</v>
      </c>
      <c r="D61" s="357">
        <v>2019</v>
      </c>
      <c r="E61" s="357">
        <v>2018</v>
      </c>
      <c r="F61" s="354">
        <v>2020</v>
      </c>
      <c r="G61" s="357">
        <v>2019</v>
      </c>
      <c r="H61" s="357">
        <v>2018</v>
      </c>
      <c r="I61" s="357">
        <v>2020</v>
      </c>
      <c r="J61" s="357">
        <v>2019</v>
      </c>
      <c r="K61" s="357">
        <v>2018</v>
      </c>
      <c r="L61" s="357">
        <v>2020</v>
      </c>
      <c r="M61" s="357">
        <v>2019</v>
      </c>
      <c r="N61" s="357">
        <v>2018</v>
      </c>
      <c r="O61" s="353">
        <v>2020</v>
      </c>
      <c r="P61" s="353">
        <v>2019</v>
      </c>
      <c r="Q61" s="353">
        <v>2018</v>
      </c>
    </row>
    <row r="62" spans="1:19" ht="18.75" customHeight="1" x14ac:dyDescent="0.3">
      <c r="A62" s="539"/>
      <c r="B62" s="540" t="s">
        <v>453</v>
      </c>
      <c r="C62" s="76"/>
      <c r="D62" s="76"/>
      <c r="E62" s="76"/>
      <c r="F62" s="330"/>
      <c r="G62" s="76"/>
      <c r="H62" s="76"/>
      <c r="I62" s="76"/>
      <c r="J62" s="76"/>
      <c r="K62" s="76"/>
      <c r="L62" s="76"/>
      <c r="M62" s="76"/>
      <c r="N62" s="76"/>
      <c r="O62" s="529"/>
      <c r="P62" s="529"/>
      <c r="Q62" s="529"/>
      <c r="S62" s="715" t="s">
        <v>420</v>
      </c>
    </row>
    <row r="63" spans="1:19" ht="18.75" customHeight="1" x14ac:dyDescent="0.3">
      <c r="A63" s="543"/>
      <c r="B63" s="440" t="s">
        <v>455</v>
      </c>
      <c r="C63" s="76"/>
      <c r="D63" s="76"/>
      <c r="E63" s="76"/>
      <c r="F63" s="330"/>
      <c r="G63" s="76"/>
      <c r="H63" s="76"/>
      <c r="I63" s="76"/>
      <c r="J63" s="76"/>
      <c r="K63" s="76"/>
      <c r="L63" s="76"/>
      <c r="M63" s="76"/>
      <c r="N63" s="76"/>
      <c r="O63" s="529"/>
      <c r="P63" s="529"/>
      <c r="Q63" s="529"/>
      <c r="S63" s="715"/>
    </row>
    <row r="64" spans="1:19" ht="18.75" customHeight="1" x14ac:dyDescent="0.3">
      <c r="A64" s="541"/>
      <c r="B64" s="542" t="s">
        <v>456</v>
      </c>
      <c r="C64" s="329"/>
      <c r="D64" s="329"/>
      <c r="E64" s="329"/>
      <c r="F64" s="330"/>
      <c r="G64" s="76"/>
      <c r="H64" s="76"/>
      <c r="I64" s="76"/>
      <c r="J64" s="76"/>
      <c r="K64" s="76"/>
      <c r="L64" s="76"/>
      <c r="M64" s="76"/>
      <c r="N64" s="76"/>
      <c r="O64" s="529"/>
      <c r="P64" s="529"/>
      <c r="Q64" s="529"/>
      <c r="S64" s="715"/>
    </row>
  </sheetData>
  <mergeCells count="37">
    <mergeCell ref="S62:S64"/>
    <mergeCell ref="A45:A47"/>
    <mergeCell ref="A48:A50"/>
    <mergeCell ref="A51:A53"/>
    <mergeCell ref="A54:A56"/>
    <mergeCell ref="A20:A22"/>
    <mergeCell ref="A36:A38"/>
    <mergeCell ref="A39:A41"/>
    <mergeCell ref="A42:A44"/>
    <mergeCell ref="A5:A7"/>
    <mergeCell ref="A8:A10"/>
    <mergeCell ref="A11:A13"/>
    <mergeCell ref="A14:A16"/>
    <mergeCell ref="A17:A19"/>
    <mergeCell ref="L26:N26"/>
    <mergeCell ref="O26:Q26"/>
    <mergeCell ref="S28:S30"/>
    <mergeCell ref="S5:S22"/>
    <mergeCell ref="I3:K3"/>
    <mergeCell ref="L3:N3"/>
    <mergeCell ref="O3:Q3"/>
    <mergeCell ref="L34:N34"/>
    <mergeCell ref="O34:Q34"/>
    <mergeCell ref="S36:S56"/>
    <mergeCell ref="C60:E60"/>
    <mergeCell ref="F60:H60"/>
    <mergeCell ref="I60:K60"/>
    <mergeCell ref="L60:N60"/>
    <mergeCell ref="O60:Q60"/>
    <mergeCell ref="C3:E3"/>
    <mergeCell ref="F3:H3"/>
    <mergeCell ref="C34:E34"/>
    <mergeCell ref="F34:H34"/>
    <mergeCell ref="I34:K34"/>
    <mergeCell ref="C26:E26"/>
    <mergeCell ref="F26:H26"/>
    <mergeCell ref="I26:K26"/>
  </mergeCells>
  <phoneticPr fontId="3" type="noConversion"/>
  <printOptions horizontalCentered="1"/>
  <pageMargins left="0.39370078740157483" right="0.39370078740157483" top="0.39370078740157483" bottom="0.39370078740157483" header="0.51181102362204722" footer="0.11811023622047245"/>
  <pageSetup paperSize="9" scale="64" orientation="portrait" r:id="rId1"/>
  <headerFooter scaleWithDoc="0">
    <oddFooter>&amp;L&amp;"Segoe UI,Normal"&amp;8&amp;F&amp;R&amp;"Segoe UI,Normal"&amp;8&amp;D</oddFooter>
  </headerFooter>
  <rowBreaks count="1" manualBreakCount="1">
    <brk id="56" max="16"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tabColor rgb="FF99FFCC"/>
    <pageSetUpPr fitToPage="1"/>
  </sheetPr>
  <dimension ref="A1:M52"/>
  <sheetViews>
    <sheetView topLeftCell="A32" zoomScale="91" zoomScaleNormal="91" zoomScaleSheetLayoutView="80" workbookViewId="0">
      <selection sqref="A1:G52"/>
    </sheetView>
  </sheetViews>
  <sheetFormatPr baseColWidth="10" defaultColWidth="11.42578125" defaultRowHeight="17.25" x14ac:dyDescent="0.3"/>
  <cols>
    <col min="1" max="1" width="37.28515625" style="42" customWidth="1"/>
    <col min="2" max="2" width="17.7109375" style="42" customWidth="1"/>
    <col min="3" max="3" width="29.5703125" style="42" customWidth="1"/>
    <col min="4" max="4" width="29.5703125" style="198" customWidth="1"/>
    <col min="5" max="5" width="29.5703125" style="42" customWidth="1"/>
    <col min="6" max="6" width="11.42578125" style="42"/>
    <col min="7" max="7" width="15.85546875" style="38" customWidth="1"/>
    <col min="8" max="16384" width="11.42578125" style="42"/>
  </cols>
  <sheetData>
    <row r="1" spans="1:13" s="38" customFormat="1" ht="18.75" customHeight="1" x14ac:dyDescent="0.35">
      <c r="A1" s="64" t="s">
        <v>787</v>
      </c>
      <c r="B1" s="65"/>
      <c r="C1" s="65"/>
      <c r="D1" s="65"/>
      <c r="E1" s="65"/>
    </row>
    <row r="2" spans="1:13" s="38" customFormat="1" ht="16.149999999999999" customHeight="1" x14ac:dyDescent="0.25"/>
    <row r="3" spans="1:13" s="38" customFormat="1" ht="20.25" x14ac:dyDescent="0.35">
      <c r="A3" s="67" t="s">
        <v>114</v>
      </c>
      <c r="B3" s="68"/>
      <c r="C3" s="68"/>
      <c r="D3" s="68"/>
      <c r="E3" s="68"/>
    </row>
    <row r="4" spans="1:13" x14ac:dyDescent="0.3">
      <c r="F4" s="38"/>
      <c r="G4" s="42"/>
    </row>
    <row r="5" spans="1:13" ht="36.75" customHeight="1" x14ac:dyDescent="0.3">
      <c r="A5" s="819" t="s">
        <v>871</v>
      </c>
      <c r="B5" s="819"/>
      <c r="C5" s="819"/>
      <c r="D5" s="819"/>
      <c r="E5" s="819"/>
      <c r="F5" s="38"/>
      <c r="G5" s="42"/>
    </row>
    <row r="6" spans="1:13" s="38" customFormat="1" ht="14.25" x14ac:dyDescent="0.25"/>
    <row r="7" spans="1:13" ht="60.75" customHeight="1" x14ac:dyDescent="0.3">
      <c r="A7" s="199"/>
      <c r="B7" s="200"/>
      <c r="C7" s="398" t="s">
        <v>478</v>
      </c>
      <c r="D7" s="544" t="s">
        <v>479</v>
      </c>
      <c r="E7" s="398" t="s">
        <v>480</v>
      </c>
      <c r="G7" s="42"/>
    </row>
    <row r="8" spans="1:13" ht="24" customHeight="1" x14ac:dyDescent="0.3">
      <c r="A8" s="550"/>
      <c r="B8" s="551" t="s">
        <v>453</v>
      </c>
      <c r="C8" s="201"/>
      <c r="D8" s="201"/>
      <c r="E8" s="201"/>
      <c r="F8" s="198"/>
      <c r="G8" s="777" t="s">
        <v>481</v>
      </c>
      <c r="H8" s="202"/>
      <c r="I8" s="202"/>
    </row>
    <row r="9" spans="1:13" ht="24" customHeight="1" x14ac:dyDescent="0.3">
      <c r="A9" s="545" t="s">
        <v>482</v>
      </c>
      <c r="B9" s="546" t="s">
        <v>455</v>
      </c>
      <c r="C9" s="203"/>
      <c r="D9" s="203"/>
      <c r="E9" s="204"/>
      <c r="F9" s="198"/>
      <c r="G9" s="777"/>
      <c r="H9" s="202"/>
      <c r="I9" s="202"/>
    </row>
    <row r="10" spans="1:13" ht="24" customHeight="1" x14ac:dyDescent="0.3">
      <c r="A10" s="547"/>
      <c r="B10" s="548" t="s">
        <v>456</v>
      </c>
      <c r="C10" s="205"/>
      <c r="D10" s="205"/>
      <c r="E10" s="205"/>
      <c r="F10" s="198"/>
      <c r="G10" s="777"/>
      <c r="H10" s="202"/>
      <c r="I10" s="202"/>
    </row>
    <row r="11" spans="1:13" ht="24" customHeight="1" x14ac:dyDescent="0.3">
      <c r="A11" s="545"/>
      <c r="B11" s="549" t="s">
        <v>453</v>
      </c>
      <c r="C11" s="206"/>
      <c r="D11" s="201"/>
      <c r="E11" s="207"/>
      <c r="F11" s="198"/>
      <c r="G11" s="777"/>
      <c r="H11" s="202"/>
      <c r="I11" s="202"/>
    </row>
    <row r="12" spans="1:13" ht="24" customHeight="1" x14ac:dyDescent="0.3">
      <c r="A12" s="545" t="s">
        <v>483</v>
      </c>
      <c r="B12" s="546" t="s">
        <v>455</v>
      </c>
      <c r="C12" s="208"/>
      <c r="D12" s="203"/>
      <c r="E12" s="204"/>
      <c r="F12" s="198"/>
      <c r="G12" s="777"/>
      <c r="H12" s="202"/>
      <c r="I12" s="202"/>
    </row>
    <row r="13" spans="1:13" ht="24" customHeight="1" x14ac:dyDescent="0.3">
      <c r="A13" s="547"/>
      <c r="B13" s="548" t="s">
        <v>456</v>
      </c>
      <c r="C13" s="209"/>
      <c r="D13" s="209"/>
      <c r="E13" s="209"/>
      <c r="F13" s="198"/>
      <c r="G13" s="777"/>
      <c r="H13" s="38"/>
      <c r="I13" s="38"/>
      <c r="J13" s="38"/>
      <c r="K13" s="38"/>
      <c r="L13" s="38"/>
      <c r="M13" s="38"/>
    </row>
    <row r="14" spans="1:13" ht="24" customHeight="1" x14ac:dyDescent="0.3">
      <c r="A14" s="552"/>
      <c r="B14" s="549" t="s">
        <v>453</v>
      </c>
      <c r="C14" s="206"/>
      <c r="D14" s="201"/>
      <c r="E14" s="207"/>
      <c r="F14" s="198"/>
      <c r="G14" s="777"/>
      <c r="H14" s="38"/>
      <c r="I14" s="38"/>
      <c r="J14" s="38"/>
      <c r="K14" s="38"/>
      <c r="L14" s="38"/>
      <c r="M14" s="38"/>
    </row>
    <row r="15" spans="1:13" ht="24" customHeight="1" x14ac:dyDescent="0.3">
      <c r="A15" s="545" t="s">
        <v>484</v>
      </c>
      <c r="B15" s="546" t="s">
        <v>455</v>
      </c>
      <c r="C15" s="208"/>
      <c r="D15" s="203"/>
      <c r="E15" s="204"/>
      <c r="F15" s="198"/>
      <c r="G15" s="777"/>
      <c r="H15" s="38"/>
      <c r="I15" s="38"/>
      <c r="J15" s="38"/>
      <c r="K15" s="38"/>
      <c r="L15" s="38"/>
      <c r="M15" s="38"/>
    </row>
    <row r="16" spans="1:13" ht="24" customHeight="1" x14ac:dyDescent="0.3">
      <c r="A16" s="547"/>
      <c r="B16" s="548" t="s">
        <v>456</v>
      </c>
      <c r="C16" s="209"/>
      <c r="D16" s="205"/>
      <c r="E16" s="205"/>
      <c r="F16" s="198"/>
      <c r="G16" s="777"/>
      <c r="H16" s="38"/>
      <c r="I16" s="38"/>
      <c r="J16" s="38"/>
      <c r="K16" s="38"/>
      <c r="L16" s="38"/>
      <c r="M16" s="38"/>
    </row>
    <row r="17" spans="1:9" ht="24" customHeight="1" x14ac:dyDescent="0.3">
      <c r="A17" s="552"/>
      <c r="B17" s="549" t="s">
        <v>453</v>
      </c>
      <c r="C17" s="206"/>
      <c r="D17" s="201"/>
      <c r="E17" s="207"/>
      <c r="F17" s="198"/>
      <c r="G17" s="777"/>
      <c r="H17" s="202"/>
      <c r="I17" s="202"/>
    </row>
    <row r="18" spans="1:9" ht="24" customHeight="1" x14ac:dyDescent="0.3">
      <c r="A18" s="545" t="s">
        <v>485</v>
      </c>
      <c r="B18" s="546" t="s">
        <v>455</v>
      </c>
      <c r="C18" s="208"/>
      <c r="D18" s="203"/>
      <c r="E18" s="204"/>
      <c r="F18" s="198"/>
      <c r="G18" s="777"/>
      <c r="H18" s="202"/>
      <c r="I18" s="202"/>
    </row>
    <row r="19" spans="1:9" ht="24" customHeight="1" x14ac:dyDescent="0.3">
      <c r="A19" s="547"/>
      <c r="B19" s="548" t="s">
        <v>456</v>
      </c>
      <c r="C19" s="209"/>
      <c r="D19" s="205"/>
      <c r="E19" s="205"/>
      <c r="F19" s="198"/>
      <c r="G19" s="777"/>
      <c r="H19" s="202"/>
      <c r="I19" s="202"/>
    </row>
    <row r="20" spans="1:9" ht="24" customHeight="1" x14ac:dyDescent="0.3">
      <c r="A20" s="552"/>
      <c r="B20" s="549" t="s">
        <v>453</v>
      </c>
      <c r="C20" s="206"/>
      <c r="D20" s="206"/>
      <c r="E20" s="206"/>
      <c r="F20" s="198"/>
      <c r="G20" s="777"/>
      <c r="H20" s="202"/>
      <c r="I20" s="202"/>
    </row>
    <row r="21" spans="1:9" ht="24" customHeight="1" x14ac:dyDescent="0.3">
      <c r="A21" s="545" t="s">
        <v>486</v>
      </c>
      <c r="B21" s="546" t="s">
        <v>455</v>
      </c>
      <c r="C21" s="208"/>
      <c r="D21" s="203"/>
      <c r="E21" s="204"/>
      <c r="F21" s="198"/>
      <c r="G21" s="777"/>
      <c r="H21" s="202"/>
      <c r="I21" s="202"/>
    </row>
    <row r="22" spans="1:9" ht="24" customHeight="1" x14ac:dyDescent="0.3">
      <c r="A22" s="547"/>
      <c r="B22" s="548" t="s">
        <v>456</v>
      </c>
      <c r="C22" s="209"/>
      <c r="D22" s="209"/>
      <c r="E22" s="209"/>
      <c r="F22" s="198"/>
      <c r="G22" s="777"/>
      <c r="H22" s="202"/>
      <c r="I22" s="202"/>
    </row>
    <row r="23" spans="1:9" ht="24" customHeight="1" x14ac:dyDescent="0.3">
      <c r="A23" s="537"/>
      <c r="B23" s="553" t="s">
        <v>453</v>
      </c>
      <c r="C23" s="556"/>
      <c r="D23" s="201"/>
      <c r="E23" s="201"/>
      <c r="F23" s="198"/>
      <c r="G23" s="778" t="s">
        <v>420</v>
      </c>
      <c r="H23" s="202"/>
      <c r="I23" s="202"/>
    </row>
    <row r="24" spans="1:9" ht="24" customHeight="1" x14ac:dyDescent="0.3">
      <c r="A24" s="536" t="s">
        <v>456</v>
      </c>
      <c r="B24" s="554" t="s">
        <v>455</v>
      </c>
      <c r="C24" s="210"/>
      <c r="D24" s="210"/>
      <c r="E24" s="210"/>
      <c r="F24" s="198"/>
      <c r="G24" s="778"/>
      <c r="H24" s="202"/>
      <c r="I24" s="202"/>
    </row>
    <row r="25" spans="1:9" ht="24" customHeight="1" x14ac:dyDescent="0.3">
      <c r="A25" s="538"/>
      <c r="B25" s="555" t="s">
        <v>456</v>
      </c>
      <c r="C25" s="557"/>
      <c r="D25" s="557"/>
      <c r="E25" s="557"/>
      <c r="F25" s="198"/>
      <c r="G25" s="778"/>
      <c r="H25" s="202"/>
      <c r="I25" s="202"/>
    </row>
    <row r="26" spans="1:9" x14ac:dyDescent="0.3">
      <c r="G26" s="42"/>
    </row>
    <row r="27" spans="1:9" x14ac:dyDescent="0.3">
      <c r="G27" s="42"/>
    </row>
    <row r="28" spans="1:9" x14ac:dyDescent="0.3">
      <c r="G28" s="42"/>
    </row>
    <row r="29" spans="1:9" x14ac:dyDescent="0.3">
      <c r="G29" s="42"/>
    </row>
    <row r="30" spans="1:9" x14ac:dyDescent="0.3">
      <c r="G30" s="42"/>
    </row>
    <row r="31" spans="1:9" x14ac:dyDescent="0.3">
      <c r="G31" s="42"/>
    </row>
    <row r="32" spans="1:9" x14ac:dyDescent="0.3">
      <c r="G32" s="42"/>
    </row>
    <row r="33" spans="1:9" x14ac:dyDescent="0.3">
      <c r="G33" s="42"/>
    </row>
    <row r="34" spans="1:9" x14ac:dyDescent="0.3">
      <c r="G34" s="42"/>
    </row>
    <row r="35" spans="1:9" x14ac:dyDescent="0.3">
      <c r="G35" s="42"/>
    </row>
    <row r="36" spans="1:9" x14ac:dyDescent="0.3">
      <c r="G36" s="42"/>
    </row>
    <row r="37" spans="1:9" x14ac:dyDescent="0.3">
      <c r="G37" s="42"/>
    </row>
    <row r="38" spans="1:9" x14ac:dyDescent="0.3">
      <c r="G38" s="42"/>
    </row>
    <row r="39" spans="1:9" x14ac:dyDescent="0.3">
      <c r="G39" s="42"/>
    </row>
    <row r="40" spans="1:9" x14ac:dyDescent="0.3">
      <c r="G40" s="42"/>
    </row>
    <row r="41" spans="1:9" s="38" customFormat="1" x14ac:dyDescent="0.3">
      <c r="A41" s="42"/>
      <c r="B41" s="42"/>
      <c r="C41" s="42"/>
      <c r="D41" s="198"/>
      <c r="E41" s="42"/>
    </row>
    <row r="42" spans="1:9" x14ac:dyDescent="0.3">
      <c r="G42" s="42"/>
    </row>
    <row r="43" spans="1:9" ht="24" customHeight="1" x14ac:dyDescent="0.3">
      <c r="F43" s="198"/>
      <c r="G43" s="198"/>
      <c r="H43" s="202"/>
      <c r="I43" s="202"/>
    </row>
    <row r="44" spans="1:9" ht="24" customHeight="1" x14ac:dyDescent="0.3">
      <c r="F44" s="198"/>
      <c r="G44" s="198"/>
      <c r="H44" s="202"/>
      <c r="I44" s="202"/>
    </row>
    <row r="45" spans="1:9" ht="24" customHeight="1" x14ac:dyDescent="0.3">
      <c r="F45" s="198"/>
      <c r="G45" s="198"/>
      <c r="H45" s="202"/>
      <c r="I45" s="202"/>
    </row>
    <row r="46" spans="1:9" x14ac:dyDescent="0.3">
      <c r="G46" s="42"/>
    </row>
    <row r="47" spans="1:9" ht="36.75" customHeight="1" x14ac:dyDescent="0.3">
      <c r="A47" s="819" t="s">
        <v>870</v>
      </c>
      <c r="B47" s="819"/>
      <c r="C47" s="819"/>
      <c r="D47" s="819"/>
      <c r="E47" s="819"/>
      <c r="G47" s="42"/>
    </row>
    <row r="48" spans="1:9" x14ac:dyDescent="0.3">
      <c r="A48" s="38"/>
      <c r="B48" s="38"/>
      <c r="C48" s="38"/>
      <c r="D48" s="38"/>
      <c r="E48" s="38"/>
      <c r="G48" s="42"/>
    </row>
    <row r="49" spans="1:7" ht="51.75" x14ac:dyDescent="0.3">
      <c r="A49" s="199"/>
      <c r="B49" s="200"/>
      <c r="C49" s="398" t="s">
        <v>478</v>
      </c>
      <c r="D49" s="544" t="s">
        <v>479</v>
      </c>
      <c r="E49" s="398" t="s">
        <v>480</v>
      </c>
      <c r="G49" s="777" t="s">
        <v>481</v>
      </c>
    </row>
    <row r="50" spans="1:7" x14ac:dyDescent="0.3">
      <c r="A50" s="882" t="s">
        <v>453</v>
      </c>
      <c r="B50" s="883"/>
      <c r="C50" s="201"/>
      <c r="D50" s="201"/>
      <c r="E50" s="201"/>
      <c r="G50" s="777"/>
    </row>
    <row r="51" spans="1:7" x14ac:dyDescent="0.3">
      <c r="A51" s="880" t="s">
        <v>455</v>
      </c>
      <c r="B51" s="881"/>
      <c r="C51" s="203"/>
      <c r="D51" s="203"/>
      <c r="E51" s="204"/>
      <c r="G51" s="777"/>
    </row>
    <row r="52" spans="1:7" x14ac:dyDescent="0.3">
      <c r="A52" s="878" t="s">
        <v>456</v>
      </c>
      <c r="B52" s="879"/>
      <c r="C52" s="205"/>
      <c r="D52" s="205"/>
      <c r="E52" s="205"/>
      <c r="G52" s="777"/>
    </row>
  </sheetData>
  <dataConsolidate>
    <dataRefs count="2">
      <dataRef ref="C5:E22" sheet="Trame BS CHANEL 2020.xlsx" r:id="rId1"/>
      <dataRef ref="C5:E22" sheet="14" r:id="rId2"/>
    </dataRefs>
  </dataConsolidate>
  <mergeCells count="8">
    <mergeCell ref="G23:G25"/>
    <mergeCell ref="G8:G22"/>
    <mergeCell ref="G49:G52"/>
    <mergeCell ref="A5:E5"/>
    <mergeCell ref="A47:E47"/>
    <mergeCell ref="A52:B52"/>
    <mergeCell ref="A51:B51"/>
    <mergeCell ref="A50:B50"/>
  </mergeCells>
  <phoneticPr fontId="3" type="noConversion"/>
  <printOptions horizontalCentered="1"/>
  <pageMargins left="0.39370078740157483" right="0.39370078740157483" top="0.39370078740157483" bottom="0.39370078740157483" header="0.51181102362204722" footer="0.11811023622047245"/>
  <pageSetup paperSize="9" scale="67" orientation="portrait" r:id="rId3"/>
  <headerFooter scaleWithDoc="0">
    <oddFooter>&amp;L&amp;"Segoe UI,Normal"&amp;8&amp;F&amp;R&amp;"Segoe UI,Normal"&amp;8&amp;D</oddFooter>
  </headerFooter>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9FFCC"/>
    <pageSetUpPr fitToPage="1"/>
  </sheetPr>
  <dimension ref="A1:F37"/>
  <sheetViews>
    <sheetView topLeftCell="A23" zoomScaleNormal="100" workbookViewId="0">
      <selection sqref="A1:F37"/>
    </sheetView>
  </sheetViews>
  <sheetFormatPr baseColWidth="10" defaultColWidth="11.42578125" defaultRowHeight="16.149999999999999" customHeight="1" x14ac:dyDescent="0.25"/>
  <cols>
    <col min="1" max="1" width="36.7109375" style="38" customWidth="1"/>
    <col min="2" max="4" width="25.7109375" style="38" customWidth="1"/>
    <col min="5" max="5" width="11.42578125" style="38"/>
    <col min="6" max="6" width="21.140625" style="38" customWidth="1"/>
    <col min="7" max="16384" width="11.42578125" style="38"/>
  </cols>
  <sheetData>
    <row r="1" spans="1:6" ht="16.149999999999999" customHeight="1" x14ac:dyDescent="0.35">
      <c r="A1" s="67" t="s">
        <v>487</v>
      </c>
      <c r="B1" s="68"/>
      <c r="C1" s="68"/>
      <c r="D1" s="68"/>
    </row>
    <row r="3" spans="1:6" s="42" customFormat="1" ht="16.149999999999999" customHeight="1" x14ac:dyDescent="0.3">
      <c r="A3" s="40" t="s">
        <v>126</v>
      </c>
      <c r="B3" s="41"/>
      <c r="C3" s="41"/>
      <c r="D3" s="41"/>
    </row>
    <row r="4" spans="1:6" s="42" customFormat="1" ht="16.149999999999999" customHeight="1" x14ac:dyDescent="0.3">
      <c r="A4" s="69"/>
    </row>
    <row r="5" spans="1:6" s="42" customFormat="1" ht="36" customHeight="1" x14ac:dyDescent="0.3">
      <c r="A5" s="38"/>
      <c r="B5" s="357">
        <v>2020</v>
      </c>
      <c r="C5" s="357">
        <v>2019</v>
      </c>
      <c r="D5" s="357">
        <v>2018</v>
      </c>
    </row>
    <row r="6" spans="1:6" s="42" customFormat="1" ht="36" customHeight="1" x14ac:dyDescent="0.3">
      <c r="A6" s="398" t="s">
        <v>488</v>
      </c>
      <c r="B6" s="558"/>
      <c r="C6" s="181"/>
      <c r="D6" s="181"/>
      <c r="F6" s="182" t="s">
        <v>481</v>
      </c>
    </row>
    <row r="7" spans="1:6" s="333" customFormat="1" ht="17.25" x14ac:dyDescent="0.3">
      <c r="A7" s="331"/>
      <c r="B7" s="335"/>
      <c r="C7" s="335"/>
      <c r="D7" s="335"/>
      <c r="F7" s="336"/>
    </row>
    <row r="8" spans="1:6" s="42" customFormat="1" ht="16.149999999999999" customHeight="1" x14ac:dyDescent="0.3">
      <c r="A8" s="69"/>
    </row>
    <row r="9" spans="1:6" s="42" customFormat="1" ht="16.149999999999999" customHeight="1" x14ac:dyDescent="0.3">
      <c r="A9" s="40" t="s">
        <v>489</v>
      </c>
      <c r="B9" s="41"/>
      <c r="C9" s="41"/>
      <c r="D9" s="41"/>
    </row>
    <row r="10" spans="1:6" s="42" customFormat="1" ht="16.149999999999999" customHeight="1" x14ac:dyDescent="0.3">
      <c r="A10" s="69"/>
    </row>
    <row r="11" spans="1:6" s="42" customFormat="1" ht="36" customHeight="1" x14ac:dyDescent="0.3">
      <c r="A11" s="38"/>
      <c r="B11" s="357">
        <v>2020</v>
      </c>
      <c r="C11" s="357">
        <v>2019</v>
      </c>
      <c r="D11" s="357">
        <v>2018</v>
      </c>
    </row>
    <row r="12" spans="1:6" s="42" customFormat="1" ht="36" customHeight="1" x14ac:dyDescent="0.3">
      <c r="A12" s="398" t="s">
        <v>490</v>
      </c>
      <c r="B12" s="558"/>
      <c r="C12" s="181"/>
      <c r="D12" s="181"/>
      <c r="F12" s="777" t="s">
        <v>481</v>
      </c>
    </row>
    <row r="13" spans="1:6" s="42" customFormat="1" ht="53.25" customHeight="1" x14ac:dyDescent="0.3">
      <c r="A13" s="398" t="s">
        <v>491</v>
      </c>
      <c r="B13" s="560"/>
      <c r="C13" s="194"/>
      <c r="D13" s="194"/>
      <c r="F13" s="777"/>
    </row>
    <row r="14" spans="1:6" s="42" customFormat="1" ht="36" customHeight="1" x14ac:dyDescent="0.3">
      <c r="A14" s="398" t="s">
        <v>492</v>
      </c>
      <c r="B14" s="561" t="e">
        <f>B13/7/B12</f>
        <v>#DIV/0!</v>
      </c>
      <c r="C14" s="195" t="e">
        <f>SUM(C13/7/C12)</f>
        <v>#DIV/0!</v>
      </c>
      <c r="D14" s="195" t="e">
        <f>SUM(D13/7/D12)</f>
        <v>#DIV/0!</v>
      </c>
      <c r="F14" s="777"/>
    </row>
    <row r="15" spans="1:6" s="333" customFormat="1" ht="17.25" x14ac:dyDescent="0.3">
      <c r="A15" s="331"/>
      <c r="B15" s="332"/>
      <c r="C15" s="332"/>
      <c r="D15" s="332"/>
      <c r="F15" s="334"/>
    </row>
    <row r="17" spans="1:6" s="69" customFormat="1" ht="16.149999999999999" customHeight="1" x14ac:dyDescent="0.3">
      <c r="A17" s="40" t="s">
        <v>129</v>
      </c>
      <c r="B17" s="41"/>
      <c r="C17" s="41"/>
      <c r="D17" s="41"/>
    </row>
    <row r="18" spans="1:6" s="69" customFormat="1" ht="16.149999999999999" customHeight="1" x14ac:dyDescent="0.3"/>
    <row r="19" spans="1:6" s="42" customFormat="1" ht="36" customHeight="1" x14ac:dyDescent="0.3">
      <c r="A19" s="38"/>
      <c r="B19" s="357">
        <v>2020</v>
      </c>
      <c r="C19" s="357">
        <v>2019</v>
      </c>
      <c r="D19" s="357">
        <v>2018</v>
      </c>
    </row>
    <row r="20" spans="1:6" s="42" customFormat="1" ht="36" customHeight="1" x14ac:dyDescent="0.3">
      <c r="A20" s="398" t="s">
        <v>493</v>
      </c>
      <c r="B20" s="558"/>
      <c r="C20" s="181"/>
      <c r="D20" s="181"/>
      <c r="F20" s="777" t="s">
        <v>481</v>
      </c>
    </row>
    <row r="21" spans="1:6" s="42" customFormat="1" ht="36" customHeight="1" x14ac:dyDescent="0.3">
      <c r="A21" s="398" t="s">
        <v>494</v>
      </c>
      <c r="B21" s="558"/>
      <c r="C21" s="181"/>
      <c r="D21" s="181"/>
      <c r="F21" s="777"/>
    </row>
    <row r="22" spans="1:6" s="42" customFormat="1" ht="36" customHeight="1" x14ac:dyDescent="0.3">
      <c r="A22" s="398" t="s">
        <v>495</v>
      </c>
      <c r="B22" s="558"/>
      <c r="C22" s="181"/>
      <c r="D22" s="181"/>
      <c r="F22" s="777"/>
    </row>
    <row r="23" spans="1:6" s="42" customFormat="1" ht="36" customHeight="1" x14ac:dyDescent="0.3">
      <c r="A23" s="414" t="s">
        <v>456</v>
      </c>
      <c r="B23" s="558">
        <f>B20+B21+B22</f>
        <v>0</v>
      </c>
      <c r="C23" s="181">
        <f>SUM(C20+C21+C22)</f>
        <v>0</v>
      </c>
      <c r="D23" s="181">
        <f>SUM(D20+D21+D22)</f>
        <v>0</v>
      </c>
      <c r="F23" s="777"/>
    </row>
    <row r="24" spans="1:6" s="69" customFormat="1" ht="16.149999999999999" customHeight="1" x14ac:dyDescent="0.3">
      <c r="A24" s="196" t="s">
        <v>496</v>
      </c>
    </row>
    <row r="25" spans="1:6" s="69" customFormat="1" ht="16.149999999999999" customHeight="1" x14ac:dyDescent="0.3">
      <c r="A25" s="196"/>
    </row>
    <row r="26" spans="1:6" s="69" customFormat="1" ht="16.149999999999999" customHeight="1" x14ac:dyDescent="0.3"/>
    <row r="27" spans="1:6" s="69" customFormat="1" ht="16.149999999999999" customHeight="1" x14ac:dyDescent="0.3">
      <c r="A27" s="40" t="s">
        <v>130</v>
      </c>
      <c r="B27" s="41"/>
      <c r="C27" s="41"/>
      <c r="D27" s="41"/>
    </row>
    <row r="28" spans="1:6" s="69" customFormat="1" ht="16.149999999999999" customHeight="1" x14ac:dyDescent="0.3"/>
    <row r="29" spans="1:6" s="69" customFormat="1" ht="36" customHeight="1" x14ac:dyDescent="0.3">
      <c r="A29" s="38"/>
      <c r="B29" s="357">
        <v>2020</v>
      </c>
      <c r="C29" s="357">
        <v>2019</v>
      </c>
      <c r="D29" s="357">
        <v>2018</v>
      </c>
    </row>
    <row r="30" spans="1:6" s="69" customFormat="1" ht="36" customHeight="1" x14ac:dyDescent="0.3">
      <c r="A30" s="414" t="s">
        <v>497</v>
      </c>
      <c r="B30" s="559"/>
      <c r="C30" s="197"/>
      <c r="D30" s="197"/>
      <c r="F30" s="182" t="s">
        <v>481</v>
      </c>
    </row>
    <row r="31" spans="1:6" s="338" customFormat="1" ht="17.25" x14ac:dyDescent="0.3">
      <c r="A31" s="331"/>
      <c r="B31" s="337"/>
      <c r="C31" s="337"/>
      <c r="D31" s="337"/>
      <c r="F31" s="336"/>
    </row>
    <row r="32" spans="1:6" s="69" customFormat="1" ht="16.149999999999999" customHeight="1" x14ac:dyDescent="0.3"/>
    <row r="33" spans="1:6" s="69" customFormat="1" ht="16.149999999999999" customHeight="1" x14ac:dyDescent="0.3">
      <c r="A33" s="40" t="s">
        <v>738</v>
      </c>
      <c r="B33" s="41"/>
      <c r="C33" s="41"/>
      <c r="D33" s="41"/>
    </row>
    <row r="34" spans="1:6" s="69" customFormat="1" ht="16.149999999999999" customHeight="1" x14ac:dyDescent="0.3"/>
    <row r="35" spans="1:6" s="69" customFormat="1" ht="36" customHeight="1" x14ac:dyDescent="0.3">
      <c r="A35" s="38"/>
      <c r="B35" s="73">
        <v>2020</v>
      </c>
      <c r="C35" s="73">
        <v>2019</v>
      </c>
      <c r="D35" s="73">
        <v>2018</v>
      </c>
    </row>
    <row r="36" spans="1:6" ht="36" customHeight="1" x14ac:dyDescent="0.25">
      <c r="A36" s="398" t="s">
        <v>498</v>
      </c>
      <c r="B36" s="559"/>
      <c r="C36" s="197"/>
      <c r="D36" s="197"/>
      <c r="F36" s="777" t="s">
        <v>481</v>
      </c>
    </row>
    <row r="37" spans="1:6" ht="36" customHeight="1" x14ac:dyDescent="0.25">
      <c r="A37" s="398" t="s">
        <v>499</v>
      </c>
      <c r="B37" s="559"/>
      <c r="C37" s="197"/>
      <c r="D37" s="197"/>
      <c r="F37" s="777"/>
    </row>
  </sheetData>
  <dataConsolidate>
    <dataRefs count="1">
      <dataRef ref="B23" sheet="Trame BS CHANEL 2020.xlsx" r:id="rId1"/>
    </dataRefs>
  </dataConsolidate>
  <mergeCells count="3">
    <mergeCell ref="F20:F23"/>
    <mergeCell ref="F12:F14"/>
    <mergeCell ref="F36:F37"/>
  </mergeCells>
  <printOptions horizontalCentered="1"/>
  <pageMargins left="0.39370078740157483" right="0.39370078740157483" top="0.39370078740157483" bottom="0.39370078740157483" header="0.51181102362204722" footer="0.11811023622047245"/>
  <pageSetup paperSize="9" scale="85" orientation="portrait" r:id="rId2"/>
  <headerFooter scaleWithDoc="0">
    <oddFooter>&amp;L&amp;"Segoe UI,Normal"&amp;8&amp;F&amp;R&amp;"Segoe UI,Normal"&amp;8&amp;D</oddFooter>
  </headerFooter>
  <ignoredErrors>
    <ignoredError sqref="C14:D14 B14"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569B-0F27-4EF1-AEEC-EEEE5A8F9705}">
  <sheetPr>
    <tabColor rgb="FF99FFCC"/>
    <pageSetUpPr fitToPage="1"/>
  </sheetPr>
  <dimension ref="A1:S72"/>
  <sheetViews>
    <sheetView topLeftCell="A63" zoomScaleNormal="100" zoomScaleSheetLayoutView="90" workbookViewId="0">
      <selection sqref="A1:S72"/>
    </sheetView>
  </sheetViews>
  <sheetFormatPr baseColWidth="10" defaultColWidth="11.42578125" defaultRowHeight="14.25" x14ac:dyDescent="0.2"/>
  <cols>
    <col min="1" max="1" width="14.5703125" style="178" customWidth="1"/>
    <col min="2" max="2" width="15.85546875" style="178" customWidth="1"/>
    <col min="3" max="17" width="8.5703125" style="178" customWidth="1"/>
    <col min="18" max="18" width="4.28515625" style="178" customWidth="1"/>
    <col min="19" max="19" width="13.28515625" style="178" customWidth="1"/>
    <col min="20" max="16384" width="11.42578125" style="178"/>
  </cols>
  <sheetData>
    <row r="1" spans="1:19" s="38" customFormat="1" ht="21.6" customHeight="1" x14ac:dyDescent="0.35">
      <c r="A1" s="64" t="s">
        <v>786</v>
      </c>
      <c r="B1" s="64"/>
      <c r="C1" s="65"/>
      <c r="D1" s="65"/>
      <c r="E1" s="65"/>
      <c r="F1" s="65"/>
      <c r="G1" s="65"/>
      <c r="H1" s="65"/>
      <c r="I1" s="65"/>
      <c r="J1" s="65"/>
      <c r="K1" s="65"/>
      <c r="L1" s="65"/>
      <c r="M1" s="65"/>
      <c r="N1" s="65"/>
      <c r="O1" s="65"/>
      <c r="P1" s="65"/>
      <c r="Q1" s="65"/>
    </row>
    <row r="2" spans="1:19" s="38" customFormat="1" x14ac:dyDescent="0.25"/>
    <row r="3" spans="1:19" ht="20.25" x14ac:dyDescent="0.2">
      <c r="A3" s="67" t="s">
        <v>136</v>
      </c>
      <c r="B3" s="67"/>
      <c r="C3" s="179"/>
      <c r="D3" s="179"/>
      <c r="E3" s="179"/>
      <c r="F3" s="179"/>
      <c r="G3" s="179"/>
      <c r="H3" s="179"/>
      <c r="I3" s="179"/>
      <c r="J3" s="179"/>
      <c r="K3" s="179"/>
      <c r="L3" s="179"/>
      <c r="M3" s="179"/>
      <c r="N3" s="179"/>
      <c r="O3" s="179"/>
      <c r="P3" s="179"/>
      <c r="Q3" s="179"/>
    </row>
    <row r="5" spans="1:19" s="69" customFormat="1" ht="17.25" x14ac:dyDescent="0.3">
      <c r="A5" s="40" t="s">
        <v>137</v>
      </c>
      <c r="B5" s="40"/>
      <c r="C5" s="41"/>
      <c r="D5" s="41"/>
      <c r="E5" s="41"/>
      <c r="F5" s="41"/>
      <c r="G5" s="41"/>
      <c r="H5" s="41"/>
      <c r="I5" s="41"/>
      <c r="J5" s="41"/>
      <c r="K5" s="41"/>
      <c r="L5" s="41"/>
      <c r="M5" s="41"/>
      <c r="N5" s="41"/>
      <c r="O5" s="41"/>
      <c r="P5" s="41"/>
      <c r="Q5" s="41"/>
    </row>
    <row r="6" spans="1:19" s="70" customFormat="1" ht="17.25" x14ac:dyDescent="0.2"/>
    <row r="7" spans="1:19" s="70" customFormat="1" ht="17.25" x14ac:dyDescent="0.2">
      <c r="C7" s="859" t="s">
        <v>454</v>
      </c>
      <c r="D7" s="859"/>
      <c r="E7" s="859"/>
      <c r="F7" s="859" t="s">
        <v>457</v>
      </c>
      <c r="G7" s="859"/>
      <c r="H7" s="859"/>
      <c r="I7" s="859" t="s">
        <v>458</v>
      </c>
      <c r="J7" s="859"/>
      <c r="K7" s="859"/>
      <c r="L7" s="859" t="s">
        <v>459</v>
      </c>
      <c r="M7" s="859"/>
      <c r="N7" s="859"/>
      <c r="O7" s="838" t="s">
        <v>456</v>
      </c>
      <c r="P7" s="838"/>
      <c r="Q7" s="838"/>
    </row>
    <row r="8" spans="1:19" s="70" customFormat="1" ht="17.25" x14ac:dyDescent="0.2">
      <c r="C8" s="357">
        <v>2020</v>
      </c>
      <c r="D8" s="357">
        <v>2019</v>
      </c>
      <c r="E8" s="357">
        <v>2018</v>
      </c>
      <c r="F8" s="357">
        <v>2020</v>
      </c>
      <c r="G8" s="357">
        <v>2019</v>
      </c>
      <c r="H8" s="357">
        <v>2018</v>
      </c>
      <c r="I8" s="357">
        <v>2020</v>
      </c>
      <c r="J8" s="357">
        <v>2019</v>
      </c>
      <c r="K8" s="357">
        <v>2018</v>
      </c>
      <c r="L8" s="357">
        <v>2020</v>
      </c>
      <c r="M8" s="357">
        <v>2019</v>
      </c>
      <c r="N8" s="357">
        <v>2018</v>
      </c>
      <c r="O8" s="353">
        <v>2020</v>
      </c>
      <c r="P8" s="353">
        <v>2019</v>
      </c>
      <c r="Q8" s="353">
        <v>2018</v>
      </c>
      <c r="S8" s="778" t="s">
        <v>420</v>
      </c>
    </row>
    <row r="9" spans="1:19" s="70" customFormat="1" ht="17.25" x14ac:dyDescent="0.2">
      <c r="A9" s="884" t="s">
        <v>501</v>
      </c>
      <c r="B9" s="885"/>
      <c r="C9" s="75"/>
      <c r="D9" s="75"/>
      <c r="E9" s="75"/>
      <c r="F9" s="75"/>
      <c r="G9" s="75"/>
      <c r="H9" s="75"/>
      <c r="I9" s="75"/>
      <c r="J9" s="75"/>
      <c r="K9" s="75"/>
      <c r="L9" s="75"/>
      <c r="M9" s="75"/>
      <c r="N9" s="75"/>
      <c r="O9" s="46"/>
      <c r="P9" s="46"/>
      <c r="Q9" s="46"/>
      <c r="S9" s="778"/>
    </row>
    <row r="10" spans="1:19" s="70" customFormat="1" ht="17.25" x14ac:dyDescent="0.2">
      <c r="A10" s="884" t="s">
        <v>502</v>
      </c>
      <c r="B10" s="885"/>
      <c r="C10" s="75"/>
      <c r="D10" s="75"/>
      <c r="E10" s="75"/>
      <c r="F10" s="75"/>
      <c r="G10" s="75"/>
      <c r="H10" s="75"/>
      <c r="I10" s="75"/>
      <c r="J10" s="75"/>
      <c r="K10" s="75"/>
      <c r="L10" s="75"/>
      <c r="M10" s="75"/>
      <c r="N10" s="75"/>
      <c r="O10" s="46"/>
      <c r="P10" s="46"/>
      <c r="Q10" s="46"/>
      <c r="S10" s="778"/>
    </row>
    <row r="11" spans="1:19" s="70" customFormat="1" ht="17.25" x14ac:dyDescent="0.2">
      <c r="A11" s="884" t="s">
        <v>503</v>
      </c>
      <c r="B11" s="885"/>
      <c r="C11" s="75"/>
      <c r="D11" s="75"/>
      <c r="E11" s="75"/>
      <c r="F11" s="75"/>
      <c r="G11" s="75"/>
      <c r="H11" s="75"/>
      <c r="I11" s="75"/>
      <c r="J11" s="75"/>
      <c r="K11" s="75"/>
      <c r="L11" s="75"/>
      <c r="M11" s="75"/>
      <c r="N11" s="75"/>
      <c r="O11" s="46"/>
      <c r="P11" s="46"/>
      <c r="Q11" s="46"/>
      <c r="S11" s="778"/>
    </row>
    <row r="12" spans="1:19" s="70" customFormat="1" ht="17.25" x14ac:dyDescent="0.2">
      <c r="A12" s="886" t="s">
        <v>739</v>
      </c>
      <c r="B12" s="887"/>
      <c r="C12" s="77"/>
      <c r="D12" s="77"/>
      <c r="E12" s="77"/>
      <c r="F12" s="77"/>
      <c r="G12" s="77"/>
      <c r="H12" s="77"/>
      <c r="I12" s="77"/>
      <c r="J12" s="77"/>
      <c r="K12" s="77"/>
      <c r="L12" s="77"/>
      <c r="M12" s="77"/>
      <c r="N12" s="77"/>
      <c r="O12" s="46"/>
      <c r="P12" s="46"/>
      <c r="Q12" s="46"/>
      <c r="S12" s="778"/>
    </row>
    <row r="13" spans="1:19" s="38" customFormat="1" x14ac:dyDescent="0.25">
      <c r="S13" s="778"/>
    </row>
    <row r="14" spans="1:19" s="38" customFormat="1" ht="16.5" x14ac:dyDescent="0.25">
      <c r="A14" s="884" t="s">
        <v>504</v>
      </c>
      <c r="B14" s="885"/>
      <c r="C14" s="75"/>
      <c r="D14" s="75"/>
      <c r="E14" s="75"/>
      <c r="F14" s="75"/>
      <c r="G14" s="75"/>
      <c r="H14" s="75"/>
      <c r="I14" s="75"/>
      <c r="J14" s="75"/>
      <c r="K14" s="75"/>
      <c r="L14" s="75"/>
      <c r="M14" s="75"/>
      <c r="N14" s="75"/>
      <c r="O14" s="46"/>
      <c r="P14" s="46"/>
      <c r="Q14" s="46"/>
      <c r="S14" s="778"/>
    </row>
    <row r="15" spans="1:19" s="38" customFormat="1" x14ac:dyDescent="0.25"/>
    <row r="16" spans="1:19" s="42" customFormat="1" ht="15.6" customHeight="1" x14ac:dyDescent="0.3">
      <c r="A16" s="40" t="s">
        <v>142</v>
      </c>
      <c r="B16" s="40"/>
      <c r="C16" s="41"/>
      <c r="D16" s="41"/>
      <c r="E16" s="41"/>
      <c r="F16" s="41"/>
      <c r="G16" s="41"/>
      <c r="H16" s="41"/>
      <c r="I16" s="41"/>
      <c r="J16" s="41"/>
      <c r="K16" s="41"/>
      <c r="L16" s="41"/>
      <c r="M16" s="41"/>
      <c r="N16" s="41"/>
      <c r="O16" s="41"/>
      <c r="P16" s="41"/>
      <c r="Q16" s="41"/>
      <c r="R16" s="193"/>
    </row>
    <row r="17" spans="1:19" s="42" customFormat="1" ht="17.25" x14ac:dyDescent="0.3">
      <c r="R17" s="193"/>
    </row>
    <row r="18" spans="1:19" s="42" customFormat="1" ht="17.25" x14ac:dyDescent="0.3">
      <c r="C18" s="859" t="s">
        <v>454</v>
      </c>
      <c r="D18" s="859"/>
      <c r="E18" s="859"/>
      <c r="F18" s="859" t="s">
        <v>457</v>
      </c>
      <c r="G18" s="859"/>
      <c r="H18" s="859"/>
      <c r="I18" s="859" t="s">
        <v>458</v>
      </c>
      <c r="J18" s="859"/>
      <c r="K18" s="859"/>
      <c r="L18" s="859" t="s">
        <v>459</v>
      </c>
      <c r="M18" s="859"/>
      <c r="N18" s="859"/>
      <c r="O18" s="838" t="s">
        <v>456</v>
      </c>
      <c r="P18" s="838"/>
      <c r="Q18" s="838"/>
      <c r="R18" s="193"/>
    </row>
    <row r="19" spans="1:19" s="42" customFormat="1" ht="17.25" x14ac:dyDescent="0.3">
      <c r="C19" s="357">
        <v>2020</v>
      </c>
      <c r="D19" s="357">
        <v>2019</v>
      </c>
      <c r="E19" s="357">
        <v>2018</v>
      </c>
      <c r="F19" s="357">
        <v>2020</v>
      </c>
      <c r="G19" s="357">
        <v>2019</v>
      </c>
      <c r="H19" s="357">
        <v>2018</v>
      </c>
      <c r="I19" s="357">
        <v>2020</v>
      </c>
      <c r="J19" s="357">
        <v>2019</v>
      </c>
      <c r="K19" s="357">
        <v>2018</v>
      </c>
      <c r="L19" s="357">
        <v>2020</v>
      </c>
      <c r="M19" s="357">
        <v>2019</v>
      </c>
      <c r="N19" s="357">
        <v>2018</v>
      </c>
      <c r="O19" s="353">
        <v>2020</v>
      </c>
      <c r="P19" s="353">
        <v>2019</v>
      </c>
      <c r="Q19" s="353">
        <v>2018</v>
      </c>
      <c r="R19" s="193"/>
      <c r="S19" s="778" t="s">
        <v>420</v>
      </c>
    </row>
    <row r="20" spans="1:19" s="42" customFormat="1" ht="17.25" x14ac:dyDescent="0.3">
      <c r="A20" s="865" t="s">
        <v>463</v>
      </c>
      <c r="B20" s="352" t="s">
        <v>453</v>
      </c>
      <c r="C20" s="56"/>
      <c r="D20" s="56"/>
      <c r="E20" s="57"/>
      <c r="F20" s="74"/>
      <c r="G20" s="74"/>
      <c r="H20" s="74"/>
      <c r="I20" s="74"/>
      <c r="J20" s="74"/>
      <c r="K20" s="74"/>
      <c r="L20" s="74"/>
      <c r="M20" s="74"/>
      <c r="N20" s="74"/>
      <c r="O20" s="58"/>
      <c r="P20" s="58"/>
      <c r="Q20" s="58" t="s">
        <v>464</v>
      </c>
      <c r="R20" s="193"/>
      <c r="S20" s="778"/>
    </row>
    <row r="21" spans="1:19" s="42" customFormat="1" ht="17.25" x14ac:dyDescent="0.3">
      <c r="A21" s="865"/>
      <c r="B21" s="352" t="s">
        <v>455</v>
      </c>
      <c r="C21" s="75"/>
      <c r="D21" s="75"/>
      <c r="E21" s="75"/>
      <c r="F21" s="75"/>
      <c r="G21" s="75"/>
      <c r="H21" s="75"/>
      <c r="I21" s="75"/>
      <c r="J21" s="75"/>
      <c r="K21" s="75"/>
      <c r="L21" s="75"/>
      <c r="M21" s="75"/>
      <c r="N21" s="75"/>
      <c r="O21" s="46"/>
      <c r="P21" s="46"/>
      <c r="Q21" s="46"/>
      <c r="R21" s="193"/>
      <c r="S21" s="778"/>
    </row>
    <row r="22" spans="1:19" s="42" customFormat="1" ht="17.25" x14ac:dyDescent="0.3">
      <c r="A22" s="865"/>
      <c r="B22" s="357" t="s">
        <v>456</v>
      </c>
      <c r="C22" s="75"/>
      <c r="D22" s="75"/>
      <c r="E22" s="75"/>
      <c r="F22" s="75"/>
      <c r="G22" s="75"/>
      <c r="H22" s="75"/>
      <c r="I22" s="75"/>
      <c r="J22" s="75"/>
      <c r="K22" s="75"/>
      <c r="L22" s="75"/>
      <c r="M22" s="75"/>
      <c r="N22" s="75"/>
      <c r="O22" s="46"/>
      <c r="P22" s="46"/>
      <c r="Q22" s="46"/>
      <c r="R22" s="193"/>
      <c r="S22" s="778"/>
    </row>
    <row r="23" spans="1:19" s="42" customFormat="1" ht="17.25" x14ac:dyDescent="0.3">
      <c r="A23" s="865" t="s">
        <v>465</v>
      </c>
      <c r="B23" s="352" t="s">
        <v>453</v>
      </c>
      <c r="C23" s="54"/>
      <c r="D23" s="54"/>
      <c r="E23" s="55"/>
      <c r="F23" s="76"/>
      <c r="G23" s="76"/>
      <c r="H23" s="76"/>
      <c r="I23" s="76"/>
      <c r="J23" s="76"/>
      <c r="K23" s="76"/>
      <c r="L23" s="76"/>
      <c r="M23" s="76"/>
      <c r="N23" s="76"/>
      <c r="O23" s="46"/>
      <c r="P23" s="46"/>
      <c r="Q23" s="46"/>
      <c r="R23" s="193"/>
      <c r="S23" s="778"/>
    </row>
    <row r="24" spans="1:19" s="42" customFormat="1" ht="17.25" x14ac:dyDescent="0.3">
      <c r="A24" s="865"/>
      <c r="B24" s="352" t="s">
        <v>455</v>
      </c>
      <c r="C24" s="75"/>
      <c r="D24" s="75"/>
      <c r="E24" s="75"/>
      <c r="F24" s="75"/>
      <c r="G24" s="75"/>
      <c r="H24" s="75"/>
      <c r="I24" s="75"/>
      <c r="J24" s="75"/>
      <c r="K24" s="75"/>
      <c r="L24" s="75"/>
      <c r="M24" s="75"/>
      <c r="N24" s="75"/>
      <c r="O24" s="46"/>
      <c r="P24" s="46"/>
      <c r="Q24" s="46"/>
      <c r="R24" s="193"/>
      <c r="S24" s="778"/>
    </row>
    <row r="25" spans="1:19" s="42" customFormat="1" ht="17.25" x14ac:dyDescent="0.3">
      <c r="A25" s="865"/>
      <c r="B25" s="357" t="s">
        <v>456</v>
      </c>
      <c r="C25" s="75"/>
      <c r="D25" s="75"/>
      <c r="E25" s="75"/>
      <c r="F25" s="75"/>
      <c r="G25" s="75"/>
      <c r="H25" s="75"/>
      <c r="I25" s="75"/>
      <c r="J25" s="75"/>
      <c r="K25" s="75"/>
      <c r="L25" s="75"/>
      <c r="M25" s="75"/>
      <c r="N25" s="75"/>
      <c r="O25" s="46"/>
      <c r="P25" s="46"/>
      <c r="Q25" s="46"/>
      <c r="R25" s="193"/>
      <c r="S25" s="778"/>
    </row>
    <row r="26" spans="1:19" s="42" customFormat="1" ht="17.25" x14ac:dyDescent="0.3">
      <c r="A26" s="865" t="s">
        <v>466</v>
      </c>
      <c r="B26" s="352" t="s">
        <v>453</v>
      </c>
      <c r="C26" s="54"/>
      <c r="D26" s="54"/>
      <c r="E26" s="55"/>
      <c r="F26" s="76"/>
      <c r="G26" s="76"/>
      <c r="H26" s="76"/>
      <c r="I26" s="76"/>
      <c r="J26" s="76"/>
      <c r="K26" s="76"/>
      <c r="L26" s="76"/>
      <c r="M26" s="76"/>
      <c r="N26" s="76"/>
      <c r="O26" s="46"/>
      <c r="P26" s="46"/>
      <c r="Q26" s="46"/>
      <c r="R26" s="193"/>
      <c r="S26" s="778"/>
    </row>
    <row r="27" spans="1:19" s="42" customFormat="1" ht="17.25" x14ac:dyDescent="0.3">
      <c r="A27" s="865"/>
      <c r="B27" s="352" t="s">
        <v>455</v>
      </c>
      <c r="C27" s="75"/>
      <c r="D27" s="75"/>
      <c r="E27" s="75"/>
      <c r="F27" s="75"/>
      <c r="G27" s="75"/>
      <c r="H27" s="75"/>
      <c r="I27" s="75"/>
      <c r="J27" s="75"/>
      <c r="K27" s="75"/>
      <c r="L27" s="75"/>
      <c r="M27" s="75"/>
      <c r="N27" s="75"/>
      <c r="O27" s="46"/>
      <c r="P27" s="46"/>
      <c r="Q27" s="46"/>
      <c r="R27" s="193"/>
      <c r="S27" s="778"/>
    </row>
    <row r="28" spans="1:19" s="42" customFormat="1" ht="17.25" x14ac:dyDescent="0.3">
      <c r="A28" s="865"/>
      <c r="B28" s="357" t="s">
        <v>456</v>
      </c>
      <c r="C28" s="75"/>
      <c r="D28" s="75"/>
      <c r="E28" s="75"/>
      <c r="F28" s="75"/>
      <c r="G28" s="75"/>
      <c r="H28" s="75"/>
      <c r="I28" s="75"/>
      <c r="J28" s="75"/>
      <c r="K28" s="75"/>
      <c r="L28" s="75"/>
      <c r="M28" s="75"/>
      <c r="N28" s="75"/>
      <c r="O28" s="46"/>
      <c r="P28" s="46"/>
      <c r="Q28" s="46"/>
      <c r="R28" s="193"/>
      <c r="S28" s="778"/>
    </row>
    <row r="29" spans="1:19" s="42" customFormat="1" ht="17.25" x14ac:dyDescent="0.3">
      <c r="A29" s="865" t="s">
        <v>467</v>
      </c>
      <c r="B29" s="352" t="s">
        <v>453</v>
      </c>
      <c r="C29" s="54"/>
      <c r="D29" s="54"/>
      <c r="E29" s="55"/>
      <c r="F29" s="76"/>
      <c r="G29" s="76"/>
      <c r="H29" s="76"/>
      <c r="I29" s="76"/>
      <c r="J29" s="76"/>
      <c r="K29" s="76"/>
      <c r="L29" s="76"/>
      <c r="M29" s="76"/>
      <c r="N29" s="76"/>
      <c r="O29" s="46"/>
      <c r="P29" s="46"/>
      <c r="Q29" s="46"/>
      <c r="R29" s="193"/>
      <c r="S29" s="778"/>
    </row>
    <row r="30" spans="1:19" s="42" customFormat="1" ht="17.25" x14ac:dyDescent="0.3">
      <c r="A30" s="865"/>
      <c r="B30" s="352" t="s">
        <v>455</v>
      </c>
      <c r="C30" s="75"/>
      <c r="D30" s="75"/>
      <c r="E30" s="75"/>
      <c r="F30" s="75"/>
      <c r="G30" s="75"/>
      <c r="H30" s="75"/>
      <c r="I30" s="75"/>
      <c r="J30" s="75"/>
      <c r="K30" s="75"/>
      <c r="L30" s="75"/>
      <c r="M30" s="75"/>
      <c r="N30" s="75"/>
      <c r="O30" s="46"/>
      <c r="P30" s="46"/>
      <c r="Q30" s="46"/>
      <c r="R30" s="193"/>
      <c r="S30" s="778"/>
    </row>
    <row r="31" spans="1:19" s="42" customFormat="1" ht="17.25" x14ac:dyDescent="0.3">
      <c r="A31" s="865"/>
      <c r="B31" s="357" t="s">
        <v>456</v>
      </c>
      <c r="C31" s="75"/>
      <c r="D31" s="75"/>
      <c r="E31" s="75"/>
      <c r="F31" s="75"/>
      <c r="G31" s="75"/>
      <c r="H31" s="75"/>
      <c r="I31" s="75"/>
      <c r="J31" s="75"/>
      <c r="K31" s="75"/>
      <c r="L31" s="75"/>
      <c r="M31" s="75"/>
      <c r="N31" s="75"/>
      <c r="O31" s="46"/>
      <c r="P31" s="46"/>
      <c r="Q31" s="46"/>
      <c r="R31" s="193"/>
      <c r="S31" s="778"/>
    </row>
    <row r="32" spans="1:19" s="42" customFormat="1" ht="17.25" x14ac:dyDescent="0.3">
      <c r="A32" s="865" t="s">
        <v>468</v>
      </c>
      <c r="B32" s="352" t="s">
        <v>453</v>
      </c>
      <c r="C32" s="54"/>
      <c r="D32" s="54"/>
      <c r="E32" s="55"/>
      <c r="F32" s="76"/>
      <c r="G32" s="76"/>
      <c r="H32" s="76"/>
      <c r="I32" s="76"/>
      <c r="J32" s="76"/>
      <c r="K32" s="76"/>
      <c r="L32" s="76"/>
      <c r="M32" s="76"/>
      <c r="N32" s="76"/>
      <c r="O32" s="46"/>
      <c r="P32" s="46"/>
      <c r="Q32" s="46"/>
      <c r="R32" s="193"/>
      <c r="S32" s="778"/>
    </row>
    <row r="33" spans="1:19" s="42" customFormat="1" ht="17.25" x14ac:dyDescent="0.3">
      <c r="A33" s="865"/>
      <c r="B33" s="352" t="s">
        <v>455</v>
      </c>
      <c r="C33" s="75"/>
      <c r="D33" s="75"/>
      <c r="E33" s="75"/>
      <c r="F33" s="75"/>
      <c r="G33" s="75"/>
      <c r="H33" s="75"/>
      <c r="I33" s="75"/>
      <c r="J33" s="75"/>
      <c r="K33" s="75"/>
      <c r="L33" s="75"/>
      <c r="M33" s="75"/>
      <c r="N33" s="75"/>
      <c r="O33" s="46"/>
      <c r="P33" s="46"/>
      <c r="Q33" s="46"/>
      <c r="R33" s="193"/>
      <c r="S33" s="778"/>
    </row>
    <row r="34" spans="1:19" s="42" customFormat="1" ht="17.25" x14ac:dyDescent="0.3">
      <c r="A34" s="865"/>
      <c r="B34" s="357" t="s">
        <v>456</v>
      </c>
      <c r="C34" s="75"/>
      <c r="D34" s="75"/>
      <c r="E34" s="75"/>
      <c r="F34" s="75"/>
      <c r="G34" s="75"/>
      <c r="H34" s="75"/>
      <c r="I34" s="75"/>
      <c r="J34" s="75"/>
      <c r="K34" s="75"/>
      <c r="L34" s="75"/>
      <c r="M34" s="75"/>
      <c r="N34" s="75"/>
      <c r="O34" s="46"/>
      <c r="P34" s="46"/>
      <c r="Q34" s="46"/>
      <c r="R34" s="193"/>
      <c r="S34" s="778"/>
    </row>
    <row r="35" spans="1:19" s="42" customFormat="1" ht="17.25" x14ac:dyDescent="0.3">
      <c r="A35" s="852" t="s">
        <v>456</v>
      </c>
      <c r="B35" s="533" t="s">
        <v>453</v>
      </c>
      <c r="C35" s="77"/>
      <c r="D35" s="77"/>
      <c r="E35" s="77"/>
      <c r="F35" s="77"/>
      <c r="G35" s="77"/>
      <c r="H35" s="77"/>
      <c r="I35" s="77"/>
      <c r="J35" s="77"/>
      <c r="K35" s="77"/>
      <c r="L35" s="77"/>
      <c r="M35" s="77"/>
      <c r="N35" s="77"/>
      <c r="O35" s="46"/>
      <c r="P35" s="46"/>
      <c r="Q35" s="46"/>
      <c r="R35" s="193"/>
      <c r="S35" s="778"/>
    </row>
    <row r="36" spans="1:19" s="42" customFormat="1" ht="17.25" x14ac:dyDescent="0.3">
      <c r="A36" s="852"/>
      <c r="B36" s="353" t="s">
        <v>455</v>
      </c>
      <c r="C36" s="77"/>
      <c r="D36" s="77"/>
      <c r="E36" s="77"/>
      <c r="F36" s="77"/>
      <c r="G36" s="77"/>
      <c r="H36" s="77"/>
      <c r="I36" s="77"/>
      <c r="J36" s="77"/>
      <c r="K36" s="77"/>
      <c r="L36" s="77"/>
      <c r="M36" s="77"/>
      <c r="N36" s="77"/>
      <c r="O36" s="46"/>
      <c r="P36" s="46"/>
      <c r="Q36" s="46"/>
      <c r="S36" s="778"/>
    </row>
    <row r="37" spans="1:19" s="42" customFormat="1" ht="17.25" x14ac:dyDescent="0.3">
      <c r="A37" s="853"/>
      <c r="B37" s="353" t="s">
        <v>456</v>
      </c>
      <c r="C37" s="77"/>
      <c r="D37" s="77"/>
      <c r="E37" s="77"/>
      <c r="F37" s="77"/>
      <c r="G37" s="77"/>
      <c r="H37" s="77"/>
      <c r="I37" s="77"/>
      <c r="J37" s="77"/>
      <c r="K37" s="77"/>
      <c r="L37" s="77"/>
      <c r="M37" s="77"/>
      <c r="N37" s="77"/>
      <c r="O37" s="46"/>
      <c r="P37" s="46"/>
      <c r="Q37" s="46"/>
      <c r="S37" s="778"/>
    </row>
    <row r="38" spans="1:19" s="333" customFormat="1" ht="17.25" x14ac:dyDescent="0.3">
      <c r="A38" s="480"/>
      <c r="B38" s="480"/>
      <c r="C38" s="346"/>
      <c r="D38" s="346"/>
      <c r="E38" s="346"/>
      <c r="F38" s="346"/>
      <c r="G38" s="346"/>
      <c r="H38" s="346"/>
      <c r="I38" s="346"/>
      <c r="J38" s="346"/>
      <c r="K38" s="346"/>
      <c r="L38" s="346"/>
      <c r="M38" s="346"/>
      <c r="N38" s="346"/>
      <c r="O38" s="347"/>
      <c r="P38" s="347"/>
      <c r="Q38" s="347"/>
      <c r="S38" s="334"/>
    </row>
    <row r="40" spans="1:19" ht="20.25" x14ac:dyDescent="0.2">
      <c r="A40" s="67" t="s">
        <v>144</v>
      </c>
      <c r="B40" s="67"/>
      <c r="C40" s="179"/>
      <c r="D40" s="179"/>
      <c r="E40" s="179"/>
      <c r="F40" s="179"/>
      <c r="G40" s="179"/>
      <c r="H40" s="179"/>
      <c r="I40" s="179"/>
      <c r="J40" s="179"/>
      <c r="K40" s="179"/>
      <c r="L40" s="179"/>
      <c r="M40" s="179"/>
      <c r="N40" s="179"/>
      <c r="O40" s="179"/>
      <c r="P40" s="179"/>
      <c r="Q40" s="179"/>
    </row>
    <row r="42" spans="1:19" s="69" customFormat="1" ht="17.25" x14ac:dyDescent="0.3">
      <c r="A42" s="40" t="s">
        <v>145</v>
      </c>
      <c r="B42" s="40"/>
      <c r="C42" s="41"/>
      <c r="D42" s="41"/>
      <c r="E42" s="41"/>
      <c r="F42" s="41"/>
      <c r="G42" s="41"/>
      <c r="H42" s="41"/>
      <c r="I42" s="41"/>
      <c r="J42" s="41"/>
      <c r="K42" s="41"/>
      <c r="L42" s="41"/>
      <c r="M42" s="41"/>
      <c r="N42" s="41"/>
      <c r="O42" s="41"/>
      <c r="P42" s="41"/>
      <c r="Q42" s="41"/>
    </row>
    <row r="43" spans="1:19" s="70" customFormat="1" ht="17.25" x14ac:dyDescent="0.2"/>
    <row r="44" spans="1:19" s="70" customFormat="1" ht="17.25" x14ac:dyDescent="0.2">
      <c r="C44" s="859" t="s">
        <v>454</v>
      </c>
      <c r="D44" s="859"/>
      <c r="E44" s="859"/>
      <c r="F44" s="859" t="s">
        <v>457</v>
      </c>
      <c r="G44" s="859"/>
      <c r="H44" s="859"/>
      <c r="I44" s="859" t="s">
        <v>458</v>
      </c>
      <c r="J44" s="859"/>
      <c r="K44" s="859"/>
      <c r="L44" s="859" t="s">
        <v>459</v>
      </c>
      <c r="M44" s="859"/>
      <c r="N44" s="859"/>
      <c r="O44" s="838" t="s">
        <v>456</v>
      </c>
      <c r="P44" s="838"/>
      <c r="Q44" s="838"/>
    </row>
    <row r="45" spans="1:19" s="70" customFormat="1" ht="17.25" x14ac:dyDescent="0.2">
      <c r="C45" s="357">
        <v>2020</v>
      </c>
      <c r="D45" s="357">
        <v>2019</v>
      </c>
      <c r="E45" s="357">
        <v>2018</v>
      </c>
      <c r="F45" s="357">
        <v>2020</v>
      </c>
      <c r="G45" s="357">
        <v>2019</v>
      </c>
      <c r="H45" s="357">
        <v>2018</v>
      </c>
      <c r="I45" s="357">
        <v>2020</v>
      </c>
      <c r="J45" s="357">
        <v>2019</v>
      </c>
      <c r="K45" s="357">
        <v>2018</v>
      </c>
      <c r="L45" s="357">
        <v>2020</v>
      </c>
      <c r="M45" s="357">
        <v>2019</v>
      </c>
      <c r="N45" s="357">
        <v>2018</v>
      </c>
      <c r="O45" s="353">
        <v>2020</v>
      </c>
      <c r="P45" s="353">
        <v>2019</v>
      </c>
      <c r="Q45" s="353">
        <v>2018</v>
      </c>
    </row>
    <row r="46" spans="1:19" s="70" customFormat="1" ht="17.25" x14ac:dyDescent="0.2">
      <c r="A46" s="884" t="s">
        <v>505</v>
      </c>
      <c r="B46" s="885"/>
      <c r="C46" s="75"/>
      <c r="D46" s="75"/>
      <c r="E46" s="75"/>
      <c r="F46" s="75"/>
      <c r="G46" s="75"/>
      <c r="H46" s="75"/>
      <c r="I46" s="75"/>
      <c r="J46" s="75"/>
      <c r="K46" s="75"/>
      <c r="L46" s="75"/>
      <c r="M46" s="75"/>
      <c r="N46" s="75"/>
      <c r="O46" s="46"/>
      <c r="P46" s="46"/>
      <c r="Q46" s="46"/>
      <c r="S46" s="778" t="s">
        <v>420</v>
      </c>
    </row>
    <row r="47" spans="1:19" s="70" customFormat="1" ht="17.25" x14ac:dyDescent="0.2">
      <c r="A47" s="884" t="s">
        <v>502</v>
      </c>
      <c r="B47" s="885"/>
      <c r="C47" s="75"/>
      <c r="D47" s="75"/>
      <c r="E47" s="75"/>
      <c r="F47" s="75"/>
      <c r="G47" s="75"/>
      <c r="H47" s="75"/>
      <c r="I47" s="75"/>
      <c r="J47" s="75"/>
      <c r="K47" s="75"/>
      <c r="L47" s="75"/>
      <c r="M47" s="75"/>
      <c r="N47" s="75"/>
      <c r="O47" s="46"/>
      <c r="P47" s="46"/>
      <c r="Q47" s="46"/>
      <c r="S47" s="778"/>
    </row>
    <row r="48" spans="1:19" s="70" customFormat="1" ht="17.25" x14ac:dyDescent="0.2">
      <c r="A48" s="884" t="s">
        <v>506</v>
      </c>
      <c r="B48" s="885"/>
      <c r="C48" s="75"/>
      <c r="D48" s="75"/>
      <c r="E48" s="75"/>
      <c r="F48" s="75"/>
      <c r="G48" s="75"/>
      <c r="H48" s="75"/>
      <c r="I48" s="75"/>
      <c r="J48" s="75"/>
      <c r="K48" s="75"/>
      <c r="L48" s="75"/>
      <c r="M48" s="75"/>
      <c r="N48" s="75"/>
      <c r="O48" s="46"/>
      <c r="P48" s="46"/>
      <c r="Q48" s="46"/>
      <c r="S48" s="778"/>
    </row>
    <row r="49" spans="1:19" s="70" customFormat="1" ht="17.25" x14ac:dyDescent="0.2">
      <c r="A49" s="886" t="s">
        <v>740</v>
      </c>
      <c r="B49" s="887"/>
      <c r="C49" s="77">
        <f t="shared" ref="C49:N49" si="0">C46+C47+C48</f>
        <v>0</v>
      </c>
      <c r="D49" s="77">
        <f t="shared" si="0"/>
        <v>0</v>
      </c>
      <c r="E49" s="77">
        <f t="shared" si="0"/>
        <v>0</v>
      </c>
      <c r="F49" s="77">
        <f t="shared" si="0"/>
        <v>0</v>
      </c>
      <c r="G49" s="77">
        <f t="shared" si="0"/>
        <v>0</v>
      </c>
      <c r="H49" s="77">
        <f t="shared" si="0"/>
        <v>0</v>
      </c>
      <c r="I49" s="77">
        <f t="shared" si="0"/>
        <v>0</v>
      </c>
      <c r="J49" s="77">
        <f t="shared" si="0"/>
        <v>0</v>
      </c>
      <c r="K49" s="77">
        <f t="shared" si="0"/>
        <v>0</v>
      </c>
      <c r="L49" s="77">
        <f t="shared" si="0"/>
        <v>0</v>
      </c>
      <c r="M49" s="77">
        <f t="shared" si="0"/>
        <v>0</v>
      </c>
      <c r="N49" s="77">
        <f t="shared" si="0"/>
        <v>0</v>
      </c>
      <c r="O49" s="46">
        <f>C49+F49+I49+L49</f>
        <v>0</v>
      </c>
      <c r="P49" s="46">
        <f>D49+G49+J49+M49</f>
        <v>0</v>
      </c>
      <c r="Q49" s="46">
        <f>SUM(E49+H49+K49+N49)</f>
        <v>0</v>
      </c>
      <c r="S49" s="778"/>
    </row>
    <row r="50" spans="1:19" ht="13.15" customHeight="1" x14ac:dyDescent="0.25">
      <c r="A50" s="38"/>
      <c r="B50" s="38"/>
      <c r="C50" s="38"/>
      <c r="D50" s="38"/>
      <c r="E50" s="38"/>
      <c r="F50" s="38"/>
      <c r="G50" s="38"/>
      <c r="H50" s="38"/>
      <c r="I50" s="38"/>
      <c r="J50" s="38"/>
      <c r="K50" s="38"/>
      <c r="L50" s="38"/>
      <c r="M50" s="38"/>
      <c r="N50" s="38"/>
      <c r="O50" s="38"/>
      <c r="P50" s="38"/>
      <c r="Q50" s="38"/>
    </row>
    <row r="51" spans="1:19" ht="17.25" x14ac:dyDescent="0.3">
      <c r="A51" s="40" t="s">
        <v>507</v>
      </c>
      <c r="B51" s="40"/>
      <c r="C51" s="41"/>
      <c r="D51" s="41"/>
      <c r="E51" s="41"/>
      <c r="F51" s="41"/>
      <c r="G51" s="41"/>
      <c r="H51" s="41"/>
      <c r="I51" s="41"/>
      <c r="J51" s="41"/>
      <c r="K51" s="41"/>
      <c r="L51" s="41"/>
      <c r="M51" s="41"/>
      <c r="N51" s="41"/>
      <c r="O51" s="41"/>
      <c r="P51" s="41"/>
      <c r="Q51" s="41"/>
    </row>
    <row r="52" spans="1:19" ht="17.25" x14ac:dyDescent="0.3">
      <c r="A52" s="42"/>
      <c r="B52" s="42"/>
      <c r="C52" s="42"/>
      <c r="D52" s="42"/>
      <c r="E52" s="42"/>
      <c r="F52" s="42"/>
      <c r="G52" s="42"/>
      <c r="H52" s="42"/>
      <c r="I52" s="42"/>
      <c r="J52" s="42"/>
      <c r="K52" s="42"/>
      <c r="L52" s="42"/>
      <c r="M52" s="42"/>
      <c r="N52" s="42"/>
      <c r="O52" s="42"/>
      <c r="P52" s="42"/>
      <c r="Q52" s="42"/>
    </row>
    <row r="53" spans="1:19" ht="16.5" x14ac:dyDescent="0.2">
      <c r="A53" s="72"/>
      <c r="B53" s="72"/>
      <c r="C53" s="859" t="s">
        <v>454</v>
      </c>
      <c r="D53" s="859"/>
      <c r="E53" s="859"/>
      <c r="F53" s="859" t="s">
        <v>457</v>
      </c>
      <c r="G53" s="859"/>
      <c r="H53" s="859"/>
      <c r="I53" s="859" t="s">
        <v>458</v>
      </c>
      <c r="J53" s="859"/>
      <c r="K53" s="859"/>
      <c r="L53" s="859" t="s">
        <v>459</v>
      </c>
      <c r="M53" s="859"/>
      <c r="N53" s="859"/>
      <c r="O53" s="838" t="s">
        <v>456</v>
      </c>
      <c r="P53" s="838"/>
      <c r="Q53" s="838"/>
    </row>
    <row r="54" spans="1:19" ht="16.5" x14ac:dyDescent="0.2">
      <c r="A54" s="72"/>
      <c r="B54" s="72"/>
      <c r="C54" s="357">
        <v>2020</v>
      </c>
      <c r="D54" s="357">
        <v>2019</v>
      </c>
      <c r="E54" s="357">
        <v>2018</v>
      </c>
      <c r="F54" s="357">
        <v>2020</v>
      </c>
      <c r="G54" s="357">
        <v>2019</v>
      </c>
      <c r="H54" s="357">
        <v>2018</v>
      </c>
      <c r="I54" s="357">
        <v>2020</v>
      </c>
      <c r="J54" s="357">
        <v>2019</v>
      </c>
      <c r="K54" s="357">
        <v>2018</v>
      </c>
      <c r="L54" s="357">
        <v>2020</v>
      </c>
      <c r="M54" s="357">
        <v>2019</v>
      </c>
      <c r="N54" s="357">
        <v>2018</v>
      </c>
      <c r="O54" s="353">
        <v>2020</v>
      </c>
      <c r="P54" s="353">
        <v>2019</v>
      </c>
      <c r="Q54" s="353">
        <v>2018</v>
      </c>
    </row>
    <row r="55" spans="1:19" ht="16.5" x14ac:dyDescent="0.2">
      <c r="A55" s="865" t="s">
        <v>463</v>
      </c>
      <c r="B55" s="352" t="s">
        <v>453</v>
      </c>
      <c r="C55" s="56"/>
      <c r="D55" s="56"/>
      <c r="E55" s="57"/>
      <c r="F55" s="74"/>
      <c r="G55" s="74"/>
      <c r="H55" s="74"/>
      <c r="I55" s="74"/>
      <c r="J55" s="74"/>
      <c r="K55" s="74"/>
      <c r="L55" s="74"/>
      <c r="M55" s="74"/>
      <c r="N55" s="74"/>
      <c r="O55" s="58"/>
      <c r="P55" s="58"/>
      <c r="Q55" s="58" t="s">
        <v>464</v>
      </c>
      <c r="S55" s="778" t="s">
        <v>420</v>
      </c>
    </row>
    <row r="56" spans="1:19" ht="16.5" x14ac:dyDescent="0.2">
      <c r="A56" s="865"/>
      <c r="B56" s="352" t="s">
        <v>455</v>
      </c>
      <c r="C56" s="75"/>
      <c r="D56" s="75"/>
      <c r="E56" s="75"/>
      <c r="F56" s="75"/>
      <c r="G56" s="75"/>
      <c r="H56" s="75"/>
      <c r="I56" s="75"/>
      <c r="J56" s="75"/>
      <c r="K56" s="75"/>
      <c r="L56" s="75"/>
      <c r="M56" s="75"/>
      <c r="N56" s="75"/>
      <c r="O56" s="46"/>
      <c r="P56" s="46"/>
      <c r="Q56" s="46"/>
      <c r="S56" s="778"/>
    </row>
    <row r="57" spans="1:19" ht="16.5" x14ac:dyDescent="0.2">
      <c r="A57" s="865"/>
      <c r="B57" s="357" t="s">
        <v>456</v>
      </c>
      <c r="C57" s="75"/>
      <c r="D57" s="75"/>
      <c r="E57" s="75"/>
      <c r="F57" s="75"/>
      <c r="G57" s="75"/>
      <c r="H57" s="75"/>
      <c r="I57" s="75"/>
      <c r="J57" s="75"/>
      <c r="K57" s="75"/>
      <c r="L57" s="75"/>
      <c r="M57" s="75"/>
      <c r="N57" s="75"/>
      <c r="O57" s="46"/>
      <c r="P57" s="46"/>
      <c r="Q57" s="46"/>
      <c r="S57" s="778"/>
    </row>
    <row r="58" spans="1:19" ht="16.5" x14ac:dyDescent="0.2">
      <c r="A58" s="865" t="s">
        <v>465</v>
      </c>
      <c r="B58" s="352" t="s">
        <v>453</v>
      </c>
      <c r="C58" s="54"/>
      <c r="D58" s="54"/>
      <c r="E58" s="55"/>
      <c r="F58" s="76"/>
      <c r="G58" s="76"/>
      <c r="H58" s="76"/>
      <c r="I58" s="76"/>
      <c r="J58" s="76"/>
      <c r="K58" s="76"/>
      <c r="L58" s="76"/>
      <c r="M58" s="76"/>
      <c r="N58" s="76"/>
      <c r="O58" s="46"/>
      <c r="P58" s="46"/>
      <c r="Q58" s="46"/>
      <c r="S58" s="778"/>
    </row>
    <row r="59" spans="1:19" ht="16.5" x14ac:dyDescent="0.2">
      <c r="A59" s="865"/>
      <c r="B59" s="352" t="s">
        <v>455</v>
      </c>
      <c r="C59" s="75"/>
      <c r="D59" s="75"/>
      <c r="E59" s="75"/>
      <c r="F59" s="75"/>
      <c r="G59" s="75"/>
      <c r="H59" s="75"/>
      <c r="I59" s="75"/>
      <c r="J59" s="75"/>
      <c r="K59" s="75"/>
      <c r="L59" s="75"/>
      <c r="M59" s="75"/>
      <c r="N59" s="75"/>
      <c r="O59" s="46"/>
      <c r="P59" s="46"/>
      <c r="Q59" s="46"/>
      <c r="S59" s="778"/>
    </row>
    <row r="60" spans="1:19" ht="16.5" x14ac:dyDescent="0.2">
      <c r="A60" s="865"/>
      <c r="B60" s="357" t="s">
        <v>456</v>
      </c>
      <c r="C60" s="75"/>
      <c r="D60" s="75"/>
      <c r="E60" s="75"/>
      <c r="F60" s="75"/>
      <c r="G60" s="75"/>
      <c r="H60" s="75"/>
      <c r="I60" s="75"/>
      <c r="J60" s="75"/>
      <c r="K60" s="75"/>
      <c r="L60" s="75"/>
      <c r="M60" s="75"/>
      <c r="N60" s="75"/>
      <c r="O60" s="46"/>
      <c r="P60" s="46"/>
      <c r="Q60" s="46"/>
      <c r="S60" s="778"/>
    </row>
    <row r="61" spans="1:19" ht="16.5" x14ac:dyDescent="0.2">
      <c r="A61" s="865" t="s">
        <v>466</v>
      </c>
      <c r="B61" s="352" t="s">
        <v>453</v>
      </c>
      <c r="C61" s="54"/>
      <c r="D61" s="54"/>
      <c r="E61" s="55"/>
      <c r="F61" s="76"/>
      <c r="G61" s="76"/>
      <c r="H61" s="76"/>
      <c r="I61" s="76"/>
      <c r="J61" s="76"/>
      <c r="K61" s="76"/>
      <c r="L61" s="76"/>
      <c r="M61" s="76"/>
      <c r="N61" s="76"/>
      <c r="O61" s="46"/>
      <c r="P61" s="46"/>
      <c r="Q61" s="46"/>
      <c r="S61" s="778"/>
    </row>
    <row r="62" spans="1:19" ht="16.5" x14ac:dyDescent="0.2">
      <c r="A62" s="865"/>
      <c r="B62" s="352" t="s">
        <v>455</v>
      </c>
      <c r="C62" s="75"/>
      <c r="D62" s="75"/>
      <c r="E62" s="75"/>
      <c r="F62" s="75"/>
      <c r="G62" s="75"/>
      <c r="H62" s="75"/>
      <c r="I62" s="75"/>
      <c r="J62" s="75"/>
      <c r="K62" s="75"/>
      <c r="L62" s="75"/>
      <c r="M62" s="75"/>
      <c r="N62" s="75"/>
      <c r="O62" s="46"/>
      <c r="P62" s="46"/>
      <c r="Q62" s="46"/>
      <c r="S62" s="778"/>
    </row>
    <row r="63" spans="1:19" ht="16.5" x14ac:dyDescent="0.2">
      <c r="A63" s="865"/>
      <c r="B63" s="357" t="s">
        <v>456</v>
      </c>
      <c r="C63" s="75"/>
      <c r="D63" s="75"/>
      <c r="E63" s="75"/>
      <c r="F63" s="75"/>
      <c r="G63" s="75"/>
      <c r="H63" s="75"/>
      <c r="I63" s="75"/>
      <c r="J63" s="75"/>
      <c r="K63" s="75"/>
      <c r="L63" s="75"/>
      <c r="M63" s="75"/>
      <c r="N63" s="75"/>
      <c r="O63" s="46"/>
      <c r="P63" s="46"/>
      <c r="Q63" s="46"/>
      <c r="S63" s="778"/>
    </row>
    <row r="64" spans="1:19" ht="16.5" x14ac:dyDescent="0.2">
      <c r="A64" s="865" t="s">
        <v>467</v>
      </c>
      <c r="B64" s="352" t="s">
        <v>453</v>
      </c>
      <c r="C64" s="54"/>
      <c r="D64" s="54"/>
      <c r="E64" s="55"/>
      <c r="F64" s="76"/>
      <c r="G64" s="76"/>
      <c r="H64" s="76"/>
      <c r="I64" s="76"/>
      <c r="J64" s="76"/>
      <c r="K64" s="76"/>
      <c r="L64" s="76"/>
      <c r="M64" s="76"/>
      <c r="N64" s="76"/>
      <c r="O64" s="46"/>
      <c r="P64" s="46"/>
      <c r="Q64" s="46"/>
      <c r="S64" s="778"/>
    </row>
    <row r="65" spans="1:19" ht="16.5" x14ac:dyDescent="0.2">
      <c r="A65" s="865"/>
      <c r="B65" s="352" t="s">
        <v>455</v>
      </c>
      <c r="C65" s="75"/>
      <c r="D65" s="75"/>
      <c r="E65" s="75"/>
      <c r="F65" s="75"/>
      <c r="G65" s="75"/>
      <c r="H65" s="75"/>
      <c r="I65" s="75"/>
      <c r="J65" s="75"/>
      <c r="K65" s="75"/>
      <c r="L65" s="75"/>
      <c r="M65" s="75"/>
      <c r="N65" s="75"/>
      <c r="O65" s="46"/>
      <c r="P65" s="46"/>
      <c r="Q65" s="46"/>
      <c r="S65" s="778"/>
    </row>
    <row r="66" spans="1:19" ht="16.5" x14ac:dyDescent="0.2">
      <c r="A66" s="865"/>
      <c r="B66" s="357" t="s">
        <v>456</v>
      </c>
      <c r="C66" s="75"/>
      <c r="D66" s="75"/>
      <c r="E66" s="75"/>
      <c r="F66" s="75"/>
      <c r="G66" s="75"/>
      <c r="H66" s="75"/>
      <c r="I66" s="75"/>
      <c r="J66" s="75"/>
      <c r="K66" s="75"/>
      <c r="L66" s="75"/>
      <c r="M66" s="75"/>
      <c r="N66" s="75"/>
      <c r="O66" s="46"/>
      <c r="P66" s="46"/>
      <c r="Q66" s="46"/>
      <c r="S66" s="778"/>
    </row>
    <row r="67" spans="1:19" ht="16.5" x14ac:dyDescent="0.2">
      <c r="A67" s="865" t="s">
        <v>468</v>
      </c>
      <c r="B67" s="352" t="s">
        <v>453</v>
      </c>
      <c r="C67" s="54"/>
      <c r="D67" s="54"/>
      <c r="E67" s="55"/>
      <c r="F67" s="76"/>
      <c r="G67" s="76"/>
      <c r="H67" s="76"/>
      <c r="I67" s="76"/>
      <c r="J67" s="76"/>
      <c r="K67" s="76"/>
      <c r="L67" s="76"/>
      <c r="M67" s="76"/>
      <c r="N67" s="76"/>
      <c r="O67" s="46"/>
      <c r="P67" s="46"/>
      <c r="Q67" s="46"/>
      <c r="S67" s="778"/>
    </row>
    <row r="68" spans="1:19" ht="16.5" x14ac:dyDescent="0.2">
      <c r="A68" s="865"/>
      <c r="B68" s="352" t="s">
        <v>455</v>
      </c>
      <c r="C68" s="75"/>
      <c r="D68" s="75"/>
      <c r="E68" s="75"/>
      <c r="F68" s="75"/>
      <c r="G68" s="75"/>
      <c r="H68" s="75"/>
      <c r="I68" s="75"/>
      <c r="J68" s="75"/>
      <c r="K68" s="75"/>
      <c r="L68" s="75"/>
      <c r="M68" s="75"/>
      <c r="N68" s="75"/>
      <c r="O68" s="46"/>
      <c r="P68" s="46"/>
      <c r="Q68" s="46"/>
      <c r="S68" s="778"/>
    </row>
    <row r="69" spans="1:19" ht="16.5" x14ac:dyDescent="0.2">
      <c r="A69" s="865"/>
      <c r="B69" s="357" t="s">
        <v>456</v>
      </c>
      <c r="C69" s="75"/>
      <c r="D69" s="75"/>
      <c r="E69" s="75"/>
      <c r="F69" s="75"/>
      <c r="G69" s="75"/>
      <c r="H69" s="75"/>
      <c r="I69" s="75"/>
      <c r="J69" s="75"/>
      <c r="K69" s="75"/>
      <c r="L69" s="75"/>
      <c r="M69" s="75"/>
      <c r="N69" s="75"/>
      <c r="O69" s="46"/>
      <c r="P69" s="46"/>
      <c r="Q69" s="46"/>
      <c r="S69" s="778"/>
    </row>
    <row r="70" spans="1:19" ht="16.5" x14ac:dyDescent="0.2">
      <c r="A70" s="852" t="s">
        <v>456</v>
      </c>
      <c r="B70" s="533" t="s">
        <v>453</v>
      </c>
      <c r="C70" s="77"/>
      <c r="D70" s="77"/>
      <c r="E70" s="77"/>
      <c r="F70" s="77"/>
      <c r="G70" s="77"/>
      <c r="H70" s="77"/>
      <c r="I70" s="77"/>
      <c r="J70" s="77"/>
      <c r="K70" s="77"/>
      <c r="L70" s="77"/>
      <c r="M70" s="77"/>
      <c r="N70" s="77"/>
      <c r="O70" s="46"/>
      <c r="P70" s="46"/>
      <c r="Q70" s="46"/>
      <c r="S70" s="778"/>
    </row>
    <row r="71" spans="1:19" ht="16.5" x14ac:dyDescent="0.2">
      <c r="A71" s="852"/>
      <c r="B71" s="353" t="s">
        <v>455</v>
      </c>
      <c r="C71" s="77"/>
      <c r="D71" s="77"/>
      <c r="E71" s="77"/>
      <c r="F71" s="77"/>
      <c r="G71" s="77"/>
      <c r="H71" s="77"/>
      <c r="I71" s="77"/>
      <c r="J71" s="77"/>
      <c r="K71" s="77"/>
      <c r="L71" s="77"/>
      <c r="M71" s="77"/>
      <c r="N71" s="77"/>
      <c r="O71" s="46"/>
      <c r="P71" s="46"/>
      <c r="Q71" s="46"/>
      <c r="S71" s="778"/>
    </row>
    <row r="72" spans="1:19" ht="16.5" x14ac:dyDescent="0.2">
      <c r="A72" s="853"/>
      <c r="B72" s="353" t="s">
        <v>456</v>
      </c>
      <c r="C72" s="77"/>
      <c r="D72" s="77"/>
      <c r="E72" s="77"/>
      <c r="F72" s="77"/>
      <c r="G72" s="77"/>
      <c r="H72" s="77"/>
      <c r="I72" s="77"/>
      <c r="J72" s="77"/>
      <c r="K72" s="77"/>
      <c r="L72" s="77"/>
      <c r="M72" s="77"/>
      <c r="N72" s="77"/>
      <c r="O72" s="46"/>
      <c r="P72" s="46"/>
      <c r="Q72" s="46"/>
      <c r="S72" s="778"/>
    </row>
  </sheetData>
  <dataConsolidate link="1">
    <dataRefs count="2">
      <dataRef ref="B50:P50" sheet="161 et 162" r:id="rId1"/>
      <dataRef ref="B47:P47" sheet="Trame BS CHANEL 2020.xlsx" r:id="rId2"/>
    </dataRefs>
  </dataConsolidate>
  <mergeCells count="45">
    <mergeCell ref="A58:A60"/>
    <mergeCell ref="A61:A63"/>
    <mergeCell ref="A64:A66"/>
    <mergeCell ref="A67:A69"/>
    <mergeCell ref="A70:A72"/>
    <mergeCell ref="A49:B49"/>
    <mergeCell ref="A48:B48"/>
    <mergeCell ref="A47:B47"/>
    <mergeCell ref="A46:B46"/>
    <mergeCell ref="A55:A57"/>
    <mergeCell ref="A35:A37"/>
    <mergeCell ref="A9:B9"/>
    <mergeCell ref="A10:B10"/>
    <mergeCell ref="A11:B11"/>
    <mergeCell ref="A12:B12"/>
    <mergeCell ref="A14:B14"/>
    <mergeCell ref="A20:A22"/>
    <mergeCell ref="A23:A25"/>
    <mergeCell ref="A26:A28"/>
    <mergeCell ref="A29:A31"/>
    <mergeCell ref="A32:A34"/>
    <mergeCell ref="O7:Q7"/>
    <mergeCell ref="C18:E18"/>
    <mergeCell ref="F18:H18"/>
    <mergeCell ref="I18:K18"/>
    <mergeCell ref="L18:N18"/>
    <mergeCell ref="O18:Q18"/>
    <mergeCell ref="C7:E7"/>
    <mergeCell ref="F7:H7"/>
    <mergeCell ref="I7:K7"/>
    <mergeCell ref="L7:N7"/>
    <mergeCell ref="S8:S14"/>
    <mergeCell ref="S19:S37"/>
    <mergeCell ref="C44:E44"/>
    <mergeCell ref="F44:H44"/>
    <mergeCell ref="I44:K44"/>
    <mergeCell ref="L44:N44"/>
    <mergeCell ref="O44:Q44"/>
    <mergeCell ref="S46:S49"/>
    <mergeCell ref="S55:S72"/>
    <mergeCell ref="C53:E53"/>
    <mergeCell ref="F53:H53"/>
    <mergeCell ref="I53:K53"/>
    <mergeCell ref="L53:N53"/>
    <mergeCell ref="O53:Q53"/>
  </mergeCells>
  <printOptions horizontalCentered="1"/>
  <pageMargins left="0.39370078740157483" right="0.39370078740157483" top="0.39370078740157483" bottom="0.39370078740157483" header="0.51181102362204722" footer="0.11811023622047245"/>
  <pageSetup paperSize="9" scale="61" orientation="portrait" r:id="rId3"/>
  <headerFooter scaleWithDoc="0">
    <oddFooter>&amp;L&amp;"Segoe UI,Normal"&amp;8&amp;F&amp;R&amp;"Segoe UI,Normal"&amp;8&amp;D</oddFooter>
  </headerFooter>
  <rowBreaks count="2" manualBreakCount="2">
    <brk id="38" max="16383" man="1"/>
    <brk id="39" max="16"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8">
    <tabColor rgb="FF99FFCC"/>
    <pageSetUpPr fitToPage="1"/>
  </sheetPr>
  <dimension ref="A1:Z65"/>
  <sheetViews>
    <sheetView topLeftCell="A36" zoomScale="89" zoomScaleNormal="89" zoomScaleSheetLayoutView="80" workbookViewId="0">
      <selection sqref="A1:S61"/>
    </sheetView>
  </sheetViews>
  <sheetFormatPr baseColWidth="10" defaultColWidth="11.42578125" defaultRowHeight="14.25" x14ac:dyDescent="0.2"/>
  <cols>
    <col min="1" max="1" width="14.5703125" style="189" customWidth="1"/>
    <col min="2" max="2" width="15.85546875" style="189" customWidth="1"/>
    <col min="3" max="17" width="8.140625" style="178" customWidth="1"/>
    <col min="18" max="18" width="4.28515625" style="178" customWidth="1"/>
    <col min="19" max="19" width="27.28515625" style="184" customWidth="1"/>
    <col min="20" max="16384" width="11.42578125" style="178"/>
  </cols>
  <sheetData>
    <row r="1" spans="1:26" s="38" customFormat="1" ht="20.25" x14ac:dyDescent="0.35">
      <c r="A1" s="64" t="s">
        <v>785</v>
      </c>
      <c r="B1" s="164"/>
      <c r="C1" s="65"/>
      <c r="D1" s="65"/>
      <c r="E1" s="65"/>
      <c r="F1" s="65"/>
      <c r="G1" s="65"/>
      <c r="H1" s="65"/>
      <c r="I1" s="65"/>
      <c r="J1" s="65"/>
      <c r="K1" s="65"/>
      <c r="L1" s="65"/>
      <c r="M1" s="65"/>
      <c r="N1" s="65"/>
      <c r="O1" s="65"/>
      <c r="P1" s="65"/>
      <c r="Q1" s="65"/>
      <c r="S1" s="162"/>
    </row>
    <row r="2" spans="1:26" s="38" customFormat="1" x14ac:dyDescent="0.25">
      <c r="A2" s="183"/>
      <c r="B2" s="183"/>
      <c r="S2" s="162"/>
    </row>
    <row r="3" spans="1:26" ht="20.25" x14ac:dyDescent="0.2">
      <c r="A3" s="67" t="s">
        <v>152</v>
      </c>
      <c r="B3" s="218"/>
      <c r="C3" s="179"/>
      <c r="D3" s="179"/>
      <c r="E3" s="179"/>
      <c r="F3" s="179"/>
      <c r="G3" s="179"/>
      <c r="H3" s="179"/>
      <c r="I3" s="179"/>
      <c r="J3" s="179"/>
      <c r="K3" s="179"/>
      <c r="L3" s="179"/>
      <c r="M3" s="179"/>
      <c r="N3" s="179"/>
      <c r="O3" s="179"/>
      <c r="P3" s="179"/>
      <c r="Q3" s="179"/>
    </row>
    <row r="5" spans="1:26" s="69" customFormat="1" ht="17.25" x14ac:dyDescent="0.3">
      <c r="A5" s="813" t="s">
        <v>153</v>
      </c>
      <c r="B5" s="813"/>
      <c r="C5" s="813"/>
      <c r="D5" s="813"/>
      <c r="E5" s="813"/>
      <c r="F5" s="813"/>
      <c r="G5" s="813"/>
      <c r="H5" s="813"/>
      <c r="I5" s="813"/>
      <c r="J5" s="813"/>
      <c r="K5" s="813"/>
      <c r="L5" s="813"/>
      <c r="M5" s="813"/>
      <c r="N5" s="813"/>
      <c r="O5" s="813"/>
      <c r="P5" s="813"/>
      <c r="Q5" s="813"/>
      <c r="S5" s="171"/>
    </row>
    <row r="6" spans="1:26" s="70" customFormat="1" ht="17.25" x14ac:dyDescent="0.2">
      <c r="A6" s="185"/>
      <c r="B6" s="185"/>
      <c r="S6" s="186"/>
    </row>
    <row r="7" spans="1:26" s="70" customFormat="1" ht="19.5" customHeight="1" x14ac:dyDescent="0.2">
      <c r="A7" s="185"/>
      <c r="B7" s="185"/>
      <c r="C7" s="859" t="s">
        <v>454</v>
      </c>
      <c r="D7" s="859"/>
      <c r="E7" s="859"/>
      <c r="F7" s="859" t="s">
        <v>457</v>
      </c>
      <c r="G7" s="859"/>
      <c r="H7" s="859"/>
      <c r="I7" s="859" t="s">
        <v>458</v>
      </c>
      <c r="J7" s="859"/>
      <c r="K7" s="859"/>
      <c r="L7" s="859" t="s">
        <v>459</v>
      </c>
      <c r="M7" s="859"/>
      <c r="N7" s="859"/>
      <c r="O7" s="838" t="s">
        <v>456</v>
      </c>
      <c r="P7" s="838"/>
      <c r="Q7" s="838"/>
      <c r="S7" s="186"/>
    </row>
    <row r="8" spans="1:26" s="70" customFormat="1" ht="19.5" customHeight="1" x14ac:dyDescent="0.2">
      <c r="A8" s="185"/>
      <c r="B8" s="185"/>
      <c r="C8" s="357">
        <v>2020</v>
      </c>
      <c r="D8" s="357">
        <v>2019</v>
      </c>
      <c r="E8" s="357">
        <v>2018</v>
      </c>
      <c r="F8" s="357">
        <v>2020</v>
      </c>
      <c r="G8" s="357">
        <v>2019</v>
      </c>
      <c r="H8" s="357">
        <v>2018</v>
      </c>
      <c r="I8" s="357">
        <v>2020</v>
      </c>
      <c r="J8" s="357">
        <v>2019</v>
      </c>
      <c r="K8" s="357">
        <v>2018</v>
      </c>
      <c r="L8" s="357">
        <v>2020</v>
      </c>
      <c r="M8" s="357">
        <v>2019</v>
      </c>
      <c r="N8" s="357">
        <v>2018</v>
      </c>
      <c r="O8" s="73">
        <v>2020</v>
      </c>
      <c r="P8" s="73">
        <v>2019</v>
      </c>
      <c r="Q8" s="73">
        <v>2018</v>
      </c>
      <c r="S8" s="186"/>
    </row>
    <row r="9" spans="1:26" s="70" customFormat="1" ht="19.5" customHeight="1" x14ac:dyDescent="0.2">
      <c r="A9" s="888" t="s">
        <v>509</v>
      </c>
      <c r="B9" s="889"/>
      <c r="C9" s="75"/>
      <c r="D9" s="75"/>
      <c r="E9" s="75"/>
      <c r="F9" s="75"/>
      <c r="G9" s="75"/>
      <c r="H9" s="75"/>
      <c r="I9" s="75"/>
      <c r="J9" s="75"/>
      <c r="K9" s="75"/>
      <c r="L9" s="75"/>
      <c r="M9" s="75"/>
      <c r="N9" s="75"/>
      <c r="O9" s="46"/>
      <c r="P9" s="46"/>
      <c r="Q9" s="46"/>
      <c r="S9" s="778" t="s">
        <v>420</v>
      </c>
    </row>
    <row r="10" spans="1:26" s="188" customFormat="1" ht="19.5" customHeight="1" x14ac:dyDescent="0.2">
      <c r="A10" s="888" t="s">
        <v>510</v>
      </c>
      <c r="B10" s="889"/>
      <c r="C10" s="75"/>
      <c r="D10" s="75"/>
      <c r="E10" s="75"/>
      <c r="F10" s="75"/>
      <c r="G10" s="75"/>
      <c r="H10" s="75"/>
      <c r="I10" s="75"/>
      <c r="J10" s="75"/>
      <c r="K10" s="75"/>
      <c r="L10" s="75"/>
      <c r="M10" s="75"/>
      <c r="N10" s="75"/>
      <c r="O10" s="46"/>
      <c r="P10" s="46"/>
      <c r="Q10" s="46"/>
      <c r="S10" s="778"/>
    </row>
    <row r="11" spans="1:26" s="70" customFormat="1" ht="19.5" customHeight="1" x14ac:dyDescent="0.2">
      <c r="A11" s="888" t="s">
        <v>511</v>
      </c>
      <c r="B11" s="889"/>
      <c r="C11" s="75"/>
      <c r="D11" s="75"/>
      <c r="E11" s="75"/>
      <c r="F11" s="75"/>
      <c r="G11" s="75"/>
      <c r="H11" s="75"/>
      <c r="I11" s="75"/>
      <c r="J11" s="75"/>
      <c r="K11" s="75"/>
      <c r="L11" s="75"/>
      <c r="M11" s="75"/>
      <c r="N11" s="75"/>
      <c r="O11" s="46"/>
      <c r="P11" s="46"/>
      <c r="Q11" s="46"/>
      <c r="S11" s="778"/>
      <c r="Z11" s="188"/>
    </row>
    <row r="12" spans="1:26" s="70" customFormat="1" ht="19.5" customHeight="1" x14ac:dyDescent="0.2">
      <c r="A12" s="888" t="s">
        <v>512</v>
      </c>
      <c r="B12" s="889"/>
      <c r="C12" s="75"/>
      <c r="D12" s="75"/>
      <c r="E12" s="75"/>
      <c r="F12" s="75"/>
      <c r="G12" s="75"/>
      <c r="H12" s="75"/>
      <c r="I12" s="75"/>
      <c r="J12" s="75"/>
      <c r="K12" s="75"/>
      <c r="L12" s="75"/>
      <c r="M12" s="75"/>
      <c r="N12" s="75"/>
      <c r="O12" s="46"/>
      <c r="P12" s="46"/>
      <c r="Q12" s="46"/>
      <c r="S12" s="778"/>
      <c r="Z12" s="188"/>
    </row>
    <row r="13" spans="1:26" s="70" customFormat="1" ht="19.5" customHeight="1" x14ac:dyDescent="0.2">
      <c r="A13" s="888" t="s">
        <v>513</v>
      </c>
      <c r="B13" s="889"/>
      <c r="C13" s="75"/>
      <c r="D13" s="75"/>
      <c r="E13" s="75"/>
      <c r="F13" s="75"/>
      <c r="G13" s="75"/>
      <c r="H13" s="75"/>
      <c r="I13" s="75"/>
      <c r="J13" s="75"/>
      <c r="K13" s="75"/>
      <c r="L13" s="75"/>
      <c r="M13" s="75"/>
      <c r="N13" s="75"/>
      <c r="O13" s="46"/>
      <c r="P13" s="46"/>
      <c r="Q13" s="46"/>
      <c r="S13" s="778"/>
    </row>
    <row r="14" spans="1:26" s="70" customFormat="1" ht="19.5" customHeight="1" x14ac:dyDescent="0.2">
      <c r="A14" s="888" t="s">
        <v>514</v>
      </c>
      <c r="B14" s="889"/>
      <c r="C14" s="75"/>
      <c r="D14" s="75"/>
      <c r="E14" s="75"/>
      <c r="F14" s="75"/>
      <c r="G14" s="75"/>
      <c r="H14" s="75"/>
      <c r="I14" s="75"/>
      <c r="J14" s="75"/>
      <c r="K14" s="75"/>
      <c r="L14" s="75"/>
      <c r="M14" s="75"/>
      <c r="N14" s="75"/>
      <c r="O14" s="46"/>
      <c r="P14" s="46"/>
      <c r="Q14" s="46"/>
      <c r="S14" s="778"/>
    </row>
    <row r="15" spans="1:26" s="70" customFormat="1" ht="19.5" customHeight="1" x14ac:dyDescent="0.2">
      <c r="A15" s="888" t="s">
        <v>515</v>
      </c>
      <c r="B15" s="889"/>
      <c r="C15" s="75"/>
      <c r="D15" s="75"/>
      <c r="E15" s="75"/>
      <c r="F15" s="75"/>
      <c r="G15" s="75"/>
      <c r="H15" s="75"/>
      <c r="I15" s="75"/>
      <c r="J15" s="75"/>
      <c r="K15" s="75"/>
      <c r="L15" s="75"/>
      <c r="M15" s="75"/>
      <c r="N15" s="75"/>
      <c r="O15" s="46"/>
      <c r="P15" s="46"/>
      <c r="Q15" s="46"/>
      <c r="S15" s="778"/>
    </row>
    <row r="16" spans="1:26" s="70" customFormat="1" ht="19.5" customHeight="1" x14ac:dyDescent="0.2">
      <c r="A16" s="888" t="s">
        <v>516</v>
      </c>
      <c r="B16" s="889"/>
      <c r="C16" s="75"/>
      <c r="D16" s="75"/>
      <c r="E16" s="75"/>
      <c r="F16" s="75"/>
      <c r="G16" s="75"/>
      <c r="H16" s="75"/>
      <c r="I16" s="75"/>
      <c r="J16" s="75"/>
      <c r="K16" s="75"/>
      <c r="L16" s="75"/>
      <c r="M16" s="75"/>
      <c r="N16" s="75"/>
      <c r="O16" s="46"/>
      <c r="P16" s="46"/>
      <c r="Q16" s="46"/>
      <c r="S16" s="778"/>
    </row>
    <row r="17" spans="1:19" s="70" customFormat="1" ht="19.5" customHeight="1" x14ac:dyDescent="0.2">
      <c r="A17" s="835" t="s">
        <v>517</v>
      </c>
      <c r="B17" s="837"/>
      <c r="C17" s="77">
        <f>C9+C10+C11+C13+C14+C16+C15</f>
        <v>0</v>
      </c>
      <c r="D17" s="77">
        <v>0</v>
      </c>
      <c r="E17" s="77">
        <v>0</v>
      </c>
      <c r="F17" s="77">
        <v>0</v>
      </c>
      <c r="G17" s="77">
        <v>0</v>
      </c>
      <c r="H17" s="77">
        <v>0</v>
      </c>
      <c r="I17" s="77">
        <v>0</v>
      </c>
      <c r="J17" s="77">
        <v>0</v>
      </c>
      <c r="K17" s="77">
        <v>0</v>
      </c>
      <c r="L17" s="77">
        <v>0</v>
      </c>
      <c r="M17" s="77">
        <v>0</v>
      </c>
      <c r="N17" s="77">
        <v>0</v>
      </c>
      <c r="O17" s="46">
        <v>0</v>
      </c>
      <c r="P17" s="46">
        <v>0</v>
      </c>
      <c r="Q17" s="46">
        <v>0</v>
      </c>
      <c r="S17" s="778"/>
    </row>
    <row r="18" spans="1:19" s="38" customFormat="1" ht="19.5" customHeight="1" x14ac:dyDescent="0.25">
      <c r="A18" s="183"/>
      <c r="B18" s="183"/>
      <c r="S18" s="778"/>
    </row>
    <row r="19" spans="1:19" ht="19.5" customHeight="1" x14ac:dyDescent="0.2">
      <c r="A19" s="888" t="s">
        <v>504</v>
      </c>
      <c r="B19" s="889"/>
      <c r="C19" s="75"/>
      <c r="D19" s="75"/>
      <c r="E19" s="75"/>
      <c r="F19" s="75"/>
      <c r="G19" s="75"/>
      <c r="H19" s="75"/>
      <c r="I19" s="75"/>
      <c r="J19" s="75"/>
      <c r="K19" s="75"/>
      <c r="L19" s="75"/>
      <c r="M19" s="75"/>
      <c r="N19" s="75"/>
      <c r="O19" s="46"/>
      <c r="P19" s="46"/>
      <c r="Q19" s="46"/>
      <c r="S19" s="778"/>
    </row>
    <row r="20" spans="1:19" s="38" customFormat="1" x14ac:dyDescent="0.25">
      <c r="A20" s="183"/>
      <c r="B20" s="183"/>
      <c r="S20" s="162"/>
    </row>
    <row r="21" spans="1:19" ht="17.25" x14ac:dyDescent="0.3">
      <c r="A21" s="535" t="s">
        <v>158</v>
      </c>
      <c r="B21" s="165"/>
      <c r="C21" s="41"/>
      <c r="D21" s="41"/>
      <c r="E21" s="41"/>
      <c r="F21" s="41"/>
      <c r="G21" s="41"/>
      <c r="H21" s="41"/>
      <c r="I21" s="41"/>
      <c r="J21" s="41"/>
      <c r="K21" s="41"/>
      <c r="L21" s="41"/>
      <c r="M21" s="41"/>
      <c r="N21" s="41"/>
      <c r="O21" s="41"/>
      <c r="P21" s="41"/>
      <c r="Q21" s="41"/>
      <c r="S21" s="162"/>
    </row>
    <row r="22" spans="1:19" s="42" customFormat="1" ht="17.25" x14ac:dyDescent="0.3">
      <c r="A22" s="189"/>
      <c r="B22" s="189"/>
      <c r="C22" s="178"/>
      <c r="D22" s="178"/>
      <c r="E22" s="178"/>
      <c r="F22" s="178"/>
      <c r="G22" s="178"/>
      <c r="H22" s="178"/>
      <c r="I22" s="178"/>
      <c r="J22" s="178"/>
      <c r="K22" s="178"/>
      <c r="L22" s="178"/>
      <c r="M22" s="178"/>
      <c r="N22" s="178"/>
      <c r="O22" s="178"/>
      <c r="P22" s="178"/>
      <c r="Q22" s="178"/>
      <c r="S22" s="162"/>
    </row>
    <row r="23" spans="1:19" ht="16.5" x14ac:dyDescent="0.2">
      <c r="C23" s="859" t="s">
        <v>454</v>
      </c>
      <c r="D23" s="859"/>
      <c r="E23" s="859"/>
      <c r="F23" s="859" t="s">
        <v>457</v>
      </c>
      <c r="G23" s="859"/>
      <c r="H23" s="859"/>
      <c r="I23" s="859" t="s">
        <v>458</v>
      </c>
      <c r="J23" s="859"/>
      <c r="K23" s="859"/>
      <c r="L23" s="859" t="s">
        <v>459</v>
      </c>
      <c r="M23" s="859"/>
      <c r="N23" s="859"/>
      <c r="O23" s="838" t="s">
        <v>456</v>
      </c>
      <c r="P23" s="838"/>
      <c r="Q23" s="838"/>
    </row>
    <row r="24" spans="1:19" ht="16.5" x14ac:dyDescent="0.2">
      <c r="C24" s="357">
        <v>2020</v>
      </c>
      <c r="D24" s="357">
        <v>2019</v>
      </c>
      <c r="E24" s="357">
        <v>2018</v>
      </c>
      <c r="F24" s="357">
        <v>2020</v>
      </c>
      <c r="G24" s="357">
        <v>2019</v>
      </c>
      <c r="H24" s="357">
        <v>2018</v>
      </c>
      <c r="I24" s="357">
        <v>2020</v>
      </c>
      <c r="J24" s="357">
        <v>2019</v>
      </c>
      <c r="K24" s="357">
        <v>2018</v>
      </c>
      <c r="L24" s="357">
        <v>2020</v>
      </c>
      <c r="M24" s="357">
        <v>2019</v>
      </c>
      <c r="N24" s="357">
        <v>2018</v>
      </c>
      <c r="O24" s="73">
        <v>2020</v>
      </c>
      <c r="P24" s="73">
        <v>2019</v>
      </c>
      <c r="Q24" s="73">
        <v>2018</v>
      </c>
    </row>
    <row r="25" spans="1:19" ht="33" customHeight="1" x14ac:dyDescent="0.2">
      <c r="A25" s="888" t="s">
        <v>872</v>
      </c>
      <c r="B25" s="889"/>
      <c r="C25" s="75"/>
      <c r="D25" s="75"/>
      <c r="E25" s="75"/>
      <c r="F25" s="75"/>
      <c r="G25" s="75"/>
      <c r="H25" s="75"/>
      <c r="I25" s="75"/>
      <c r="J25" s="75"/>
      <c r="K25" s="75"/>
      <c r="L25" s="75"/>
      <c r="M25" s="75"/>
      <c r="N25" s="75"/>
      <c r="O25" s="46"/>
      <c r="P25" s="46"/>
      <c r="Q25" s="46"/>
      <c r="S25" s="778" t="s">
        <v>420</v>
      </c>
    </row>
    <row r="26" spans="1:19" ht="16.5" x14ac:dyDescent="0.2">
      <c r="A26" s="888" t="s">
        <v>518</v>
      </c>
      <c r="B26" s="889"/>
      <c r="C26" s="75"/>
      <c r="D26" s="75"/>
      <c r="E26" s="75"/>
      <c r="F26" s="75"/>
      <c r="G26" s="75"/>
      <c r="H26" s="75"/>
      <c r="I26" s="75"/>
      <c r="J26" s="75"/>
      <c r="K26" s="75"/>
      <c r="L26" s="75"/>
      <c r="M26" s="75"/>
      <c r="N26" s="75"/>
      <c r="O26" s="46"/>
      <c r="P26" s="46"/>
      <c r="Q26" s="46"/>
      <c r="S26" s="778"/>
    </row>
    <row r="27" spans="1:19" ht="16.5" x14ac:dyDescent="0.2">
      <c r="A27" s="888" t="s">
        <v>873</v>
      </c>
      <c r="B27" s="889"/>
      <c r="C27" s="75"/>
      <c r="D27" s="75"/>
      <c r="E27" s="75"/>
      <c r="F27" s="75"/>
      <c r="G27" s="75"/>
      <c r="H27" s="75"/>
      <c r="I27" s="75"/>
      <c r="J27" s="75"/>
      <c r="K27" s="75"/>
      <c r="L27" s="75"/>
      <c r="M27" s="75"/>
      <c r="N27" s="75"/>
      <c r="O27" s="46"/>
      <c r="P27" s="46"/>
      <c r="Q27" s="46"/>
      <c r="S27" s="778"/>
    </row>
    <row r="28" spans="1:19" ht="16.5" x14ac:dyDescent="0.2">
      <c r="A28" s="888" t="s">
        <v>519</v>
      </c>
      <c r="B28" s="889"/>
      <c r="C28" s="75"/>
      <c r="D28" s="75"/>
      <c r="E28" s="75"/>
      <c r="F28" s="75"/>
      <c r="G28" s="75"/>
      <c r="H28" s="75"/>
      <c r="I28" s="75"/>
      <c r="J28" s="75"/>
      <c r="K28" s="75"/>
      <c r="L28" s="75"/>
      <c r="M28" s="75"/>
      <c r="N28" s="75"/>
      <c r="O28" s="46"/>
      <c r="P28" s="46"/>
      <c r="Q28" s="46"/>
      <c r="S28" s="778"/>
    </row>
    <row r="29" spans="1:19" s="70" customFormat="1" ht="17.25" x14ac:dyDescent="0.2">
      <c r="A29" s="835" t="s">
        <v>520</v>
      </c>
      <c r="B29" s="837"/>
      <c r="C29" s="77" t="e">
        <f>(C25+C27)/(2*C28)</f>
        <v>#DIV/0!</v>
      </c>
      <c r="D29" s="77" t="e">
        <f t="shared" ref="D29:P29" si="0">(D25+D27)/(2*D28)</f>
        <v>#DIV/0!</v>
      </c>
      <c r="E29" s="77" t="e">
        <f t="shared" si="0"/>
        <v>#DIV/0!</v>
      </c>
      <c r="F29" s="77" t="e">
        <f t="shared" si="0"/>
        <v>#DIV/0!</v>
      </c>
      <c r="G29" s="77" t="e">
        <f t="shared" si="0"/>
        <v>#DIV/0!</v>
      </c>
      <c r="H29" s="77" t="e">
        <f t="shared" si="0"/>
        <v>#DIV/0!</v>
      </c>
      <c r="I29" s="77" t="e">
        <f t="shared" si="0"/>
        <v>#DIV/0!</v>
      </c>
      <c r="J29" s="77" t="e">
        <f t="shared" si="0"/>
        <v>#DIV/0!</v>
      </c>
      <c r="K29" s="77" t="e">
        <f t="shared" si="0"/>
        <v>#DIV/0!</v>
      </c>
      <c r="L29" s="77" t="e">
        <f t="shared" si="0"/>
        <v>#DIV/0!</v>
      </c>
      <c r="M29" s="77" t="e">
        <f t="shared" si="0"/>
        <v>#DIV/0!</v>
      </c>
      <c r="N29" s="77" t="e">
        <f t="shared" si="0"/>
        <v>#DIV/0!</v>
      </c>
      <c r="O29" s="46" t="e">
        <f t="shared" si="0"/>
        <v>#DIV/0!</v>
      </c>
      <c r="P29" s="46" t="e">
        <f t="shared" si="0"/>
        <v>#DIV/0!</v>
      </c>
      <c r="Q29" s="46" t="e">
        <f>(Q27+Q25)/(2*Q28)</f>
        <v>#DIV/0!</v>
      </c>
      <c r="S29" s="778"/>
    </row>
    <row r="31" spans="1:19" ht="17.25" x14ac:dyDescent="0.2">
      <c r="A31" s="813" t="s">
        <v>161</v>
      </c>
      <c r="B31" s="813"/>
      <c r="C31" s="813"/>
      <c r="D31" s="813"/>
      <c r="E31" s="813"/>
      <c r="F31" s="813"/>
      <c r="G31" s="813"/>
      <c r="H31" s="813"/>
      <c r="I31" s="813"/>
      <c r="J31" s="813"/>
      <c r="K31" s="813"/>
      <c r="L31" s="813"/>
      <c r="M31" s="813"/>
      <c r="N31" s="813"/>
      <c r="O31" s="813"/>
      <c r="P31" s="813"/>
      <c r="Q31" s="813"/>
    </row>
    <row r="32" spans="1:19" ht="17.25" x14ac:dyDescent="0.3">
      <c r="A32" s="190"/>
      <c r="B32" s="190"/>
      <c r="C32" s="42"/>
      <c r="D32" s="42"/>
      <c r="E32" s="42"/>
      <c r="F32" s="42"/>
      <c r="G32" s="42"/>
      <c r="H32" s="42"/>
      <c r="I32" s="42"/>
      <c r="J32" s="42"/>
      <c r="K32" s="42"/>
      <c r="L32" s="42"/>
      <c r="M32" s="42"/>
      <c r="N32" s="42"/>
      <c r="O32" s="42"/>
      <c r="P32" s="42"/>
      <c r="Q32" s="42"/>
    </row>
    <row r="33" spans="1:19" ht="21.75" customHeight="1" x14ac:dyDescent="0.3">
      <c r="A33" s="190"/>
      <c r="B33" s="190"/>
      <c r="C33" s="859" t="s">
        <v>454</v>
      </c>
      <c r="D33" s="859"/>
      <c r="E33" s="859"/>
      <c r="F33" s="859" t="s">
        <v>457</v>
      </c>
      <c r="G33" s="859"/>
      <c r="H33" s="859"/>
      <c r="I33" s="859" t="s">
        <v>458</v>
      </c>
      <c r="J33" s="859"/>
      <c r="K33" s="859"/>
      <c r="L33" s="859" t="s">
        <v>459</v>
      </c>
      <c r="M33" s="859"/>
      <c r="N33" s="859"/>
      <c r="O33" s="838" t="s">
        <v>456</v>
      </c>
      <c r="P33" s="838"/>
      <c r="Q33" s="838"/>
    </row>
    <row r="34" spans="1:19" ht="21.75" customHeight="1" x14ac:dyDescent="0.3">
      <c r="A34" s="190"/>
      <c r="B34" s="190"/>
      <c r="C34" s="357">
        <v>2020</v>
      </c>
      <c r="D34" s="357">
        <v>2019</v>
      </c>
      <c r="E34" s="357">
        <v>2018</v>
      </c>
      <c r="F34" s="357">
        <v>2020</v>
      </c>
      <c r="G34" s="357">
        <v>2019</v>
      </c>
      <c r="H34" s="357">
        <v>2018</v>
      </c>
      <c r="I34" s="357">
        <v>2020</v>
      </c>
      <c r="J34" s="357">
        <v>2019</v>
      </c>
      <c r="K34" s="357">
        <v>2018</v>
      </c>
      <c r="L34" s="357">
        <v>2020</v>
      </c>
      <c r="M34" s="357">
        <v>2019</v>
      </c>
      <c r="N34" s="357">
        <v>2018</v>
      </c>
      <c r="O34" s="73">
        <v>2020</v>
      </c>
      <c r="P34" s="73">
        <v>2019</v>
      </c>
      <c r="Q34" s="73">
        <v>2018</v>
      </c>
    </row>
    <row r="35" spans="1:19" ht="21.75" customHeight="1" x14ac:dyDescent="0.2">
      <c r="A35" s="865" t="s">
        <v>463</v>
      </c>
      <c r="B35" s="352" t="s">
        <v>453</v>
      </c>
      <c r="C35" s="56"/>
      <c r="D35" s="56"/>
      <c r="E35" s="57"/>
      <c r="F35" s="74"/>
      <c r="G35" s="74"/>
      <c r="H35" s="74"/>
      <c r="I35" s="74"/>
      <c r="J35" s="74"/>
      <c r="K35" s="74"/>
      <c r="L35" s="74"/>
      <c r="M35" s="74"/>
      <c r="N35" s="74"/>
      <c r="O35" s="58"/>
      <c r="P35" s="58"/>
      <c r="Q35" s="58" t="s">
        <v>464</v>
      </c>
      <c r="S35" s="778" t="s">
        <v>420</v>
      </c>
    </row>
    <row r="36" spans="1:19" ht="21.75" customHeight="1" x14ac:dyDescent="0.2">
      <c r="A36" s="865"/>
      <c r="B36" s="352" t="s">
        <v>455</v>
      </c>
      <c r="C36" s="75"/>
      <c r="D36" s="75"/>
      <c r="E36" s="75"/>
      <c r="F36" s="75"/>
      <c r="G36" s="75"/>
      <c r="H36" s="75"/>
      <c r="I36" s="75"/>
      <c r="J36" s="75"/>
      <c r="K36" s="75"/>
      <c r="L36" s="75"/>
      <c r="M36" s="75"/>
      <c r="N36" s="75"/>
      <c r="O36" s="46"/>
      <c r="P36" s="46"/>
      <c r="Q36" s="46"/>
      <c r="S36" s="778"/>
    </row>
    <row r="37" spans="1:19" ht="21.75" customHeight="1" x14ac:dyDescent="0.2">
      <c r="A37" s="865"/>
      <c r="B37" s="357" t="s">
        <v>456</v>
      </c>
      <c r="C37" s="75"/>
      <c r="D37" s="75"/>
      <c r="E37" s="75"/>
      <c r="F37" s="75"/>
      <c r="G37" s="75"/>
      <c r="H37" s="75"/>
      <c r="I37" s="75"/>
      <c r="J37" s="75"/>
      <c r="K37" s="75"/>
      <c r="L37" s="75"/>
      <c r="M37" s="75"/>
      <c r="N37" s="75"/>
      <c r="O37" s="46"/>
      <c r="P37" s="46"/>
      <c r="Q37" s="46"/>
      <c r="S37" s="778"/>
    </row>
    <row r="38" spans="1:19" ht="21.75" customHeight="1" x14ac:dyDescent="0.2">
      <c r="A38" s="865" t="s">
        <v>465</v>
      </c>
      <c r="B38" s="352" t="s">
        <v>453</v>
      </c>
      <c r="C38" s="54"/>
      <c r="D38" s="54"/>
      <c r="E38" s="55"/>
      <c r="F38" s="76"/>
      <c r="G38" s="76"/>
      <c r="H38" s="76"/>
      <c r="I38" s="76"/>
      <c r="J38" s="76"/>
      <c r="K38" s="76"/>
      <c r="L38" s="76"/>
      <c r="M38" s="76"/>
      <c r="N38" s="76"/>
      <c r="O38" s="46"/>
      <c r="P38" s="46"/>
      <c r="Q38" s="46"/>
      <c r="S38" s="778"/>
    </row>
    <row r="39" spans="1:19" ht="21.75" customHeight="1" x14ac:dyDescent="0.2">
      <c r="A39" s="865"/>
      <c r="B39" s="352" t="s">
        <v>455</v>
      </c>
      <c r="C39" s="75"/>
      <c r="D39" s="75"/>
      <c r="E39" s="75"/>
      <c r="F39" s="75"/>
      <c r="G39" s="75"/>
      <c r="H39" s="75"/>
      <c r="I39" s="75"/>
      <c r="J39" s="75"/>
      <c r="K39" s="75"/>
      <c r="L39" s="75"/>
      <c r="M39" s="75"/>
      <c r="N39" s="75"/>
      <c r="O39" s="46"/>
      <c r="P39" s="46"/>
      <c r="Q39" s="46"/>
      <c r="S39" s="778"/>
    </row>
    <row r="40" spans="1:19" ht="21.75" customHeight="1" x14ac:dyDescent="0.2">
      <c r="A40" s="865"/>
      <c r="B40" s="357" t="s">
        <v>456</v>
      </c>
      <c r="C40" s="75"/>
      <c r="D40" s="75"/>
      <c r="E40" s="75"/>
      <c r="F40" s="75"/>
      <c r="G40" s="75"/>
      <c r="H40" s="75"/>
      <c r="I40" s="75"/>
      <c r="J40" s="75"/>
      <c r="K40" s="75"/>
      <c r="L40" s="75"/>
      <c r="M40" s="75"/>
      <c r="N40" s="75"/>
      <c r="O40" s="46"/>
      <c r="P40" s="46"/>
      <c r="Q40" s="46"/>
      <c r="S40" s="778"/>
    </row>
    <row r="41" spans="1:19" ht="21.75" customHeight="1" x14ac:dyDescent="0.2">
      <c r="A41" s="865" t="s">
        <v>466</v>
      </c>
      <c r="B41" s="352" t="s">
        <v>453</v>
      </c>
      <c r="C41" s="54"/>
      <c r="D41" s="54"/>
      <c r="E41" s="55"/>
      <c r="F41" s="76"/>
      <c r="G41" s="76"/>
      <c r="H41" s="76"/>
      <c r="I41" s="76"/>
      <c r="J41" s="76"/>
      <c r="K41" s="76"/>
      <c r="L41" s="76"/>
      <c r="M41" s="76"/>
      <c r="N41" s="76"/>
      <c r="O41" s="46"/>
      <c r="P41" s="46"/>
      <c r="Q41" s="46"/>
      <c r="S41" s="778"/>
    </row>
    <row r="42" spans="1:19" ht="21.75" customHeight="1" x14ac:dyDescent="0.2">
      <c r="A42" s="865"/>
      <c r="B42" s="352" t="s">
        <v>455</v>
      </c>
      <c r="C42" s="75"/>
      <c r="D42" s="75"/>
      <c r="E42" s="75"/>
      <c r="F42" s="75"/>
      <c r="G42" s="75"/>
      <c r="H42" s="75"/>
      <c r="I42" s="75"/>
      <c r="J42" s="75"/>
      <c r="K42" s="75"/>
      <c r="L42" s="75"/>
      <c r="M42" s="75"/>
      <c r="N42" s="75"/>
      <c r="O42" s="46"/>
      <c r="P42" s="46"/>
      <c r="Q42" s="46"/>
      <c r="S42" s="778"/>
    </row>
    <row r="43" spans="1:19" ht="21.75" customHeight="1" x14ac:dyDescent="0.2">
      <c r="A43" s="865"/>
      <c r="B43" s="357" t="s">
        <v>456</v>
      </c>
      <c r="C43" s="75"/>
      <c r="D43" s="75"/>
      <c r="E43" s="75"/>
      <c r="F43" s="75"/>
      <c r="G43" s="75"/>
      <c r="H43" s="75"/>
      <c r="I43" s="75"/>
      <c r="J43" s="75"/>
      <c r="K43" s="75"/>
      <c r="L43" s="75"/>
      <c r="M43" s="75"/>
      <c r="N43" s="75"/>
      <c r="O43" s="46"/>
      <c r="P43" s="46"/>
      <c r="Q43" s="46"/>
      <c r="S43" s="778"/>
    </row>
    <row r="44" spans="1:19" ht="21.75" customHeight="1" x14ac:dyDescent="0.2">
      <c r="A44" s="865" t="s">
        <v>467</v>
      </c>
      <c r="B44" s="352" t="s">
        <v>453</v>
      </c>
      <c r="C44" s="54"/>
      <c r="D44" s="54"/>
      <c r="E44" s="55"/>
      <c r="F44" s="76"/>
      <c r="G44" s="76"/>
      <c r="H44" s="76"/>
      <c r="I44" s="76"/>
      <c r="J44" s="76"/>
      <c r="K44" s="76"/>
      <c r="L44" s="76"/>
      <c r="M44" s="76"/>
      <c r="N44" s="76"/>
      <c r="O44" s="46"/>
      <c r="P44" s="46"/>
      <c r="Q44" s="46"/>
      <c r="S44" s="778"/>
    </row>
    <row r="45" spans="1:19" ht="21.75" customHeight="1" x14ac:dyDescent="0.2">
      <c r="A45" s="865"/>
      <c r="B45" s="352" t="s">
        <v>455</v>
      </c>
      <c r="C45" s="75"/>
      <c r="D45" s="75"/>
      <c r="E45" s="75"/>
      <c r="F45" s="75"/>
      <c r="G45" s="75"/>
      <c r="H45" s="75"/>
      <c r="I45" s="75"/>
      <c r="J45" s="75"/>
      <c r="K45" s="75"/>
      <c r="L45" s="75"/>
      <c r="M45" s="75"/>
      <c r="N45" s="75"/>
      <c r="O45" s="46"/>
      <c r="P45" s="46"/>
      <c r="Q45" s="46"/>
      <c r="S45" s="778"/>
    </row>
    <row r="46" spans="1:19" ht="21.75" customHeight="1" x14ac:dyDescent="0.2">
      <c r="A46" s="865"/>
      <c r="B46" s="357" t="s">
        <v>456</v>
      </c>
      <c r="C46" s="75"/>
      <c r="D46" s="75"/>
      <c r="E46" s="75"/>
      <c r="F46" s="75"/>
      <c r="G46" s="75"/>
      <c r="H46" s="75"/>
      <c r="I46" s="75"/>
      <c r="J46" s="75"/>
      <c r="K46" s="75"/>
      <c r="L46" s="75"/>
      <c r="M46" s="75"/>
      <c r="N46" s="75"/>
      <c r="O46" s="46"/>
      <c r="P46" s="46"/>
      <c r="Q46" s="46"/>
      <c r="S46" s="778"/>
    </row>
    <row r="47" spans="1:19" ht="21.75" customHeight="1" x14ac:dyDescent="0.2">
      <c r="A47" s="865" t="s">
        <v>468</v>
      </c>
      <c r="B47" s="352" t="s">
        <v>453</v>
      </c>
      <c r="C47" s="54"/>
      <c r="D47" s="54"/>
      <c r="E47" s="55"/>
      <c r="F47" s="76"/>
      <c r="G47" s="76"/>
      <c r="H47" s="76"/>
      <c r="I47" s="76"/>
      <c r="J47" s="76"/>
      <c r="K47" s="76"/>
      <c r="L47" s="76"/>
      <c r="M47" s="76"/>
      <c r="N47" s="76"/>
      <c r="O47" s="46"/>
      <c r="P47" s="46"/>
      <c r="Q47" s="46"/>
      <c r="S47" s="778"/>
    </row>
    <row r="48" spans="1:19" ht="21.75" customHeight="1" x14ac:dyDescent="0.2">
      <c r="A48" s="865"/>
      <c r="B48" s="352" t="s">
        <v>455</v>
      </c>
      <c r="C48" s="75"/>
      <c r="D48" s="75"/>
      <c r="E48" s="75"/>
      <c r="F48" s="75"/>
      <c r="G48" s="75"/>
      <c r="H48" s="75"/>
      <c r="I48" s="75"/>
      <c r="J48" s="75"/>
      <c r="K48" s="75"/>
      <c r="L48" s="75"/>
      <c r="M48" s="75"/>
      <c r="N48" s="75"/>
      <c r="O48" s="46"/>
      <c r="P48" s="46"/>
      <c r="Q48" s="46"/>
      <c r="S48" s="778"/>
    </row>
    <row r="49" spans="1:19" ht="21.75" customHeight="1" x14ac:dyDescent="0.2">
      <c r="A49" s="865"/>
      <c r="B49" s="357" t="s">
        <v>456</v>
      </c>
      <c r="C49" s="75"/>
      <c r="D49" s="75"/>
      <c r="E49" s="75"/>
      <c r="F49" s="75"/>
      <c r="G49" s="75"/>
      <c r="H49" s="75"/>
      <c r="I49" s="75"/>
      <c r="J49" s="75"/>
      <c r="K49" s="75"/>
      <c r="L49" s="75"/>
      <c r="M49" s="75"/>
      <c r="N49" s="75"/>
      <c r="O49" s="46"/>
      <c r="P49" s="46"/>
      <c r="Q49" s="46"/>
      <c r="S49" s="778"/>
    </row>
    <row r="50" spans="1:19" ht="21.75" customHeight="1" x14ac:dyDescent="0.2">
      <c r="A50" s="852" t="s">
        <v>456</v>
      </c>
      <c r="B50" s="533" t="s">
        <v>453</v>
      </c>
      <c r="C50" s="77"/>
      <c r="D50" s="77"/>
      <c r="E50" s="77"/>
      <c r="F50" s="77"/>
      <c r="G50" s="77"/>
      <c r="H50" s="77"/>
      <c r="I50" s="77"/>
      <c r="J50" s="77"/>
      <c r="K50" s="77"/>
      <c r="L50" s="77"/>
      <c r="M50" s="77"/>
      <c r="N50" s="77"/>
      <c r="O50" s="46"/>
      <c r="P50" s="46"/>
      <c r="Q50" s="46"/>
      <c r="S50" s="778"/>
    </row>
    <row r="51" spans="1:19" ht="21.75" customHeight="1" x14ac:dyDescent="0.2">
      <c r="A51" s="852"/>
      <c r="B51" s="353" t="s">
        <v>455</v>
      </c>
      <c r="C51" s="77"/>
      <c r="D51" s="77"/>
      <c r="E51" s="77"/>
      <c r="F51" s="77"/>
      <c r="G51" s="77"/>
      <c r="H51" s="77"/>
      <c r="I51" s="77"/>
      <c r="J51" s="77"/>
      <c r="K51" s="77"/>
      <c r="L51" s="77"/>
      <c r="M51" s="77"/>
      <c r="N51" s="77"/>
      <c r="O51" s="46"/>
      <c r="P51" s="46"/>
      <c r="Q51" s="46"/>
      <c r="S51" s="778"/>
    </row>
    <row r="52" spans="1:19" ht="21.75" customHeight="1" x14ac:dyDescent="0.2">
      <c r="A52" s="853"/>
      <c r="B52" s="353" t="s">
        <v>456</v>
      </c>
      <c r="C52" s="77"/>
      <c r="D52" s="77"/>
      <c r="E52" s="77"/>
      <c r="F52" s="77"/>
      <c r="G52" s="77"/>
      <c r="H52" s="77"/>
      <c r="I52" s="77"/>
      <c r="J52" s="77"/>
      <c r="K52" s="77"/>
      <c r="L52" s="77"/>
      <c r="M52" s="77"/>
      <c r="N52" s="77"/>
      <c r="O52" s="46"/>
      <c r="P52" s="46"/>
      <c r="Q52" s="46"/>
      <c r="S52" s="778"/>
    </row>
    <row r="53" spans="1:19" ht="17.25" x14ac:dyDescent="0.2">
      <c r="A53" s="185"/>
      <c r="B53" s="185"/>
      <c r="C53" s="70"/>
      <c r="D53" s="70"/>
      <c r="E53" s="70"/>
      <c r="F53" s="70"/>
      <c r="G53" s="70"/>
      <c r="H53" s="70"/>
      <c r="I53" s="70"/>
      <c r="J53" s="70"/>
      <c r="K53" s="70"/>
      <c r="L53" s="70"/>
      <c r="M53" s="70"/>
      <c r="N53" s="70"/>
      <c r="O53" s="70"/>
      <c r="P53" s="70"/>
      <c r="Q53" s="70"/>
    </row>
    <row r="54" spans="1:19" ht="17.25" x14ac:dyDescent="0.2">
      <c r="A54" s="185"/>
      <c r="B54" s="185"/>
      <c r="C54" s="70"/>
      <c r="D54" s="70"/>
      <c r="E54" s="70"/>
      <c r="F54" s="70"/>
      <c r="G54" s="70"/>
      <c r="H54" s="70"/>
      <c r="I54" s="70"/>
      <c r="J54" s="70"/>
      <c r="K54" s="70"/>
      <c r="L54" s="70"/>
      <c r="M54" s="70"/>
      <c r="N54" s="70"/>
      <c r="O54" s="70"/>
      <c r="P54" s="70"/>
      <c r="Q54" s="70"/>
    </row>
    <row r="55" spans="1:19" ht="20.25" x14ac:dyDescent="0.2">
      <c r="A55" s="67" t="s">
        <v>162</v>
      </c>
      <c r="B55" s="218"/>
      <c r="C55" s="179"/>
      <c r="D55" s="179"/>
      <c r="E55" s="179"/>
      <c r="F55" s="179"/>
      <c r="G55" s="179"/>
      <c r="H55" s="179"/>
      <c r="I55" s="179"/>
      <c r="J55" s="179"/>
      <c r="K55" s="179"/>
      <c r="L55" s="179"/>
      <c r="M55" s="179"/>
      <c r="N55" s="179"/>
      <c r="O55" s="179"/>
      <c r="P55" s="179"/>
      <c r="Q55" s="179"/>
    </row>
    <row r="57" spans="1:19" ht="17.25" x14ac:dyDescent="0.3">
      <c r="A57" s="819" t="s">
        <v>521</v>
      </c>
      <c r="B57" s="819"/>
      <c r="C57" s="819"/>
      <c r="D57" s="819"/>
      <c r="E57" s="819"/>
      <c r="F57" s="819"/>
      <c r="G57" s="819"/>
      <c r="H57" s="819"/>
      <c r="I57" s="819"/>
      <c r="J57" s="819"/>
      <c r="K57" s="819"/>
      <c r="L57" s="819"/>
      <c r="M57" s="819"/>
      <c r="N57" s="819"/>
      <c r="O57" s="819"/>
      <c r="P57" s="819"/>
      <c r="Q57" s="819"/>
    </row>
    <row r="58" spans="1:19" ht="17.25" x14ac:dyDescent="0.2">
      <c r="A58" s="185"/>
      <c r="B58" s="185"/>
      <c r="C58" s="70"/>
      <c r="D58" s="70"/>
      <c r="E58" s="70"/>
      <c r="F58" s="70"/>
      <c r="G58" s="70"/>
      <c r="H58" s="70"/>
      <c r="I58" s="70"/>
      <c r="J58" s="70"/>
      <c r="K58" s="70"/>
      <c r="L58" s="70"/>
      <c r="M58" s="70"/>
      <c r="N58" s="70"/>
      <c r="O58" s="70"/>
      <c r="P58" s="70"/>
      <c r="Q58" s="70"/>
    </row>
    <row r="59" spans="1:19" ht="21.75" customHeight="1" x14ac:dyDescent="0.2">
      <c r="A59" s="185"/>
      <c r="B59" s="185"/>
      <c r="C59" s="859" t="s">
        <v>454</v>
      </c>
      <c r="D59" s="859"/>
      <c r="E59" s="859"/>
      <c r="F59" s="859" t="s">
        <v>457</v>
      </c>
      <c r="G59" s="859"/>
      <c r="H59" s="859"/>
      <c r="I59" s="859" t="s">
        <v>458</v>
      </c>
      <c r="J59" s="859"/>
      <c r="K59" s="859"/>
      <c r="L59" s="859" t="s">
        <v>459</v>
      </c>
      <c r="M59" s="859"/>
      <c r="N59" s="859"/>
      <c r="O59" s="859" t="s">
        <v>456</v>
      </c>
      <c r="P59" s="859"/>
      <c r="Q59" s="859"/>
    </row>
    <row r="60" spans="1:19" ht="21.75" customHeight="1" x14ac:dyDescent="0.2">
      <c r="A60" s="185"/>
      <c r="B60" s="185"/>
      <c r="C60" s="357">
        <v>2020</v>
      </c>
      <c r="D60" s="357">
        <v>2019</v>
      </c>
      <c r="E60" s="357">
        <v>2018</v>
      </c>
      <c r="F60" s="357">
        <v>2020</v>
      </c>
      <c r="G60" s="357">
        <v>2019</v>
      </c>
      <c r="H60" s="357">
        <v>2018</v>
      </c>
      <c r="I60" s="357">
        <v>2020</v>
      </c>
      <c r="J60" s="357">
        <v>2019</v>
      </c>
      <c r="K60" s="357">
        <v>2018</v>
      </c>
      <c r="L60" s="357">
        <v>2020</v>
      </c>
      <c r="M60" s="357">
        <v>2019</v>
      </c>
      <c r="N60" s="357">
        <v>2018</v>
      </c>
      <c r="O60" s="357">
        <v>2020</v>
      </c>
      <c r="P60" s="357">
        <v>2019</v>
      </c>
      <c r="Q60" s="357">
        <v>2018</v>
      </c>
    </row>
    <row r="61" spans="1:19" ht="21.75" customHeight="1" x14ac:dyDescent="0.2">
      <c r="A61" s="835" t="s">
        <v>742</v>
      </c>
      <c r="B61" s="837"/>
      <c r="C61" s="75"/>
      <c r="D61" s="75"/>
      <c r="E61" s="75"/>
      <c r="F61" s="75"/>
      <c r="G61" s="75"/>
      <c r="H61" s="75"/>
      <c r="I61" s="75"/>
      <c r="J61" s="75"/>
      <c r="K61" s="75"/>
      <c r="L61" s="75"/>
      <c r="M61" s="75"/>
      <c r="N61" s="75"/>
      <c r="O61" s="46"/>
      <c r="P61" s="46"/>
      <c r="Q61" s="46"/>
      <c r="S61" s="191" t="s">
        <v>420</v>
      </c>
    </row>
    <row r="62" spans="1:19" x14ac:dyDescent="0.25">
      <c r="S62" s="162"/>
    </row>
    <row r="63" spans="1:19" x14ac:dyDescent="0.25">
      <c r="S63" s="162"/>
    </row>
    <row r="64" spans="1:19" x14ac:dyDescent="0.25">
      <c r="S64" s="162"/>
    </row>
    <row r="65" spans="19:19" x14ac:dyDescent="0.25">
      <c r="S65" s="162"/>
    </row>
  </sheetData>
  <dataConsolidate>
    <dataRefs count="3">
      <dataRef ref="B46:P46" sheet="171 et 172" r:id="rId1"/>
      <dataRef ref="B44:P44" sheet="Trame BS CHANEL 2020.xlsx" r:id="rId2"/>
      <dataRef ref="B46:P46" sheet="Trame BS CHANEL 2020.xlsx" r:id="rId3"/>
    </dataRefs>
  </dataConsolidate>
  <mergeCells count="48">
    <mergeCell ref="A61:B61"/>
    <mergeCell ref="A14:B14"/>
    <mergeCell ref="A15:B15"/>
    <mergeCell ref="A16:B16"/>
    <mergeCell ref="A17:B17"/>
    <mergeCell ref="A19:B19"/>
    <mergeCell ref="A25:B25"/>
    <mergeCell ref="A26:B26"/>
    <mergeCell ref="A27:B27"/>
    <mergeCell ref="A28:B28"/>
    <mergeCell ref="A29:B29"/>
    <mergeCell ref="A9:B9"/>
    <mergeCell ref="A10:B10"/>
    <mergeCell ref="A11:B11"/>
    <mergeCell ref="A12:B12"/>
    <mergeCell ref="A13:B13"/>
    <mergeCell ref="S9:S19"/>
    <mergeCell ref="S25:S29"/>
    <mergeCell ref="S35:S52"/>
    <mergeCell ref="A5:Q5"/>
    <mergeCell ref="A31:Q31"/>
    <mergeCell ref="F7:H7"/>
    <mergeCell ref="I7:K7"/>
    <mergeCell ref="L7:N7"/>
    <mergeCell ref="C23:E23"/>
    <mergeCell ref="F23:H23"/>
    <mergeCell ref="I23:K23"/>
    <mergeCell ref="L23:N23"/>
    <mergeCell ref="C33:E33"/>
    <mergeCell ref="F33:H33"/>
    <mergeCell ref="I33:K33"/>
    <mergeCell ref="L33:N33"/>
    <mergeCell ref="O33:Q33"/>
    <mergeCell ref="O7:Q7"/>
    <mergeCell ref="C7:E7"/>
    <mergeCell ref="C59:E59"/>
    <mergeCell ref="F59:H59"/>
    <mergeCell ref="I59:K59"/>
    <mergeCell ref="L59:N59"/>
    <mergeCell ref="O59:Q59"/>
    <mergeCell ref="O23:Q23"/>
    <mergeCell ref="A57:Q57"/>
    <mergeCell ref="A35:A37"/>
    <mergeCell ref="A38:A40"/>
    <mergeCell ref="A41:A43"/>
    <mergeCell ref="A44:A46"/>
    <mergeCell ref="A47:A49"/>
    <mergeCell ref="A50:A52"/>
  </mergeCells>
  <phoneticPr fontId="3" type="noConversion"/>
  <printOptions horizontalCentered="1"/>
  <pageMargins left="0.39370078740157483" right="0.39370078740157483" top="0.39370078740157483" bottom="0.39370078740157483" header="0.51181102362204722" footer="0.11811023622047245"/>
  <pageSetup paperSize="9" scale="63" orientation="portrait" r:id="rId4"/>
  <headerFooter scaleWithDoc="0">
    <oddFooter>&amp;L&amp;"Segoe UI,Normal"&amp;8&amp;F&amp;R&amp;"Segoe UI,Normal"&amp;8&amp;D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FFCC"/>
    <pageSetUpPr fitToPage="1"/>
  </sheetPr>
  <dimension ref="A1:R61"/>
  <sheetViews>
    <sheetView topLeftCell="A31" zoomScaleNormal="100" zoomScaleSheetLayoutView="100" workbookViewId="0">
      <selection sqref="A1:R36"/>
    </sheetView>
  </sheetViews>
  <sheetFormatPr baseColWidth="10" defaultColWidth="11.42578125" defaultRowHeight="14.25" x14ac:dyDescent="0.2"/>
  <cols>
    <col min="1" max="1" width="23.7109375" style="178" customWidth="1"/>
    <col min="2" max="16" width="8.7109375" style="178" customWidth="1"/>
    <col min="17" max="17" width="11.42578125" style="178"/>
    <col min="18" max="18" width="21.42578125" style="178" customWidth="1"/>
    <col min="19" max="16384" width="11.42578125" style="178"/>
  </cols>
  <sheetData>
    <row r="1" spans="1:18" s="38" customFormat="1" ht="20.25" x14ac:dyDescent="0.35">
      <c r="A1" s="64" t="s">
        <v>784</v>
      </c>
      <c r="B1" s="65"/>
      <c r="C1" s="65"/>
      <c r="D1" s="65"/>
      <c r="E1" s="65"/>
      <c r="F1" s="65"/>
      <c r="G1" s="65"/>
      <c r="H1" s="65"/>
      <c r="I1" s="65"/>
      <c r="J1" s="65"/>
      <c r="K1" s="65"/>
      <c r="L1" s="65"/>
      <c r="M1" s="65"/>
      <c r="N1" s="65"/>
      <c r="O1" s="65"/>
      <c r="P1" s="65"/>
    </row>
    <row r="2" spans="1:18" s="38" customFormat="1" x14ac:dyDescent="0.25"/>
    <row r="3" spans="1:18" ht="20.25" x14ac:dyDescent="0.2">
      <c r="A3" s="67" t="s">
        <v>168</v>
      </c>
      <c r="B3" s="179"/>
      <c r="C3" s="179"/>
      <c r="D3" s="179"/>
      <c r="E3" s="179"/>
      <c r="F3" s="179"/>
      <c r="G3" s="179"/>
      <c r="H3" s="179"/>
      <c r="I3" s="179"/>
      <c r="J3" s="179"/>
      <c r="K3" s="179"/>
      <c r="L3" s="179"/>
      <c r="M3" s="179"/>
      <c r="N3" s="179"/>
      <c r="O3" s="179"/>
      <c r="P3" s="179"/>
    </row>
    <row r="5" spans="1:18" s="69" customFormat="1" ht="17.25" x14ac:dyDescent="0.3">
      <c r="A5" s="40" t="s">
        <v>169</v>
      </c>
      <c r="B5" s="41"/>
      <c r="C5" s="41"/>
      <c r="D5" s="41"/>
      <c r="E5" s="41"/>
      <c r="F5" s="41"/>
      <c r="G5" s="41"/>
      <c r="H5" s="41"/>
      <c r="I5" s="41"/>
      <c r="J5" s="41"/>
      <c r="K5" s="41"/>
      <c r="L5" s="41"/>
      <c r="M5" s="41"/>
      <c r="N5" s="41"/>
      <c r="O5" s="41"/>
      <c r="P5" s="41"/>
    </row>
    <row r="6" spans="1:18" s="70" customFormat="1" ht="17.25" x14ac:dyDescent="0.3">
      <c r="A6" s="71"/>
      <c r="B6" s="176"/>
      <c r="C6" s="176"/>
      <c r="D6" s="176"/>
      <c r="E6" s="176"/>
      <c r="F6" s="176"/>
    </row>
    <row r="7" spans="1:18" s="70" customFormat="1" ht="32.25" customHeight="1" x14ac:dyDescent="0.2">
      <c r="B7" s="859" t="s">
        <v>454</v>
      </c>
      <c r="C7" s="859"/>
      <c r="D7" s="859"/>
      <c r="E7" s="859" t="s">
        <v>457</v>
      </c>
      <c r="F7" s="859"/>
      <c r="G7" s="859"/>
      <c r="H7" s="859" t="s">
        <v>458</v>
      </c>
      <c r="I7" s="859"/>
      <c r="J7" s="859"/>
      <c r="K7" s="859" t="s">
        <v>459</v>
      </c>
      <c r="L7" s="859"/>
      <c r="M7" s="859"/>
      <c r="N7" s="838" t="s">
        <v>456</v>
      </c>
      <c r="O7" s="838"/>
      <c r="P7" s="838"/>
    </row>
    <row r="8" spans="1:18" s="70" customFormat="1" ht="32.25" customHeight="1" x14ac:dyDescent="0.2">
      <c r="A8" s="180"/>
      <c r="B8" s="357">
        <v>2020</v>
      </c>
      <c r="C8" s="357">
        <v>2019</v>
      </c>
      <c r="D8" s="357">
        <v>2018</v>
      </c>
      <c r="E8" s="357">
        <v>2020</v>
      </c>
      <c r="F8" s="357">
        <v>2019</v>
      </c>
      <c r="G8" s="357">
        <v>2018</v>
      </c>
      <c r="H8" s="357">
        <v>2020</v>
      </c>
      <c r="I8" s="357">
        <v>2019</v>
      </c>
      <c r="J8" s="357">
        <v>2018</v>
      </c>
      <c r="K8" s="357">
        <v>2020</v>
      </c>
      <c r="L8" s="357">
        <v>2019</v>
      </c>
      <c r="M8" s="357">
        <v>2018</v>
      </c>
      <c r="N8" s="73">
        <v>2020</v>
      </c>
      <c r="O8" s="73">
        <v>2019</v>
      </c>
      <c r="P8" s="73">
        <v>2018</v>
      </c>
    </row>
    <row r="9" spans="1:18" s="70" customFormat="1" ht="78" customHeight="1" x14ac:dyDescent="0.2">
      <c r="A9" s="160" t="s">
        <v>453</v>
      </c>
      <c r="B9" s="75"/>
      <c r="C9" s="75"/>
      <c r="D9" s="75"/>
      <c r="E9" s="75"/>
      <c r="F9" s="75"/>
      <c r="G9" s="75"/>
      <c r="H9" s="75"/>
      <c r="I9" s="75"/>
      <c r="J9" s="75"/>
      <c r="K9" s="75"/>
      <c r="L9" s="75"/>
      <c r="M9" s="75"/>
      <c r="N9" s="46"/>
      <c r="O9" s="46"/>
      <c r="P9" s="46"/>
      <c r="R9" s="778" t="s">
        <v>420</v>
      </c>
    </row>
    <row r="10" spans="1:18" s="70" customFormat="1" ht="78" customHeight="1" x14ac:dyDescent="0.2">
      <c r="A10" s="160" t="s">
        <v>455</v>
      </c>
      <c r="B10" s="75"/>
      <c r="C10" s="75"/>
      <c r="D10" s="75"/>
      <c r="E10" s="75"/>
      <c r="F10" s="75"/>
      <c r="G10" s="75"/>
      <c r="H10" s="75"/>
      <c r="I10" s="75"/>
      <c r="J10" s="75"/>
      <c r="K10" s="75"/>
      <c r="L10" s="75"/>
      <c r="M10" s="75"/>
      <c r="N10" s="46"/>
      <c r="O10" s="46"/>
      <c r="P10" s="46"/>
      <c r="R10" s="778"/>
    </row>
    <row r="11" spans="1:18" s="70" customFormat="1" ht="78" customHeight="1" x14ac:dyDescent="0.2">
      <c r="A11" s="353" t="s">
        <v>456</v>
      </c>
      <c r="B11" s="54"/>
      <c r="C11" s="54"/>
      <c r="D11" s="55"/>
      <c r="E11" s="76"/>
      <c r="F11" s="76"/>
      <c r="G11" s="76"/>
      <c r="H11" s="76"/>
      <c r="I11" s="76"/>
      <c r="J11" s="76"/>
      <c r="K11" s="76"/>
      <c r="L11" s="76"/>
      <c r="M11" s="76"/>
      <c r="N11" s="46"/>
      <c r="O11" s="46"/>
      <c r="P11" s="46"/>
      <c r="R11" s="778"/>
    </row>
    <row r="12" spans="1:18" s="348" customFormat="1" ht="17.25" x14ac:dyDescent="0.2">
      <c r="A12" s="344"/>
      <c r="B12" s="345"/>
      <c r="C12" s="345"/>
      <c r="D12" s="345"/>
      <c r="E12" s="346"/>
      <c r="F12" s="346"/>
      <c r="G12" s="346"/>
      <c r="H12" s="346"/>
      <c r="I12" s="346"/>
      <c r="J12" s="346"/>
      <c r="K12" s="346"/>
      <c r="L12" s="346"/>
      <c r="M12" s="346"/>
      <c r="N12" s="347"/>
      <c r="O12" s="347"/>
      <c r="P12" s="347"/>
      <c r="R12" s="334"/>
    </row>
    <row r="13" spans="1:18" s="70" customFormat="1" ht="17.25" x14ac:dyDescent="0.2"/>
    <row r="14" spans="1:18" s="69" customFormat="1" ht="17.25" x14ac:dyDescent="0.3">
      <c r="A14" s="40" t="s">
        <v>174</v>
      </c>
      <c r="B14" s="41"/>
      <c r="C14" s="41"/>
      <c r="D14" s="41"/>
      <c r="E14" s="41"/>
      <c r="F14" s="41"/>
      <c r="G14" s="41"/>
      <c r="H14" s="41"/>
      <c r="I14" s="41"/>
      <c r="J14" s="41"/>
      <c r="K14" s="41"/>
      <c r="L14" s="41"/>
      <c r="M14" s="41"/>
      <c r="N14" s="41"/>
      <c r="O14" s="41"/>
      <c r="P14" s="41"/>
    </row>
    <row r="15" spans="1:18" s="70" customFormat="1" ht="17.25" x14ac:dyDescent="0.3">
      <c r="A15" s="71"/>
      <c r="B15" s="176"/>
      <c r="C15" s="176"/>
      <c r="D15" s="176"/>
      <c r="E15" s="176"/>
      <c r="F15" s="176"/>
    </row>
    <row r="16" spans="1:18" s="70" customFormat="1" ht="32.25" customHeight="1" x14ac:dyDescent="0.2">
      <c r="B16" s="859" t="s">
        <v>454</v>
      </c>
      <c r="C16" s="859"/>
      <c r="D16" s="859"/>
      <c r="E16" s="859" t="s">
        <v>457</v>
      </c>
      <c r="F16" s="859"/>
      <c r="G16" s="859"/>
      <c r="H16" s="859" t="s">
        <v>458</v>
      </c>
      <c r="I16" s="859"/>
      <c r="J16" s="859"/>
      <c r="K16" s="859" t="s">
        <v>459</v>
      </c>
      <c r="L16" s="859"/>
      <c r="M16" s="859"/>
      <c r="N16" s="838" t="s">
        <v>456</v>
      </c>
      <c r="O16" s="838"/>
      <c r="P16" s="838"/>
    </row>
    <row r="17" spans="1:18" s="70" customFormat="1" ht="32.25" customHeight="1" x14ac:dyDescent="0.2">
      <c r="A17" s="180"/>
      <c r="B17" s="357">
        <v>2020</v>
      </c>
      <c r="C17" s="357">
        <v>2019</v>
      </c>
      <c r="D17" s="357">
        <v>2018</v>
      </c>
      <c r="E17" s="357">
        <v>2020</v>
      </c>
      <c r="F17" s="357">
        <v>2019</v>
      </c>
      <c r="G17" s="357">
        <v>2018</v>
      </c>
      <c r="H17" s="357">
        <v>2020</v>
      </c>
      <c r="I17" s="357">
        <v>2019</v>
      </c>
      <c r="J17" s="357">
        <v>2018</v>
      </c>
      <c r="K17" s="357">
        <v>2020</v>
      </c>
      <c r="L17" s="357">
        <v>2019</v>
      </c>
      <c r="M17" s="357">
        <v>2018</v>
      </c>
      <c r="N17" s="73">
        <v>2020</v>
      </c>
      <c r="O17" s="73">
        <v>2019</v>
      </c>
      <c r="P17" s="73">
        <v>2018</v>
      </c>
    </row>
    <row r="18" spans="1:18" s="70" customFormat="1" ht="78" customHeight="1" x14ac:dyDescent="0.2">
      <c r="A18" s="160" t="s">
        <v>453</v>
      </c>
      <c r="B18" s="75"/>
      <c r="C18" s="75"/>
      <c r="D18" s="75"/>
      <c r="E18" s="75"/>
      <c r="F18" s="75"/>
      <c r="G18" s="75"/>
      <c r="H18" s="75"/>
      <c r="I18" s="75"/>
      <c r="J18" s="75"/>
      <c r="K18" s="75"/>
      <c r="L18" s="75"/>
      <c r="M18" s="75"/>
      <c r="N18" s="46"/>
      <c r="O18" s="46"/>
      <c r="P18" s="46"/>
      <c r="R18" s="778" t="s">
        <v>420</v>
      </c>
    </row>
    <row r="19" spans="1:18" s="70" customFormat="1" ht="78" customHeight="1" x14ac:dyDescent="0.2">
      <c r="A19" s="160" t="s">
        <v>455</v>
      </c>
      <c r="B19" s="75"/>
      <c r="C19" s="75"/>
      <c r="D19" s="75"/>
      <c r="E19" s="75"/>
      <c r="F19" s="75"/>
      <c r="G19" s="75"/>
      <c r="H19" s="75"/>
      <c r="I19" s="75"/>
      <c r="J19" s="75"/>
      <c r="K19" s="75"/>
      <c r="L19" s="75"/>
      <c r="M19" s="75"/>
      <c r="N19" s="46"/>
      <c r="O19" s="46"/>
      <c r="P19" s="46"/>
      <c r="R19" s="778"/>
    </row>
    <row r="20" spans="1:18" s="70" customFormat="1" ht="78" customHeight="1" x14ac:dyDescent="0.2">
      <c r="A20" s="353" t="s">
        <v>456</v>
      </c>
      <c r="B20" s="54"/>
      <c r="C20" s="54"/>
      <c r="D20" s="55"/>
      <c r="E20" s="76"/>
      <c r="F20" s="76"/>
      <c r="G20" s="76"/>
      <c r="H20" s="76"/>
      <c r="I20" s="76"/>
      <c r="J20" s="76"/>
      <c r="K20" s="76"/>
      <c r="L20" s="76"/>
      <c r="M20" s="76"/>
      <c r="N20" s="46"/>
      <c r="O20" s="46"/>
      <c r="P20" s="46"/>
      <c r="R20" s="778"/>
    </row>
    <row r="21" spans="1:18" s="70" customFormat="1" ht="17.25" x14ac:dyDescent="0.2"/>
    <row r="22" spans="1:18" s="70" customFormat="1" ht="17.25" x14ac:dyDescent="0.2"/>
    <row r="23" spans="1:18" s="70" customFormat="1" ht="20.25" x14ac:dyDescent="0.2">
      <c r="A23" s="891" t="s">
        <v>874</v>
      </c>
      <c r="B23" s="891"/>
      <c r="C23" s="891"/>
      <c r="D23" s="891"/>
      <c r="E23" s="891"/>
      <c r="F23" s="891"/>
      <c r="G23" s="891"/>
      <c r="H23" s="891"/>
      <c r="I23" s="891"/>
      <c r="J23" s="891"/>
      <c r="K23" s="891"/>
      <c r="L23" s="891"/>
      <c r="M23" s="891"/>
      <c r="N23" s="891"/>
      <c r="O23" s="891"/>
      <c r="P23" s="891"/>
    </row>
    <row r="24" spans="1:18" s="70" customFormat="1" ht="17.25" x14ac:dyDescent="0.25">
      <c r="A24" s="38"/>
      <c r="B24" s="38"/>
      <c r="C24" s="38"/>
      <c r="D24" s="38"/>
      <c r="E24" s="38"/>
      <c r="F24" s="178"/>
    </row>
    <row r="25" spans="1:18" s="70" customFormat="1" ht="20.25" x14ac:dyDescent="0.2">
      <c r="A25" s="892" t="s">
        <v>178</v>
      </c>
      <c r="B25" s="892"/>
      <c r="C25" s="892"/>
      <c r="D25" s="892"/>
      <c r="E25" s="892"/>
      <c r="F25" s="892"/>
      <c r="G25" s="892"/>
      <c r="H25" s="892"/>
      <c r="I25" s="892"/>
      <c r="J25" s="892"/>
      <c r="K25" s="892"/>
      <c r="L25" s="892"/>
      <c r="M25" s="892"/>
      <c r="N25" s="892"/>
      <c r="O25" s="892"/>
      <c r="P25" s="892"/>
    </row>
    <row r="26" spans="1:18" s="70" customFormat="1" ht="17.25" x14ac:dyDescent="0.25">
      <c r="A26" s="178"/>
      <c r="B26" s="178"/>
      <c r="C26" s="178"/>
      <c r="D26" s="178"/>
      <c r="E26" s="38"/>
      <c r="F26" s="178"/>
    </row>
    <row r="27" spans="1:18" s="70" customFormat="1" ht="17.25" x14ac:dyDescent="0.3">
      <c r="A27" s="850" t="s">
        <v>179</v>
      </c>
      <c r="B27" s="850"/>
      <c r="C27" s="850"/>
      <c r="D27" s="850"/>
      <c r="E27" s="850"/>
      <c r="F27" s="850"/>
      <c r="G27" s="850"/>
      <c r="H27" s="850"/>
      <c r="I27" s="850"/>
      <c r="J27" s="850"/>
      <c r="K27" s="850"/>
      <c r="L27" s="850"/>
      <c r="M27" s="850"/>
      <c r="N27" s="850"/>
      <c r="O27" s="850"/>
      <c r="P27" s="850"/>
    </row>
    <row r="28" spans="1:18" s="70" customFormat="1" ht="17.25" x14ac:dyDescent="0.2"/>
    <row r="29" spans="1:18" s="70" customFormat="1" ht="36" customHeight="1" x14ac:dyDescent="0.2">
      <c r="A29" s="180"/>
      <c r="B29" s="890">
        <v>2020</v>
      </c>
      <c r="C29" s="890"/>
      <c r="D29" s="890"/>
      <c r="E29" s="890"/>
      <c r="F29" s="890"/>
      <c r="G29" s="890">
        <v>2019</v>
      </c>
      <c r="H29" s="890"/>
      <c r="I29" s="890"/>
      <c r="J29" s="890"/>
      <c r="K29" s="890"/>
      <c r="L29" s="890">
        <v>2018</v>
      </c>
      <c r="M29" s="890"/>
      <c r="N29" s="890"/>
      <c r="O29" s="890"/>
      <c r="P29" s="890"/>
    </row>
    <row r="30" spans="1:18" s="70" customFormat="1" ht="78" customHeight="1" x14ac:dyDescent="0.2">
      <c r="A30" s="356" t="s">
        <v>456</v>
      </c>
      <c r="B30" s="820"/>
      <c r="C30" s="820"/>
      <c r="D30" s="820"/>
      <c r="E30" s="820"/>
      <c r="F30" s="820"/>
      <c r="G30" s="820"/>
      <c r="H30" s="820"/>
      <c r="I30" s="820"/>
      <c r="J30" s="820"/>
      <c r="K30" s="820"/>
      <c r="L30" s="820"/>
      <c r="M30" s="820"/>
      <c r="N30" s="820"/>
      <c r="O30" s="820"/>
      <c r="P30" s="820"/>
      <c r="R30" s="182" t="s">
        <v>481</v>
      </c>
    </row>
    <row r="31" spans="1:18" s="348" customFormat="1" ht="17.25" x14ac:dyDescent="0.2">
      <c r="A31" s="339"/>
      <c r="B31" s="335"/>
      <c r="C31" s="335"/>
      <c r="D31" s="335"/>
      <c r="E31" s="335"/>
      <c r="F31" s="335"/>
      <c r="G31" s="335"/>
      <c r="H31" s="335"/>
      <c r="I31" s="335"/>
      <c r="J31" s="335"/>
      <c r="K31" s="335"/>
      <c r="L31" s="335"/>
      <c r="M31" s="335"/>
      <c r="N31" s="335"/>
      <c r="O31" s="335"/>
      <c r="P31" s="335"/>
      <c r="R31" s="336"/>
    </row>
    <row r="32" spans="1:18" s="70" customFormat="1" ht="17.25" x14ac:dyDescent="0.25">
      <c r="A32" s="38"/>
      <c r="B32" s="38"/>
      <c r="C32" s="38"/>
      <c r="D32" s="38"/>
      <c r="E32" s="38"/>
      <c r="R32" s="178"/>
    </row>
    <row r="33" spans="1:18" s="70" customFormat="1" ht="17.25" x14ac:dyDescent="0.3">
      <c r="A33" s="40" t="s">
        <v>666</v>
      </c>
      <c r="B33" s="41"/>
      <c r="C33" s="41"/>
      <c r="D33" s="41"/>
      <c r="E33" s="41"/>
      <c r="F33" s="41"/>
      <c r="G33" s="41"/>
      <c r="H33" s="41"/>
      <c r="I33" s="41"/>
      <c r="J33" s="41"/>
      <c r="K33" s="41"/>
      <c r="L33" s="41"/>
      <c r="M33" s="41"/>
      <c r="N33" s="41"/>
      <c r="O33" s="41"/>
      <c r="P33" s="41"/>
      <c r="R33" s="178"/>
    </row>
    <row r="34" spans="1:18" s="70" customFormat="1" ht="17.25" x14ac:dyDescent="0.3">
      <c r="A34" s="71"/>
      <c r="B34" s="176"/>
      <c r="C34" s="176"/>
      <c r="D34" s="176"/>
      <c r="E34" s="38"/>
      <c r="R34" s="178"/>
    </row>
    <row r="35" spans="1:18" s="70" customFormat="1" ht="39" customHeight="1" x14ac:dyDescent="0.2">
      <c r="A35" s="180"/>
      <c r="B35" s="890">
        <v>2020</v>
      </c>
      <c r="C35" s="890"/>
      <c r="D35" s="890"/>
      <c r="E35" s="890"/>
      <c r="F35" s="890"/>
      <c r="G35" s="890">
        <v>2019</v>
      </c>
      <c r="H35" s="890"/>
      <c r="I35" s="890"/>
      <c r="J35" s="890"/>
      <c r="K35" s="890"/>
      <c r="L35" s="890">
        <v>2018</v>
      </c>
      <c r="M35" s="890"/>
      <c r="N35" s="890"/>
      <c r="O35" s="890"/>
      <c r="P35" s="890"/>
      <c r="R35" s="178"/>
    </row>
    <row r="36" spans="1:18" s="70" customFormat="1" ht="78" customHeight="1" x14ac:dyDescent="0.2">
      <c r="A36" s="356" t="s">
        <v>456</v>
      </c>
      <c r="B36" s="820"/>
      <c r="C36" s="820"/>
      <c r="D36" s="820"/>
      <c r="E36" s="820"/>
      <c r="F36" s="820"/>
      <c r="G36" s="820"/>
      <c r="H36" s="820"/>
      <c r="I36" s="820"/>
      <c r="J36" s="820"/>
      <c r="K36" s="820"/>
      <c r="L36" s="820"/>
      <c r="M36" s="820"/>
      <c r="N36" s="820"/>
      <c r="O36" s="820"/>
      <c r="P36" s="820"/>
      <c r="R36" s="182" t="s">
        <v>481</v>
      </c>
    </row>
    <row r="37" spans="1:18" s="340" customFormat="1" ht="15.75" customHeight="1" x14ac:dyDescent="0.2">
      <c r="A37" s="339"/>
      <c r="B37" s="335"/>
      <c r="C37" s="335"/>
      <c r="D37" s="335"/>
      <c r="E37" s="335"/>
      <c r="F37" s="335"/>
      <c r="G37" s="335"/>
      <c r="H37" s="335"/>
      <c r="I37" s="335"/>
      <c r="J37" s="335"/>
      <c r="K37" s="335"/>
      <c r="L37" s="335"/>
      <c r="M37" s="335"/>
      <c r="N37" s="335"/>
      <c r="O37" s="335"/>
      <c r="P37" s="335"/>
      <c r="R37" s="336"/>
    </row>
    <row r="38" spans="1:18" ht="15.75" customHeight="1" x14ac:dyDescent="0.25">
      <c r="A38" s="38"/>
      <c r="B38" s="38"/>
      <c r="C38" s="38"/>
      <c r="D38" s="38"/>
      <c r="E38" s="38"/>
    </row>
    <row r="45" spans="1:18" ht="20.25" customHeight="1" x14ac:dyDescent="0.2"/>
    <row r="48" spans="1:18" ht="17.25" customHeight="1" x14ac:dyDescent="0.2"/>
    <row r="50" spans="1:5" ht="20.25" customHeight="1" x14ac:dyDescent="0.2"/>
    <row r="55" spans="1:5" ht="20.25" customHeight="1" x14ac:dyDescent="0.2"/>
    <row r="61" spans="1:5" x14ac:dyDescent="0.25">
      <c r="A61" s="38"/>
      <c r="B61" s="38"/>
      <c r="C61" s="38"/>
      <c r="D61" s="38"/>
      <c r="E61" s="38"/>
    </row>
  </sheetData>
  <mergeCells count="27">
    <mergeCell ref="A27:P27"/>
    <mergeCell ref="L29:P29"/>
    <mergeCell ref="B29:F29"/>
    <mergeCell ref="G29:K29"/>
    <mergeCell ref="B36:F36"/>
    <mergeCell ref="G36:K36"/>
    <mergeCell ref="B7:D7"/>
    <mergeCell ref="E7:G7"/>
    <mergeCell ref="H7:J7"/>
    <mergeCell ref="K7:M7"/>
    <mergeCell ref="L36:P36"/>
    <mergeCell ref="N7:P7"/>
    <mergeCell ref="B30:F30"/>
    <mergeCell ref="G30:K30"/>
    <mergeCell ref="L30:P30"/>
    <mergeCell ref="B35:F35"/>
    <mergeCell ref="G35:K35"/>
    <mergeCell ref="L35:P35"/>
    <mergeCell ref="A23:P23"/>
    <mergeCell ref="A25:P25"/>
    <mergeCell ref="R9:R11"/>
    <mergeCell ref="R18:R20"/>
    <mergeCell ref="B16:D16"/>
    <mergeCell ref="E16:G16"/>
    <mergeCell ref="H16:J16"/>
    <mergeCell ref="K16:M16"/>
    <mergeCell ref="N16:P16"/>
  </mergeCells>
  <phoneticPr fontId="3" type="noConversion"/>
  <printOptions horizontalCentered="1"/>
  <pageMargins left="0.39370078740157483" right="0.39370078740157483" top="0.39370078740157483" bottom="0.39370078740157483" header="0.51181102362204722" footer="0.11811023622047245"/>
  <pageSetup paperSize="9" scale="62" orientation="portrait" r:id="rId1"/>
  <headerFooter scaleWithDoc="0">
    <oddFooter>&amp;L&amp;"Segoe UI,Normal"&amp;8&amp;F&amp;R&amp;"Segoe UI,Normal"&amp;8&amp;D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9FFCC"/>
    <pageSetUpPr fitToPage="1"/>
  </sheetPr>
  <dimension ref="A1:T59"/>
  <sheetViews>
    <sheetView zoomScale="90" zoomScaleNormal="90" zoomScaleSheetLayoutView="87" workbookViewId="0">
      <selection sqref="A1:R59"/>
    </sheetView>
  </sheetViews>
  <sheetFormatPr baseColWidth="10" defaultColWidth="11.42578125" defaultRowHeight="14.25" x14ac:dyDescent="0.25"/>
  <cols>
    <col min="1" max="1" width="41.85546875" style="38" customWidth="1"/>
    <col min="2" max="16" width="10.28515625" style="38" customWidth="1"/>
    <col min="17" max="17" width="11.42578125" style="38"/>
    <col min="18" max="18" width="23" style="38" customWidth="1"/>
    <col min="19" max="16384" width="11.42578125" style="38"/>
  </cols>
  <sheetData>
    <row r="1" spans="1:18" ht="20.25" x14ac:dyDescent="0.35">
      <c r="A1" s="64" t="s">
        <v>883</v>
      </c>
      <c r="B1" s="65"/>
      <c r="C1" s="65"/>
      <c r="D1" s="65"/>
      <c r="E1" s="65"/>
      <c r="F1" s="65"/>
      <c r="G1" s="65"/>
      <c r="H1" s="65"/>
      <c r="I1" s="65"/>
      <c r="J1" s="65"/>
      <c r="K1" s="65"/>
      <c r="L1" s="65"/>
      <c r="M1" s="65"/>
      <c r="N1" s="65"/>
      <c r="O1" s="65"/>
      <c r="P1" s="65"/>
      <c r="Q1" s="178"/>
      <c r="R1" s="162"/>
    </row>
    <row r="2" spans="1:18" x14ac:dyDescent="0.25">
      <c r="Q2" s="178"/>
      <c r="R2" s="162"/>
    </row>
    <row r="3" spans="1:18" ht="20.25" x14ac:dyDescent="0.25">
      <c r="A3" s="67" t="s">
        <v>187</v>
      </c>
      <c r="B3" s="167"/>
      <c r="C3" s="167"/>
      <c r="D3" s="167"/>
      <c r="E3" s="167"/>
      <c r="F3" s="167"/>
      <c r="G3" s="167"/>
      <c r="H3" s="167"/>
      <c r="I3" s="167"/>
      <c r="J3" s="167"/>
      <c r="K3" s="167"/>
      <c r="L3" s="167"/>
      <c r="M3" s="167"/>
      <c r="N3" s="167"/>
      <c r="O3" s="167"/>
      <c r="P3" s="167"/>
      <c r="Q3" s="178"/>
      <c r="R3" s="162"/>
    </row>
    <row r="4" spans="1:18" ht="17.25" x14ac:dyDescent="0.3">
      <c r="A4" s="42"/>
      <c r="B4" s="42"/>
      <c r="C4" s="42"/>
      <c r="D4" s="42"/>
      <c r="E4" s="42"/>
      <c r="F4" s="42"/>
      <c r="G4" s="42"/>
      <c r="H4" s="42"/>
      <c r="I4" s="42"/>
      <c r="J4" s="42"/>
      <c r="K4" s="42"/>
      <c r="L4" s="42"/>
      <c r="M4" s="42"/>
      <c r="N4" s="42"/>
      <c r="O4" s="42"/>
      <c r="P4" s="42"/>
      <c r="Q4" s="178"/>
      <c r="R4" s="170"/>
    </row>
    <row r="5" spans="1:18" ht="17.25" x14ac:dyDescent="0.3">
      <c r="A5" s="40" t="s">
        <v>188</v>
      </c>
      <c r="B5" s="41"/>
      <c r="C5" s="41"/>
      <c r="D5" s="41"/>
      <c r="E5" s="41"/>
      <c r="F5" s="41"/>
      <c r="G5" s="41"/>
      <c r="H5" s="41"/>
      <c r="I5" s="41"/>
      <c r="J5" s="41"/>
      <c r="K5" s="41"/>
      <c r="L5" s="41"/>
      <c r="M5" s="41"/>
      <c r="N5" s="41"/>
      <c r="O5" s="41"/>
      <c r="P5" s="41"/>
      <c r="Q5" s="178"/>
      <c r="R5" s="171"/>
    </row>
    <row r="6" spans="1:18" ht="17.25" x14ac:dyDescent="0.3">
      <c r="A6" s="69"/>
      <c r="B6" s="42"/>
      <c r="C6" s="42"/>
      <c r="D6" s="42"/>
      <c r="E6" s="42"/>
      <c r="F6" s="178"/>
      <c r="G6" s="178"/>
      <c r="H6" s="178"/>
      <c r="I6" s="178"/>
      <c r="J6" s="178"/>
      <c r="K6" s="178"/>
      <c r="L6" s="178"/>
      <c r="M6" s="178"/>
      <c r="N6" s="178"/>
      <c r="O6" s="178"/>
      <c r="P6" s="178"/>
      <c r="Q6" s="178"/>
      <c r="R6" s="170"/>
    </row>
    <row r="7" spans="1:18" ht="26.25" customHeight="1" x14ac:dyDescent="0.3">
      <c r="A7" s="172"/>
      <c r="B7" s="890">
        <v>2020</v>
      </c>
      <c r="C7" s="890"/>
      <c r="D7" s="890"/>
      <c r="E7" s="890"/>
      <c r="F7" s="890"/>
      <c r="G7" s="890">
        <v>2019</v>
      </c>
      <c r="H7" s="890"/>
      <c r="I7" s="890"/>
      <c r="J7" s="890"/>
      <c r="K7" s="890"/>
      <c r="L7" s="890">
        <v>2018</v>
      </c>
      <c r="M7" s="890"/>
      <c r="N7" s="890"/>
      <c r="O7" s="890"/>
      <c r="P7" s="890"/>
      <c r="Q7" s="178"/>
      <c r="R7" s="170"/>
    </row>
    <row r="8" spans="1:18" ht="59.25" customHeight="1" x14ac:dyDescent="0.25">
      <c r="A8" s="356" t="s">
        <v>456</v>
      </c>
      <c r="B8" s="820"/>
      <c r="C8" s="820"/>
      <c r="D8" s="820"/>
      <c r="E8" s="820"/>
      <c r="F8" s="820"/>
      <c r="G8" s="820"/>
      <c r="H8" s="820"/>
      <c r="I8" s="820"/>
      <c r="J8" s="820"/>
      <c r="K8" s="820"/>
      <c r="L8" s="820"/>
      <c r="M8" s="820"/>
      <c r="N8" s="820"/>
      <c r="O8" s="820"/>
      <c r="P8" s="820"/>
      <c r="Q8" s="178"/>
      <c r="R8" s="173" t="s">
        <v>481</v>
      </c>
    </row>
    <row r="9" spans="1:18" ht="17.25" x14ac:dyDescent="0.3">
      <c r="A9" s="42"/>
      <c r="B9" s="42"/>
      <c r="C9" s="42"/>
      <c r="D9" s="42"/>
      <c r="E9" s="42"/>
      <c r="F9" s="178"/>
      <c r="G9" s="178"/>
      <c r="H9" s="178"/>
      <c r="I9" s="178"/>
      <c r="J9" s="178"/>
      <c r="K9" s="178"/>
      <c r="L9" s="178"/>
      <c r="M9" s="178"/>
      <c r="N9" s="178"/>
      <c r="O9" s="178"/>
      <c r="P9" s="178"/>
      <c r="Q9" s="178"/>
      <c r="R9" s="170"/>
    </row>
    <row r="10" spans="1:18" ht="17.25" x14ac:dyDescent="0.3">
      <c r="A10" s="813" t="s">
        <v>523</v>
      </c>
      <c r="B10" s="813"/>
      <c r="C10" s="813"/>
      <c r="D10" s="813"/>
      <c r="E10" s="813"/>
      <c r="F10" s="813"/>
      <c r="G10" s="813"/>
      <c r="H10" s="813"/>
      <c r="I10" s="813"/>
      <c r="J10" s="813"/>
      <c r="K10" s="813"/>
      <c r="L10" s="813"/>
      <c r="M10" s="813"/>
      <c r="N10" s="813"/>
      <c r="O10" s="813"/>
      <c r="P10" s="813"/>
      <c r="Q10" s="178"/>
      <c r="R10" s="171"/>
    </row>
    <row r="11" spans="1:18" x14ac:dyDescent="0.25">
      <c r="F11" s="178"/>
      <c r="G11" s="178"/>
      <c r="H11" s="178"/>
      <c r="I11" s="178"/>
      <c r="J11" s="178"/>
      <c r="K11" s="178"/>
      <c r="L11" s="178"/>
      <c r="M11" s="178"/>
      <c r="N11" s="178"/>
      <c r="O11" s="178"/>
      <c r="P11" s="178"/>
      <c r="Q11" s="178"/>
      <c r="R11" s="162"/>
    </row>
    <row r="12" spans="1:18" ht="26.25" customHeight="1" x14ac:dyDescent="0.3">
      <c r="A12" s="172"/>
      <c r="B12" s="890">
        <v>2020</v>
      </c>
      <c r="C12" s="890"/>
      <c r="D12" s="890"/>
      <c r="E12" s="890"/>
      <c r="F12" s="890"/>
      <c r="G12" s="890">
        <v>2019</v>
      </c>
      <c r="H12" s="890"/>
      <c r="I12" s="890"/>
      <c r="J12" s="890"/>
      <c r="K12" s="890"/>
      <c r="L12" s="890">
        <v>2018</v>
      </c>
      <c r="M12" s="890"/>
      <c r="N12" s="890"/>
      <c r="O12" s="890"/>
      <c r="P12" s="890"/>
      <c r="Q12" s="178"/>
      <c r="R12" s="170"/>
    </row>
    <row r="13" spans="1:18" ht="59.25" customHeight="1" x14ac:dyDescent="0.25">
      <c r="A13" s="356" t="s">
        <v>456</v>
      </c>
      <c r="B13" s="820"/>
      <c r="C13" s="820"/>
      <c r="D13" s="820"/>
      <c r="E13" s="820"/>
      <c r="F13" s="820"/>
      <c r="G13" s="820"/>
      <c r="H13" s="820"/>
      <c r="I13" s="820"/>
      <c r="J13" s="820"/>
      <c r="K13" s="820"/>
      <c r="L13" s="820"/>
      <c r="M13" s="820"/>
      <c r="N13" s="820"/>
      <c r="O13" s="820"/>
      <c r="P13" s="820"/>
      <c r="Q13" s="178"/>
      <c r="R13" s="173" t="s">
        <v>481</v>
      </c>
    </row>
    <row r="14" spans="1:18" ht="17.25" x14ac:dyDescent="0.3">
      <c r="A14" s="174"/>
      <c r="B14" s="175"/>
      <c r="C14" s="175"/>
      <c r="D14" s="175"/>
      <c r="E14" s="176"/>
      <c r="F14" s="178"/>
      <c r="G14" s="178"/>
      <c r="H14" s="178"/>
      <c r="I14" s="178"/>
      <c r="J14" s="178"/>
      <c r="K14" s="178"/>
      <c r="L14" s="178"/>
      <c r="M14" s="178"/>
      <c r="N14" s="178"/>
      <c r="O14" s="178"/>
      <c r="P14" s="178"/>
      <c r="Q14" s="178"/>
      <c r="R14" s="177"/>
    </row>
    <row r="15" spans="1:18" ht="17.25" x14ac:dyDescent="0.3">
      <c r="A15" s="40" t="s">
        <v>192</v>
      </c>
      <c r="B15" s="41"/>
      <c r="C15" s="41"/>
      <c r="D15" s="41"/>
      <c r="E15" s="41"/>
      <c r="F15" s="41"/>
      <c r="G15" s="41"/>
      <c r="H15" s="41"/>
      <c r="I15" s="41"/>
      <c r="J15" s="41"/>
      <c r="K15" s="41"/>
      <c r="L15" s="41"/>
      <c r="M15" s="41"/>
      <c r="N15" s="41"/>
      <c r="O15" s="41"/>
      <c r="P15" s="41"/>
      <c r="Q15" s="178"/>
      <c r="R15" s="170"/>
    </row>
    <row r="16" spans="1:18" ht="17.25" x14ac:dyDescent="0.3">
      <c r="A16" s="42"/>
      <c r="B16" s="42"/>
      <c r="C16" s="42"/>
      <c r="D16" s="42"/>
      <c r="E16" s="42"/>
      <c r="F16" s="178"/>
      <c r="G16" s="178"/>
      <c r="H16" s="178"/>
      <c r="I16" s="178"/>
      <c r="J16" s="178"/>
      <c r="K16" s="178"/>
      <c r="L16" s="178"/>
      <c r="M16" s="178"/>
      <c r="N16" s="178"/>
      <c r="O16" s="178"/>
      <c r="P16" s="178"/>
      <c r="Q16" s="178"/>
      <c r="R16" s="170"/>
    </row>
    <row r="17" spans="1:20" ht="26.25" customHeight="1" x14ac:dyDescent="0.3">
      <c r="A17" s="172"/>
      <c r="B17" s="890">
        <v>2020</v>
      </c>
      <c r="C17" s="890"/>
      <c r="D17" s="890"/>
      <c r="E17" s="890"/>
      <c r="F17" s="890"/>
      <c r="G17" s="890">
        <v>2019</v>
      </c>
      <c r="H17" s="890"/>
      <c r="I17" s="890"/>
      <c r="J17" s="890"/>
      <c r="K17" s="890"/>
      <c r="L17" s="890">
        <v>2018</v>
      </c>
      <c r="M17" s="890"/>
      <c r="N17" s="890"/>
      <c r="O17" s="890"/>
      <c r="P17" s="890"/>
      <c r="Q17" s="178"/>
      <c r="R17" s="170"/>
    </row>
    <row r="18" spans="1:20" ht="59.25" customHeight="1" x14ac:dyDescent="0.25">
      <c r="A18" s="356" t="s">
        <v>524</v>
      </c>
      <c r="B18" s="820"/>
      <c r="C18" s="820"/>
      <c r="D18" s="820"/>
      <c r="E18" s="820"/>
      <c r="F18" s="820"/>
      <c r="G18" s="820"/>
      <c r="H18" s="820"/>
      <c r="I18" s="820"/>
      <c r="J18" s="820"/>
      <c r="K18" s="820"/>
      <c r="L18" s="820"/>
      <c r="M18" s="820"/>
      <c r="N18" s="820"/>
      <c r="O18" s="820"/>
      <c r="P18" s="820"/>
      <c r="Q18" s="178"/>
      <c r="R18" s="825" t="s">
        <v>481</v>
      </c>
    </row>
    <row r="19" spans="1:20" ht="59.25" customHeight="1" x14ac:dyDescent="0.25">
      <c r="A19" s="356" t="s">
        <v>525</v>
      </c>
      <c r="B19" s="820"/>
      <c r="C19" s="820"/>
      <c r="D19" s="820"/>
      <c r="E19" s="820"/>
      <c r="F19" s="820"/>
      <c r="G19" s="820"/>
      <c r="H19" s="820"/>
      <c r="I19" s="820"/>
      <c r="J19" s="820"/>
      <c r="K19" s="820"/>
      <c r="L19" s="820"/>
      <c r="M19" s="820"/>
      <c r="N19" s="820"/>
      <c r="O19" s="820"/>
      <c r="P19" s="820"/>
      <c r="Q19" s="178"/>
      <c r="R19" s="825"/>
    </row>
    <row r="20" spans="1:20" ht="59.25" customHeight="1" x14ac:dyDescent="0.25">
      <c r="A20" s="356" t="s">
        <v>526</v>
      </c>
      <c r="B20" s="820"/>
      <c r="C20" s="820"/>
      <c r="D20" s="820"/>
      <c r="E20" s="820"/>
      <c r="F20" s="820"/>
      <c r="G20" s="820"/>
      <c r="H20" s="820"/>
      <c r="I20" s="820"/>
      <c r="J20" s="820"/>
      <c r="K20" s="820"/>
      <c r="L20" s="820"/>
      <c r="M20" s="820"/>
      <c r="N20" s="820"/>
      <c r="O20" s="820"/>
      <c r="P20" s="820"/>
      <c r="Q20" s="178"/>
      <c r="R20" s="825"/>
    </row>
    <row r="21" spans="1:20" ht="59.25" customHeight="1" x14ac:dyDescent="0.25">
      <c r="A21" s="356" t="s">
        <v>527</v>
      </c>
      <c r="B21" s="820"/>
      <c r="C21" s="820"/>
      <c r="D21" s="820"/>
      <c r="E21" s="820"/>
      <c r="F21" s="820"/>
      <c r="G21" s="820"/>
      <c r="H21" s="820"/>
      <c r="I21" s="820"/>
      <c r="J21" s="820"/>
      <c r="K21" s="820"/>
      <c r="L21" s="820"/>
      <c r="M21" s="820"/>
      <c r="N21" s="820"/>
      <c r="O21" s="820"/>
      <c r="P21" s="820"/>
      <c r="Q21" s="178"/>
      <c r="R21" s="825"/>
    </row>
    <row r="22" spans="1:20" ht="59.25" customHeight="1" x14ac:dyDescent="0.25">
      <c r="A22" s="356" t="s">
        <v>528</v>
      </c>
      <c r="B22" s="820"/>
      <c r="C22" s="820"/>
      <c r="D22" s="820"/>
      <c r="E22" s="820"/>
      <c r="F22" s="820"/>
      <c r="G22" s="820"/>
      <c r="H22" s="820"/>
      <c r="I22" s="820"/>
      <c r="J22" s="820"/>
      <c r="K22" s="820"/>
      <c r="L22" s="820"/>
      <c r="M22" s="820"/>
      <c r="N22" s="820"/>
      <c r="O22" s="820"/>
      <c r="P22" s="820"/>
      <c r="Q22" s="178"/>
      <c r="R22" s="825"/>
    </row>
    <row r="23" spans="1:20" s="343" customFormat="1" ht="17.25" x14ac:dyDescent="0.25">
      <c r="A23" s="339"/>
      <c r="B23" s="335"/>
      <c r="C23" s="335"/>
      <c r="D23" s="335"/>
      <c r="E23" s="335"/>
      <c r="F23" s="335"/>
      <c r="G23" s="335"/>
      <c r="H23" s="335"/>
      <c r="I23" s="335"/>
      <c r="J23" s="335"/>
      <c r="K23" s="335"/>
      <c r="L23" s="335"/>
      <c r="M23" s="335"/>
      <c r="N23" s="335"/>
      <c r="O23" s="335"/>
      <c r="P23" s="335"/>
      <c r="Q23" s="340"/>
      <c r="R23" s="342"/>
    </row>
    <row r="25" spans="1:20" ht="20.25" x14ac:dyDescent="0.35">
      <c r="A25" s="64" t="s">
        <v>529</v>
      </c>
      <c r="B25" s="65"/>
      <c r="C25" s="65"/>
      <c r="D25" s="65"/>
      <c r="E25" s="65"/>
      <c r="F25" s="65"/>
      <c r="G25" s="65"/>
      <c r="H25" s="65"/>
      <c r="I25" s="65"/>
      <c r="J25" s="65"/>
      <c r="K25" s="65"/>
      <c r="L25" s="65"/>
      <c r="M25" s="65"/>
      <c r="N25" s="65"/>
      <c r="O25" s="65"/>
      <c r="P25" s="65"/>
      <c r="Q25" s="178"/>
      <c r="R25" s="162"/>
    </row>
    <row r="27" spans="1:20" ht="20.25" x14ac:dyDescent="0.25">
      <c r="A27" s="341" t="s">
        <v>195</v>
      </c>
      <c r="B27" s="167"/>
      <c r="C27" s="167"/>
      <c r="D27" s="167"/>
      <c r="E27" s="167"/>
      <c r="F27" s="167"/>
      <c r="G27" s="167"/>
      <c r="H27" s="167"/>
      <c r="I27" s="167"/>
      <c r="J27" s="167"/>
      <c r="K27" s="167"/>
      <c r="L27" s="167"/>
      <c r="M27" s="167"/>
      <c r="N27" s="167"/>
      <c r="O27" s="167"/>
      <c r="P27" s="167"/>
    </row>
    <row r="28" spans="1:20" s="343" customFormat="1" ht="20.25" x14ac:dyDescent="0.25">
      <c r="A28" s="450"/>
      <c r="T28" s="38"/>
    </row>
    <row r="29" spans="1:20" s="343" customFormat="1" ht="17.25" x14ac:dyDescent="0.25">
      <c r="A29" s="813" t="s">
        <v>196</v>
      </c>
      <c r="B29" s="813"/>
      <c r="C29" s="813"/>
      <c r="D29" s="813"/>
      <c r="E29" s="813"/>
      <c r="F29" s="813"/>
      <c r="G29" s="813"/>
      <c r="H29" s="813"/>
      <c r="I29" s="813"/>
      <c r="J29" s="813"/>
      <c r="K29" s="813"/>
      <c r="L29" s="813"/>
      <c r="M29" s="813"/>
      <c r="N29" s="813"/>
      <c r="O29" s="813"/>
      <c r="P29" s="813"/>
      <c r="T29" s="38"/>
    </row>
    <row r="30" spans="1:20" s="343" customFormat="1" ht="17.25" x14ac:dyDescent="0.25">
      <c r="A30" s="813" t="s">
        <v>201</v>
      </c>
      <c r="B30" s="813"/>
      <c r="C30" s="813"/>
      <c r="D30" s="813"/>
      <c r="E30" s="813"/>
      <c r="F30" s="813"/>
      <c r="G30" s="813"/>
      <c r="H30" s="813"/>
      <c r="I30" s="813"/>
      <c r="J30" s="813"/>
      <c r="K30" s="813"/>
      <c r="L30" s="813"/>
      <c r="M30" s="813"/>
      <c r="N30" s="813"/>
      <c r="O30" s="813"/>
      <c r="P30" s="813"/>
      <c r="T30" s="38"/>
    </row>
    <row r="31" spans="1:20" s="343" customFormat="1" ht="17.25" x14ac:dyDescent="0.25">
      <c r="A31" s="813" t="s">
        <v>203</v>
      </c>
      <c r="B31" s="813"/>
      <c r="C31" s="813"/>
      <c r="D31" s="813"/>
      <c r="E31" s="813"/>
      <c r="F31" s="813"/>
      <c r="G31" s="813"/>
      <c r="H31" s="813"/>
      <c r="I31" s="813"/>
      <c r="J31" s="813"/>
      <c r="K31" s="813"/>
      <c r="L31" s="813"/>
      <c r="M31" s="813"/>
      <c r="N31" s="813"/>
      <c r="O31" s="813"/>
      <c r="P31" s="813"/>
      <c r="T31" s="38"/>
    </row>
    <row r="32" spans="1:20" s="343" customFormat="1" ht="17.25" x14ac:dyDescent="0.25">
      <c r="A32" s="813" t="s">
        <v>205</v>
      </c>
      <c r="B32" s="813"/>
      <c r="C32" s="813"/>
      <c r="D32" s="813"/>
      <c r="E32" s="813"/>
      <c r="F32" s="813"/>
      <c r="G32" s="813"/>
      <c r="H32" s="813"/>
      <c r="I32" s="813"/>
      <c r="J32" s="813"/>
      <c r="K32" s="813"/>
      <c r="L32" s="813"/>
      <c r="M32" s="813"/>
      <c r="N32" s="813"/>
      <c r="O32" s="813"/>
      <c r="P32" s="813"/>
      <c r="T32" s="38"/>
    </row>
    <row r="33" spans="1:20" ht="17.25" x14ac:dyDescent="0.25">
      <c r="A33" s="813" t="s">
        <v>208</v>
      </c>
      <c r="B33" s="813"/>
      <c r="C33" s="813"/>
      <c r="D33" s="813"/>
      <c r="E33" s="813"/>
      <c r="F33" s="813"/>
      <c r="G33" s="813"/>
      <c r="H33" s="813"/>
      <c r="I33" s="813"/>
      <c r="J33" s="813"/>
      <c r="K33" s="813"/>
      <c r="L33" s="813"/>
      <c r="M33" s="813"/>
      <c r="N33" s="813"/>
      <c r="O33" s="813"/>
      <c r="P33" s="813"/>
    </row>
    <row r="34" spans="1:20" ht="15" x14ac:dyDescent="0.25">
      <c r="A34" s="372"/>
    </row>
    <row r="35" spans="1:20" s="42" customFormat="1" ht="26.25" customHeight="1" x14ac:dyDescent="0.3">
      <c r="B35" s="859" t="s">
        <v>454</v>
      </c>
      <c r="C35" s="859"/>
      <c r="D35" s="859"/>
      <c r="E35" s="859" t="s">
        <v>457</v>
      </c>
      <c r="F35" s="859"/>
      <c r="G35" s="859"/>
      <c r="H35" s="859" t="s">
        <v>458</v>
      </c>
      <c r="I35" s="859"/>
      <c r="J35" s="859"/>
      <c r="K35" s="859" t="s">
        <v>459</v>
      </c>
      <c r="L35" s="859"/>
      <c r="M35" s="859"/>
      <c r="N35" s="838" t="s">
        <v>456</v>
      </c>
      <c r="O35" s="838"/>
      <c r="P35" s="838"/>
      <c r="T35" s="38"/>
    </row>
    <row r="36" spans="1:20" s="42" customFormat="1" ht="26.25" customHeight="1" x14ac:dyDescent="0.3">
      <c r="A36" s="168"/>
      <c r="B36" s="357">
        <v>2020</v>
      </c>
      <c r="C36" s="357">
        <v>2019</v>
      </c>
      <c r="D36" s="357">
        <v>2018</v>
      </c>
      <c r="E36" s="357">
        <v>2020</v>
      </c>
      <c r="F36" s="357">
        <v>2019</v>
      </c>
      <c r="G36" s="357">
        <v>2018</v>
      </c>
      <c r="H36" s="357">
        <v>2020</v>
      </c>
      <c r="I36" s="357">
        <v>2019</v>
      </c>
      <c r="J36" s="357">
        <v>2018</v>
      </c>
      <c r="K36" s="357">
        <v>2020</v>
      </c>
      <c r="L36" s="357">
        <v>2019</v>
      </c>
      <c r="M36" s="357">
        <v>2018</v>
      </c>
      <c r="N36" s="73">
        <v>2020</v>
      </c>
      <c r="O36" s="73">
        <v>2019</v>
      </c>
      <c r="P36" s="73">
        <v>2018</v>
      </c>
      <c r="R36" s="715" t="s">
        <v>420</v>
      </c>
      <c r="T36" s="38"/>
    </row>
    <row r="37" spans="1:20" s="42" customFormat="1" ht="26.25" customHeight="1" x14ac:dyDescent="0.3">
      <c r="A37" s="574" t="s">
        <v>530</v>
      </c>
      <c r="B37" s="75"/>
      <c r="C37" s="75"/>
      <c r="D37" s="75"/>
      <c r="E37" s="75"/>
      <c r="F37" s="75"/>
      <c r="G37" s="75"/>
      <c r="H37" s="75"/>
      <c r="I37" s="75"/>
      <c r="J37" s="75"/>
      <c r="K37" s="75"/>
      <c r="L37" s="75"/>
      <c r="M37" s="75"/>
      <c r="N37" s="46"/>
      <c r="O37" s="46"/>
      <c r="P37" s="46"/>
      <c r="R37" s="715"/>
      <c r="T37" s="38"/>
    </row>
    <row r="38" spans="1:20" s="42" customFormat="1" ht="26.25" customHeight="1" x14ac:dyDescent="0.3">
      <c r="A38" s="574" t="s">
        <v>531</v>
      </c>
      <c r="B38" s="75"/>
      <c r="C38" s="75"/>
      <c r="D38" s="75"/>
      <c r="E38" s="75"/>
      <c r="F38" s="75"/>
      <c r="G38" s="75"/>
      <c r="H38" s="75"/>
      <c r="I38" s="75"/>
      <c r="J38" s="75"/>
      <c r="K38" s="75"/>
      <c r="L38" s="75"/>
      <c r="M38" s="75"/>
      <c r="N38" s="46"/>
      <c r="O38" s="46"/>
      <c r="P38" s="46"/>
      <c r="R38" s="715"/>
      <c r="T38" s="38"/>
    </row>
    <row r="39" spans="1:20" s="42" customFormat="1" ht="26.25" customHeight="1" x14ac:dyDescent="0.3">
      <c r="A39" s="574" t="s">
        <v>532</v>
      </c>
      <c r="B39" s="75"/>
      <c r="C39" s="75"/>
      <c r="D39" s="75"/>
      <c r="E39" s="75"/>
      <c r="F39" s="75"/>
      <c r="G39" s="75"/>
      <c r="H39" s="75"/>
      <c r="I39" s="75"/>
      <c r="J39" s="75"/>
      <c r="K39" s="75"/>
      <c r="L39" s="75"/>
      <c r="M39" s="75"/>
      <c r="N39" s="46"/>
      <c r="O39" s="46"/>
      <c r="P39" s="46"/>
      <c r="R39" s="715"/>
    </row>
    <row r="40" spans="1:20" s="42" customFormat="1" ht="26.25" customHeight="1" x14ac:dyDescent="0.3">
      <c r="A40" s="574" t="s">
        <v>533</v>
      </c>
      <c r="B40" s="75"/>
      <c r="C40" s="75"/>
      <c r="D40" s="75"/>
      <c r="E40" s="75"/>
      <c r="F40" s="75"/>
      <c r="G40" s="75"/>
      <c r="H40" s="75"/>
      <c r="I40" s="75"/>
      <c r="J40" s="75"/>
      <c r="K40" s="75"/>
      <c r="L40" s="75"/>
      <c r="M40" s="75"/>
      <c r="N40" s="46"/>
      <c r="O40" s="46"/>
      <c r="P40" s="46"/>
      <c r="R40" s="715"/>
    </row>
    <row r="41" spans="1:20" s="42" customFormat="1" ht="26.25" customHeight="1" x14ac:dyDescent="0.3">
      <c r="A41" s="574" t="s">
        <v>534</v>
      </c>
      <c r="B41" s="75"/>
      <c r="C41" s="75"/>
      <c r="D41" s="75"/>
      <c r="E41" s="75"/>
      <c r="F41" s="75"/>
      <c r="G41" s="75"/>
      <c r="H41" s="75"/>
      <c r="I41" s="75"/>
      <c r="J41" s="75"/>
      <c r="K41" s="75"/>
      <c r="L41" s="75"/>
      <c r="M41" s="75"/>
      <c r="N41" s="46"/>
      <c r="O41" s="46"/>
      <c r="P41" s="46"/>
      <c r="R41" s="715"/>
    </row>
    <row r="42" spans="1:20" s="42" customFormat="1" ht="26.25" customHeight="1" x14ac:dyDescent="0.3">
      <c r="A42" s="574" t="s">
        <v>535</v>
      </c>
      <c r="B42" s="75"/>
      <c r="C42" s="75"/>
      <c r="D42" s="75"/>
      <c r="E42" s="75"/>
      <c r="F42" s="75"/>
      <c r="G42" s="75"/>
      <c r="H42" s="75"/>
      <c r="I42" s="75"/>
      <c r="J42" s="75"/>
      <c r="K42" s="75"/>
      <c r="L42" s="75"/>
      <c r="M42" s="75"/>
      <c r="N42" s="46"/>
      <c r="O42" s="46"/>
      <c r="P42" s="46"/>
      <c r="R42" s="715"/>
    </row>
    <row r="43" spans="1:20" s="42" customFormat="1" ht="26.25" customHeight="1" x14ac:dyDescent="0.3">
      <c r="A43" s="574" t="s">
        <v>536</v>
      </c>
      <c r="B43" s="75"/>
      <c r="C43" s="75"/>
      <c r="D43" s="75"/>
      <c r="E43" s="75"/>
      <c r="F43" s="75"/>
      <c r="G43" s="75"/>
      <c r="H43" s="75"/>
      <c r="I43" s="75"/>
      <c r="J43" s="75"/>
      <c r="K43" s="75"/>
      <c r="L43" s="75"/>
      <c r="M43" s="75"/>
      <c r="N43" s="46"/>
      <c r="O43" s="46"/>
      <c r="P43" s="46"/>
      <c r="R43" s="715"/>
    </row>
    <row r="44" spans="1:20" s="42" customFormat="1" ht="26.25" customHeight="1" x14ac:dyDescent="0.3">
      <c r="A44" s="575" t="s">
        <v>537</v>
      </c>
      <c r="B44" s="77"/>
      <c r="C44" s="77"/>
      <c r="D44" s="77"/>
      <c r="E44" s="77"/>
      <c r="F44" s="77"/>
      <c r="G44" s="77"/>
      <c r="H44" s="77"/>
      <c r="I44" s="77"/>
      <c r="J44" s="77"/>
      <c r="K44" s="77"/>
      <c r="L44" s="77"/>
      <c r="M44" s="77"/>
      <c r="N44" s="46"/>
      <c r="O44" s="46"/>
      <c r="P44" s="46"/>
      <c r="R44" s="715"/>
    </row>
    <row r="45" spans="1:20" s="42" customFormat="1" ht="17.25" x14ac:dyDescent="0.3">
      <c r="A45" s="169" t="s">
        <v>538</v>
      </c>
    </row>
    <row r="48" spans="1:20" ht="20.25" x14ac:dyDescent="0.25">
      <c r="A48" s="341" t="s">
        <v>210</v>
      </c>
      <c r="B48" s="167"/>
      <c r="C48" s="167"/>
      <c r="D48" s="167"/>
      <c r="E48" s="167"/>
      <c r="F48" s="167"/>
      <c r="G48" s="167"/>
      <c r="H48" s="167"/>
      <c r="I48" s="167"/>
      <c r="J48" s="167"/>
      <c r="K48" s="167"/>
      <c r="L48" s="167"/>
      <c r="M48" s="167"/>
      <c r="N48" s="167"/>
      <c r="O48" s="167"/>
      <c r="P48" s="167"/>
    </row>
    <row r="50" spans="1:18" ht="17.25" x14ac:dyDescent="0.25">
      <c r="A50" s="813" t="s">
        <v>211</v>
      </c>
      <c r="B50" s="813"/>
      <c r="C50" s="813"/>
      <c r="D50" s="813"/>
      <c r="E50" s="813"/>
      <c r="F50" s="813"/>
      <c r="G50" s="813"/>
      <c r="H50" s="813"/>
      <c r="I50" s="813"/>
      <c r="J50" s="813"/>
      <c r="K50" s="813"/>
      <c r="L50" s="813"/>
      <c r="M50" s="813"/>
      <c r="N50" s="813"/>
      <c r="O50" s="813"/>
      <c r="P50" s="813"/>
    </row>
    <row r="51" spans="1:18" ht="17.25" x14ac:dyDescent="0.25">
      <c r="A51" s="813" t="s">
        <v>214</v>
      </c>
      <c r="B51" s="813"/>
      <c r="C51" s="813"/>
      <c r="D51" s="813"/>
      <c r="E51" s="813"/>
      <c r="F51" s="813"/>
      <c r="G51" s="813"/>
      <c r="H51" s="813"/>
      <c r="I51" s="813"/>
      <c r="J51" s="813"/>
      <c r="K51" s="813"/>
      <c r="L51" s="813"/>
      <c r="M51" s="813"/>
      <c r="N51" s="813"/>
      <c r="O51" s="813"/>
      <c r="P51" s="813"/>
    </row>
    <row r="52" spans="1:18" ht="17.25" x14ac:dyDescent="0.25">
      <c r="A52" s="813" t="s">
        <v>216</v>
      </c>
      <c r="B52" s="813"/>
      <c r="C52" s="813"/>
      <c r="D52" s="813"/>
      <c r="E52" s="813"/>
      <c r="F52" s="813"/>
      <c r="G52" s="813"/>
      <c r="H52" s="813"/>
      <c r="I52" s="813"/>
      <c r="J52" s="813"/>
      <c r="K52" s="813"/>
      <c r="L52" s="813"/>
      <c r="M52" s="813"/>
      <c r="N52" s="813"/>
      <c r="O52" s="813"/>
      <c r="P52" s="813"/>
    </row>
    <row r="54" spans="1:18" ht="26.25" customHeight="1" x14ac:dyDescent="0.3">
      <c r="A54" s="42"/>
      <c r="B54" s="859" t="s">
        <v>454</v>
      </c>
      <c r="C54" s="859"/>
      <c r="D54" s="859"/>
      <c r="E54" s="859" t="s">
        <v>457</v>
      </c>
      <c r="F54" s="859"/>
      <c r="G54" s="859"/>
      <c r="H54" s="859" t="s">
        <v>458</v>
      </c>
      <c r="I54" s="859"/>
      <c r="J54" s="859"/>
      <c r="K54" s="859" t="s">
        <v>459</v>
      </c>
      <c r="L54" s="859"/>
      <c r="M54" s="859"/>
      <c r="N54" s="838" t="s">
        <v>456</v>
      </c>
      <c r="O54" s="838"/>
      <c r="P54" s="838"/>
      <c r="R54" s="715" t="s">
        <v>420</v>
      </c>
    </row>
    <row r="55" spans="1:18" ht="26.25" customHeight="1" x14ac:dyDescent="0.3">
      <c r="A55" s="168"/>
      <c r="B55" s="357">
        <v>2020</v>
      </c>
      <c r="C55" s="357">
        <v>2019</v>
      </c>
      <c r="D55" s="357">
        <v>2018</v>
      </c>
      <c r="E55" s="357">
        <v>2020</v>
      </c>
      <c r="F55" s="357">
        <v>2019</v>
      </c>
      <c r="G55" s="357">
        <v>2018</v>
      </c>
      <c r="H55" s="357">
        <v>2020</v>
      </c>
      <c r="I55" s="357">
        <v>2019</v>
      </c>
      <c r="J55" s="357">
        <v>2018</v>
      </c>
      <c r="K55" s="357">
        <v>2020</v>
      </c>
      <c r="L55" s="357">
        <v>2019</v>
      </c>
      <c r="M55" s="357">
        <v>2018</v>
      </c>
      <c r="N55" s="73">
        <v>2020</v>
      </c>
      <c r="O55" s="73">
        <v>2019</v>
      </c>
      <c r="P55" s="73">
        <v>2018</v>
      </c>
      <c r="R55" s="715"/>
    </row>
    <row r="56" spans="1:18" ht="26.25" customHeight="1" x14ac:dyDescent="0.25">
      <c r="A56" s="563" t="s">
        <v>539</v>
      </c>
      <c r="B56" s="75"/>
      <c r="C56" s="75"/>
      <c r="D56" s="75"/>
      <c r="E56" s="75"/>
      <c r="F56" s="75"/>
      <c r="G56" s="75"/>
      <c r="H56" s="75"/>
      <c r="I56" s="75"/>
      <c r="J56" s="75"/>
      <c r="K56" s="75"/>
      <c r="L56" s="75"/>
      <c r="M56" s="75"/>
      <c r="N56" s="46"/>
      <c r="O56" s="46"/>
      <c r="P56" s="46"/>
      <c r="R56" s="715"/>
    </row>
    <row r="57" spans="1:18" ht="26.25" customHeight="1" x14ac:dyDescent="0.25">
      <c r="A57" s="563" t="s">
        <v>540</v>
      </c>
      <c r="B57" s="75"/>
      <c r="C57" s="75"/>
      <c r="D57" s="75"/>
      <c r="E57" s="75"/>
      <c r="F57" s="75"/>
      <c r="G57" s="75"/>
      <c r="H57" s="75"/>
      <c r="I57" s="75"/>
      <c r="J57" s="75"/>
      <c r="K57" s="75"/>
      <c r="L57" s="75"/>
      <c r="M57" s="75"/>
      <c r="N57" s="46"/>
      <c r="O57" s="46"/>
      <c r="P57" s="46"/>
      <c r="R57" s="715"/>
    </row>
    <row r="58" spans="1:18" ht="26.25" customHeight="1" x14ac:dyDescent="0.25">
      <c r="A58" s="563" t="s">
        <v>541</v>
      </c>
      <c r="B58" s="75"/>
      <c r="C58" s="75"/>
      <c r="D58" s="75"/>
      <c r="E58" s="75"/>
      <c r="F58" s="75"/>
      <c r="G58" s="75"/>
      <c r="H58" s="75"/>
      <c r="I58" s="75"/>
      <c r="J58" s="75"/>
      <c r="K58" s="75"/>
      <c r="L58" s="75"/>
      <c r="M58" s="75"/>
      <c r="N58" s="46"/>
      <c r="O58" s="46"/>
      <c r="P58" s="46"/>
      <c r="R58" s="715"/>
    </row>
    <row r="59" spans="1:18" x14ac:dyDescent="0.25">
      <c r="A59" s="169" t="s">
        <v>542</v>
      </c>
      <c r="R59" s="715"/>
    </row>
  </sheetData>
  <mergeCells count="52">
    <mergeCell ref="A29:P29"/>
    <mergeCell ref="A30:P30"/>
    <mergeCell ref="A31:P31"/>
    <mergeCell ref="A32:P32"/>
    <mergeCell ref="A33:P33"/>
    <mergeCell ref="B7:F7"/>
    <mergeCell ref="G7:K7"/>
    <mergeCell ref="L7:P7"/>
    <mergeCell ref="R18:R22"/>
    <mergeCell ref="B8:F8"/>
    <mergeCell ref="G8:K8"/>
    <mergeCell ref="L8:P8"/>
    <mergeCell ref="B12:F12"/>
    <mergeCell ref="G12:K12"/>
    <mergeCell ref="L12:P12"/>
    <mergeCell ref="B13:F13"/>
    <mergeCell ref="G13:K13"/>
    <mergeCell ref="L13:P13"/>
    <mergeCell ref="B17:F17"/>
    <mergeCell ref="G17:K17"/>
    <mergeCell ref="L17:P17"/>
    <mergeCell ref="B22:F22"/>
    <mergeCell ref="G22:K22"/>
    <mergeCell ref="L22:P22"/>
    <mergeCell ref="A10:P10"/>
    <mergeCell ref="B20:F20"/>
    <mergeCell ref="G20:K20"/>
    <mergeCell ref="L20:P20"/>
    <mergeCell ref="B21:F21"/>
    <mergeCell ref="G21:K21"/>
    <mergeCell ref="L21:P21"/>
    <mergeCell ref="B18:F18"/>
    <mergeCell ref="G18:K18"/>
    <mergeCell ref="L18:P18"/>
    <mergeCell ref="B19:F19"/>
    <mergeCell ref="G19:K19"/>
    <mergeCell ref="L19:P19"/>
    <mergeCell ref="R36:R44"/>
    <mergeCell ref="R54:R59"/>
    <mergeCell ref="N35:P35"/>
    <mergeCell ref="B54:D54"/>
    <mergeCell ref="E54:G54"/>
    <mergeCell ref="H54:J54"/>
    <mergeCell ref="K54:M54"/>
    <mergeCell ref="N54:P54"/>
    <mergeCell ref="B35:D35"/>
    <mergeCell ref="E35:G35"/>
    <mergeCell ref="H35:J35"/>
    <mergeCell ref="K35:M35"/>
    <mergeCell ref="A50:P50"/>
    <mergeCell ref="A51:P51"/>
    <mergeCell ref="A52:P52"/>
  </mergeCells>
  <printOptions horizontalCentered="1"/>
  <pageMargins left="0.39370078740157483" right="0.39370078740157483" top="0.39370078740157483" bottom="0.39370078740157483" header="0.51181102362204722" footer="0.11811023622047245"/>
  <pageSetup paperSize="9" scale="49" orientation="portrait" r:id="rId1"/>
  <headerFooter scaleWithDoc="0">
    <oddFooter>&amp;L&amp;"Segoe UI,Normal"&amp;8&amp;F&amp;R&amp;"Segoe UI,Normal"&amp;8&amp;D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4B2EE-15CA-4126-95D5-E7FE04619252}">
  <sheetPr>
    <tabColor theme="1"/>
  </sheetPr>
  <dimension ref="A1:T187"/>
  <sheetViews>
    <sheetView tabSelected="1" topLeftCell="C1" zoomScale="70" zoomScaleNormal="70" workbookViewId="0">
      <pane ySplit="2" topLeftCell="A93" activePane="bottomLeft" state="frozen"/>
      <selection activeCell="G31" sqref="G31:H31"/>
      <selection pane="bottomLeft" activeCell="N116" sqref="N116"/>
    </sheetView>
  </sheetViews>
  <sheetFormatPr baseColWidth="10" defaultColWidth="11.42578125" defaultRowHeight="12.75" outlineLevelCol="2" x14ac:dyDescent="0.2"/>
  <cols>
    <col min="1" max="1" width="27.5703125" customWidth="1"/>
    <col min="2" max="2" width="20.7109375" customWidth="1"/>
    <col min="3" max="3" width="30.42578125" style="25" customWidth="1"/>
    <col min="4" max="4" width="66.140625" style="53" customWidth="1"/>
    <col min="5" max="5" width="17.140625" customWidth="1" outlineLevel="2"/>
    <col min="6" max="6" width="14" customWidth="1" outlineLevel="2"/>
    <col min="7" max="7" width="11.5703125" style="53" customWidth="1" outlineLevel="2"/>
    <col min="8" max="8" width="17.42578125" style="53" customWidth="1" outlineLevel="2"/>
    <col min="9" max="10" width="17.85546875" style="53" customWidth="1" outlineLevel="2"/>
    <col min="11" max="11" width="15.28515625" style="53" customWidth="1" outlineLevel="2"/>
    <col min="12" max="12" width="15.5703125" customWidth="1" outlineLevel="1"/>
    <col min="13" max="13" width="34.140625" style="81" customWidth="1" outlineLevel="1"/>
    <col min="14" max="14" width="26.42578125" customWidth="1" outlineLevel="1"/>
    <col min="15" max="15" width="18.85546875" customWidth="1" outlineLevel="1"/>
    <col min="16" max="16" width="47.7109375" customWidth="1" outlineLevel="1"/>
    <col min="17" max="17" width="59.42578125" customWidth="1" outlineLevel="1"/>
    <col min="18" max="18" width="19.28515625" customWidth="1"/>
    <col min="20" max="20" width="25.42578125" customWidth="1"/>
  </cols>
  <sheetData>
    <row r="1" spans="1:20" ht="23.25" thickBot="1" x14ac:dyDescent="0.25">
      <c r="A1" s="130"/>
      <c r="B1" s="103"/>
      <c r="C1" s="103"/>
      <c r="D1" s="104"/>
      <c r="E1" s="693" t="s">
        <v>23</v>
      </c>
      <c r="F1" s="694"/>
      <c r="G1" s="694"/>
      <c r="H1" s="694"/>
      <c r="I1" s="694"/>
      <c r="J1" s="694"/>
      <c r="K1" s="695"/>
      <c r="L1" s="696" t="s">
        <v>24</v>
      </c>
      <c r="M1" s="697"/>
      <c r="N1" s="698"/>
      <c r="O1" s="699" t="s">
        <v>25</v>
      </c>
      <c r="P1" s="700"/>
      <c r="Q1" s="700"/>
      <c r="R1" s="701"/>
    </row>
    <row r="2" spans="1:20" ht="51.75" thickBot="1" x14ac:dyDescent="0.25">
      <c r="A2" s="142" t="s">
        <v>26</v>
      </c>
      <c r="B2" s="143" t="s">
        <v>26</v>
      </c>
      <c r="C2" s="143" t="s">
        <v>27</v>
      </c>
      <c r="D2" s="144" t="s">
        <v>28</v>
      </c>
      <c r="E2" s="132" t="s">
        <v>29</v>
      </c>
      <c r="F2" s="133" t="s">
        <v>30</v>
      </c>
      <c r="G2" s="133" t="s">
        <v>31</v>
      </c>
      <c r="H2" s="133" t="s">
        <v>32</v>
      </c>
      <c r="I2" s="134" t="s">
        <v>33</v>
      </c>
      <c r="J2" s="134" t="s">
        <v>34</v>
      </c>
      <c r="K2" s="135" t="s">
        <v>35</v>
      </c>
      <c r="L2" s="136" t="s">
        <v>36</v>
      </c>
      <c r="M2" s="137" t="s">
        <v>37</v>
      </c>
      <c r="N2" s="138" t="s">
        <v>38</v>
      </c>
      <c r="O2" s="139" t="s">
        <v>39</v>
      </c>
      <c r="P2" s="140" t="s">
        <v>40</v>
      </c>
      <c r="Q2" s="140" t="s">
        <v>41</v>
      </c>
      <c r="R2" s="141" t="s">
        <v>42</v>
      </c>
      <c r="S2" s="427" t="s">
        <v>684</v>
      </c>
      <c r="T2" s="427" t="s">
        <v>685</v>
      </c>
    </row>
    <row r="3" spans="1:20" ht="30" x14ac:dyDescent="0.2">
      <c r="A3" s="681" t="s">
        <v>732</v>
      </c>
      <c r="B3" s="692" t="s">
        <v>733</v>
      </c>
      <c r="C3" s="692" t="s">
        <v>734</v>
      </c>
      <c r="D3" s="123" t="s">
        <v>451</v>
      </c>
      <c r="E3" s="119" t="s">
        <v>46</v>
      </c>
      <c r="F3" s="120" t="s">
        <v>47</v>
      </c>
      <c r="G3" s="121" t="s">
        <v>47</v>
      </c>
      <c r="H3" s="121" t="s">
        <v>47</v>
      </c>
      <c r="I3" s="121" t="s">
        <v>47</v>
      </c>
      <c r="J3" s="121"/>
      <c r="K3" s="122"/>
      <c r="L3" s="119" t="s">
        <v>47</v>
      </c>
      <c r="M3" s="126" t="s">
        <v>48</v>
      </c>
      <c r="N3" s="127" t="s">
        <v>49</v>
      </c>
      <c r="O3" s="119" t="s">
        <v>50</v>
      </c>
      <c r="P3" s="120" t="s">
        <v>51</v>
      </c>
      <c r="Q3" s="120" t="s">
        <v>52</v>
      </c>
      <c r="R3" s="127" t="s">
        <v>49</v>
      </c>
    </row>
    <row r="4" spans="1:20" ht="45" x14ac:dyDescent="0.2">
      <c r="A4" s="681"/>
      <c r="B4" s="692"/>
      <c r="C4" s="692"/>
      <c r="D4" s="123" t="s">
        <v>53</v>
      </c>
      <c r="E4" s="112" t="s">
        <v>27</v>
      </c>
      <c r="F4" s="102" t="s">
        <v>47</v>
      </c>
      <c r="G4" s="106" t="s">
        <v>47</v>
      </c>
      <c r="H4" s="106" t="s">
        <v>54</v>
      </c>
      <c r="I4" s="106" t="s">
        <v>47</v>
      </c>
      <c r="J4" s="106"/>
      <c r="K4" s="113"/>
      <c r="L4" s="112" t="s">
        <v>47</v>
      </c>
      <c r="M4" s="107" t="s">
        <v>48</v>
      </c>
      <c r="N4" s="123" t="s">
        <v>55</v>
      </c>
      <c r="O4" s="112" t="s">
        <v>56</v>
      </c>
      <c r="P4" s="102" t="s">
        <v>51</v>
      </c>
      <c r="Q4" s="102" t="s">
        <v>57</v>
      </c>
      <c r="R4" s="123" t="s">
        <v>49</v>
      </c>
    </row>
    <row r="5" spans="1:20" ht="119.25" x14ac:dyDescent="0.2">
      <c r="A5" s="681"/>
      <c r="B5" s="692"/>
      <c r="C5" s="692"/>
      <c r="D5" s="123" t="s">
        <v>58</v>
      </c>
      <c r="E5" s="112" t="s">
        <v>46</v>
      </c>
      <c r="F5" s="102" t="s">
        <v>54</v>
      </c>
      <c r="G5" s="106" t="s">
        <v>47</v>
      </c>
      <c r="H5" s="106" t="s">
        <v>47</v>
      </c>
      <c r="I5" s="106"/>
      <c r="J5" s="106" t="s">
        <v>47</v>
      </c>
      <c r="K5" s="113"/>
      <c r="L5" s="112" t="s">
        <v>47</v>
      </c>
      <c r="M5" s="107" t="s">
        <v>48</v>
      </c>
      <c r="N5" s="123" t="s">
        <v>60</v>
      </c>
      <c r="O5" s="112" t="s">
        <v>50</v>
      </c>
      <c r="P5" s="102" t="s">
        <v>51</v>
      </c>
      <c r="Q5" s="102" t="s">
        <v>61</v>
      </c>
      <c r="R5" s="123" t="s">
        <v>62</v>
      </c>
      <c r="S5" s="428" t="s">
        <v>47</v>
      </c>
      <c r="T5" s="428" t="s">
        <v>686</v>
      </c>
    </row>
    <row r="6" spans="1:20" ht="30" x14ac:dyDescent="0.2">
      <c r="A6" s="681"/>
      <c r="B6" s="692"/>
      <c r="C6" s="692"/>
      <c r="D6" s="123" t="s">
        <v>880</v>
      </c>
      <c r="E6" s="112" t="s">
        <v>46</v>
      </c>
      <c r="F6" s="102" t="s">
        <v>54</v>
      </c>
      <c r="G6" s="106" t="s">
        <v>54</v>
      </c>
      <c r="H6" s="106" t="s">
        <v>47</v>
      </c>
      <c r="I6" s="106" t="s">
        <v>47</v>
      </c>
      <c r="J6" s="106"/>
      <c r="K6" s="113"/>
      <c r="L6" s="112" t="s">
        <v>47</v>
      </c>
      <c r="M6" s="107" t="s">
        <v>48</v>
      </c>
      <c r="N6" s="123" t="s">
        <v>63</v>
      </c>
      <c r="O6" s="112" t="s">
        <v>50</v>
      </c>
      <c r="P6" s="102" t="s">
        <v>64</v>
      </c>
      <c r="Q6" s="102" t="s">
        <v>65</v>
      </c>
      <c r="R6" s="123" t="s">
        <v>49</v>
      </c>
    </row>
    <row r="7" spans="1:20" ht="90" x14ac:dyDescent="0.2">
      <c r="A7" s="681"/>
      <c r="B7" s="692"/>
      <c r="C7" s="692"/>
      <c r="D7" s="123" t="s">
        <v>66</v>
      </c>
      <c r="E7" s="112" t="s">
        <v>46</v>
      </c>
      <c r="F7" s="102" t="s">
        <v>47</v>
      </c>
      <c r="G7" s="106" t="s">
        <v>47</v>
      </c>
      <c r="H7" s="106" t="s">
        <v>47</v>
      </c>
      <c r="I7" s="106"/>
      <c r="J7" s="106" t="s">
        <v>47</v>
      </c>
      <c r="K7" s="113"/>
      <c r="L7" s="112" t="s">
        <v>47</v>
      </c>
      <c r="M7" s="107" t="s">
        <v>67</v>
      </c>
      <c r="N7" s="123" t="s">
        <v>68</v>
      </c>
      <c r="O7" s="112" t="s">
        <v>50</v>
      </c>
      <c r="P7" s="102" t="s">
        <v>69</v>
      </c>
      <c r="Q7" s="102" t="s">
        <v>70</v>
      </c>
      <c r="R7" s="123" t="s">
        <v>62</v>
      </c>
      <c r="S7" s="428" t="s">
        <v>47</v>
      </c>
      <c r="T7" s="428" t="s">
        <v>687</v>
      </c>
    </row>
    <row r="8" spans="1:20" ht="60" x14ac:dyDescent="0.2">
      <c r="A8" s="681"/>
      <c r="B8" s="692"/>
      <c r="C8" s="692"/>
      <c r="D8" s="123" t="s">
        <v>71</v>
      </c>
      <c r="E8" s="112" t="s">
        <v>27</v>
      </c>
      <c r="F8" s="102" t="s">
        <v>47</v>
      </c>
      <c r="G8" s="106" t="s">
        <v>47</v>
      </c>
      <c r="H8" s="106" t="s">
        <v>47</v>
      </c>
      <c r="I8" s="106" t="s">
        <v>47</v>
      </c>
      <c r="J8" s="106"/>
      <c r="K8" s="113"/>
      <c r="L8" s="112" t="s">
        <v>47</v>
      </c>
      <c r="M8" s="107" t="s">
        <v>67</v>
      </c>
      <c r="N8" s="123" t="s">
        <v>49</v>
      </c>
      <c r="O8" s="112" t="s">
        <v>72</v>
      </c>
      <c r="P8" s="102" t="s">
        <v>51</v>
      </c>
      <c r="Q8" s="102" t="s">
        <v>73</v>
      </c>
      <c r="R8" s="123" t="s">
        <v>49</v>
      </c>
    </row>
    <row r="9" spans="1:20" ht="135" x14ac:dyDescent="0.2">
      <c r="A9" s="681"/>
      <c r="B9" s="692"/>
      <c r="C9" s="692"/>
      <c r="D9" s="123" t="s">
        <v>74</v>
      </c>
      <c r="E9" s="112" t="s">
        <v>46</v>
      </c>
      <c r="F9" s="102" t="s">
        <v>47</v>
      </c>
      <c r="G9" s="106" t="s">
        <v>47</v>
      </c>
      <c r="H9" s="106" t="s">
        <v>47</v>
      </c>
      <c r="I9" s="106"/>
      <c r="J9" s="106" t="s">
        <v>47</v>
      </c>
      <c r="K9" s="113"/>
      <c r="L9" s="112" t="s">
        <v>47</v>
      </c>
      <c r="M9" s="107" t="s">
        <v>67</v>
      </c>
      <c r="N9" s="123" t="s">
        <v>68</v>
      </c>
      <c r="O9" s="112" t="s">
        <v>50</v>
      </c>
      <c r="P9" s="102" t="s">
        <v>688</v>
      </c>
      <c r="Q9" s="102" t="s">
        <v>76</v>
      </c>
      <c r="R9" s="123" t="s">
        <v>62</v>
      </c>
      <c r="S9" s="428" t="s">
        <v>47</v>
      </c>
      <c r="T9" s="53" t="s">
        <v>689</v>
      </c>
    </row>
    <row r="10" spans="1:20" ht="90" x14ac:dyDescent="0.2">
      <c r="A10" s="681"/>
      <c r="B10" s="692"/>
      <c r="C10" s="692"/>
      <c r="D10" s="123" t="s">
        <v>77</v>
      </c>
      <c r="E10" s="112" t="s">
        <v>27</v>
      </c>
      <c r="F10" s="102" t="s">
        <v>47</v>
      </c>
      <c r="G10" s="106" t="s">
        <v>47</v>
      </c>
      <c r="H10" s="106" t="s">
        <v>47</v>
      </c>
      <c r="I10" s="106" t="s">
        <v>47</v>
      </c>
      <c r="J10" s="106"/>
      <c r="K10" s="113"/>
      <c r="L10" s="112" t="s">
        <v>47</v>
      </c>
      <c r="M10" s="107" t="s">
        <v>67</v>
      </c>
      <c r="N10" s="123" t="s">
        <v>49</v>
      </c>
      <c r="O10" s="112" t="s">
        <v>78</v>
      </c>
      <c r="P10" s="102" t="s">
        <v>51</v>
      </c>
      <c r="Q10" s="102" t="s">
        <v>79</v>
      </c>
      <c r="R10" s="123" t="s">
        <v>49</v>
      </c>
    </row>
    <row r="11" spans="1:20" ht="30" x14ac:dyDescent="0.2">
      <c r="A11" s="681"/>
      <c r="B11" s="692"/>
      <c r="C11" s="692" t="s">
        <v>735</v>
      </c>
      <c r="D11" s="123" t="s">
        <v>475</v>
      </c>
      <c r="E11" s="112" t="s">
        <v>27</v>
      </c>
      <c r="F11" s="102" t="s">
        <v>47</v>
      </c>
      <c r="G11" s="106" t="s">
        <v>47</v>
      </c>
      <c r="H11" s="106" t="s">
        <v>47</v>
      </c>
      <c r="I11" s="106" t="s">
        <v>47</v>
      </c>
      <c r="J11" s="106"/>
      <c r="K11" s="113"/>
      <c r="L11" s="112" t="s">
        <v>47</v>
      </c>
      <c r="M11" s="107" t="s">
        <v>81</v>
      </c>
      <c r="N11" s="123" t="s">
        <v>49</v>
      </c>
      <c r="O11" s="112" t="s">
        <v>50</v>
      </c>
      <c r="P11" s="102" t="s">
        <v>51</v>
      </c>
      <c r="Q11" s="102" t="s">
        <v>82</v>
      </c>
      <c r="R11" s="123" t="s">
        <v>49</v>
      </c>
    </row>
    <row r="12" spans="1:20" ht="45" x14ac:dyDescent="0.2">
      <c r="A12" s="681"/>
      <c r="B12" s="692"/>
      <c r="C12" s="692"/>
      <c r="D12" s="123" t="s">
        <v>83</v>
      </c>
      <c r="E12" s="112" t="s">
        <v>27</v>
      </c>
      <c r="F12" s="102" t="s">
        <v>47</v>
      </c>
      <c r="G12" s="106" t="s">
        <v>47</v>
      </c>
      <c r="H12" s="106" t="s">
        <v>54</v>
      </c>
      <c r="I12" s="106" t="s">
        <v>47</v>
      </c>
      <c r="J12" s="106"/>
      <c r="K12" s="113"/>
      <c r="L12" s="112" t="s">
        <v>47</v>
      </c>
      <c r="M12" s="107" t="s">
        <v>81</v>
      </c>
      <c r="N12" s="123" t="s">
        <v>55</v>
      </c>
      <c r="O12" s="112" t="s">
        <v>56</v>
      </c>
      <c r="P12" s="102" t="s">
        <v>51</v>
      </c>
      <c r="Q12" s="102" t="s">
        <v>84</v>
      </c>
      <c r="R12" s="123" t="s">
        <v>49</v>
      </c>
    </row>
    <row r="13" spans="1:20" ht="90" x14ac:dyDescent="0.2">
      <c r="A13" s="681"/>
      <c r="B13" s="692"/>
      <c r="C13" s="692"/>
      <c r="D13" s="123" t="s">
        <v>85</v>
      </c>
      <c r="E13" s="112" t="s">
        <v>46</v>
      </c>
      <c r="F13" s="102" t="s">
        <v>47</v>
      </c>
      <c r="G13" s="106" t="s">
        <v>47</v>
      </c>
      <c r="H13" s="106" t="s">
        <v>59</v>
      </c>
      <c r="I13" s="106"/>
      <c r="J13" s="106" t="s">
        <v>47</v>
      </c>
      <c r="K13" s="113"/>
      <c r="L13" s="112" t="s">
        <v>59</v>
      </c>
      <c r="M13" s="107" t="s">
        <v>81</v>
      </c>
      <c r="N13" s="123" t="s">
        <v>86</v>
      </c>
      <c r="O13" s="112" t="s">
        <v>87</v>
      </c>
      <c r="P13" s="102" t="s">
        <v>51</v>
      </c>
      <c r="Q13" s="102" t="s">
        <v>88</v>
      </c>
      <c r="R13" s="123" t="s">
        <v>62</v>
      </c>
      <c r="S13" s="428" t="s">
        <v>47</v>
      </c>
      <c r="T13" s="428" t="s">
        <v>690</v>
      </c>
    </row>
    <row r="14" spans="1:20" ht="15" x14ac:dyDescent="0.2">
      <c r="A14" s="681"/>
      <c r="B14" s="692"/>
      <c r="C14" s="692"/>
      <c r="D14" s="573" t="s">
        <v>881</v>
      </c>
      <c r="E14" s="112" t="s">
        <v>27</v>
      </c>
      <c r="F14" s="102"/>
      <c r="G14" s="106"/>
      <c r="H14" s="106"/>
      <c r="I14" s="106"/>
      <c r="J14" s="106"/>
      <c r="K14" s="113"/>
      <c r="L14" s="112"/>
      <c r="M14" s="107" t="s">
        <v>81</v>
      </c>
      <c r="N14" s="123"/>
      <c r="O14" s="112"/>
      <c r="P14" s="102"/>
      <c r="Q14" s="102"/>
      <c r="R14" s="123"/>
      <c r="S14" s="428"/>
      <c r="T14" s="428"/>
    </row>
    <row r="15" spans="1:20" ht="104.25" x14ac:dyDescent="0.2">
      <c r="A15" s="681"/>
      <c r="B15" s="692"/>
      <c r="C15" s="692"/>
      <c r="D15" s="123" t="s">
        <v>885</v>
      </c>
      <c r="E15" s="112" t="s">
        <v>27</v>
      </c>
      <c r="F15" s="102" t="s">
        <v>47</v>
      </c>
      <c r="G15" s="106" t="s">
        <v>47</v>
      </c>
      <c r="H15" s="106" t="s">
        <v>47</v>
      </c>
      <c r="I15" s="106"/>
      <c r="J15" s="106" t="s">
        <v>47</v>
      </c>
      <c r="K15" s="113"/>
      <c r="L15" s="112" t="s">
        <v>59</v>
      </c>
      <c r="M15" s="107" t="s">
        <v>81</v>
      </c>
      <c r="N15" s="123" t="s">
        <v>60</v>
      </c>
      <c r="O15" s="112" t="s">
        <v>50</v>
      </c>
      <c r="P15" s="102" t="s">
        <v>51</v>
      </c>
      <c r="Q15" s="102" t="s">
        <v>90</v>
      </c>
      <c r="R15" s="123" t="s">
        <v>62</v>
      </c>
    </row>
    <row r="16" spans="1:20" ht="30" x14ac:dyDescent="0.2">
      <c r="A16" s="681"/>
      <c r="B16" s="692"/>
      <c r="C16" s="692"/>
      <c r="D16" s="123" t="s">
        <v>886</v>
      </c>
      <c r="E16" s="112" t="s">
        <v>27</v>
      </c>
      <c r="F16" s="102" t="s">
        <v>47</v>
      </c>
      <c r="G16" s="106" t="s">
        <v>47</v>
      </c>
      <c r="H16" s="106" t="s">
        <v>47</v>
      </c>
      <c r="I16" s="106" t="s">
        <v>47</v>
      </c>
      <c r="J16" s="106"/>
      <c r="K16" s="113"/>
      <c r="L16" s="112" t="s">
        <v>47</v>
      </c>
      <c r="M16" s="107" t="s">
        <v>81</v>
      </c>
      <c r="N16" s="123" t="s">
        <v>63</v>
      </c>
      <c r="O16" s="112" t="s">
        <v>50</v>
      </c>
      <c r="P16" s="102" t="s">
        <v>64</v>
      </c>
      <c r="Q16" s="102" t="s">
        <v>91</v>
      </c>
      <c r="R16" s="123" t="s">
        <v>49</v>
      </c>
    </row>
    <row r="17" spans="1:18" ht="90" x14ac:dyDescent="0.2">
      <c r="A17" s="681"/>
      <c r="B17" s="692"/>
      <c r="C17" s="692"/>
      <c r="D17" s="123" t="s">
        <v>887</v>
      </c>
      <c r="E17" s="112" t="s">
        <v>27</v>
      </c>
      <c r="F17" s="102" t="s">
        <v>47</v>
      </c>
      <c r="G17" s="106" t="s">
        <v>47</v>
      </c>
      <c r="H17" s="106" t="s">
        <v>47</v>
      </c>
      <c r="I17" s="106"/>
      <c r="J17" s="106" t="s">
        <v>47</v>
      </c>
      <c r="K17" s="113"/>
      <c r="L17" s="112" t="s">
        <v>59</v>
      </c>
      <c r="M17" s="107" t="s">
        <v>93</v>
      </c>
      <c r="N17" s="123" t="s">
        <v>68</v>
      </c>
      <c r="O17" s="112" t="s">
        <v>50</v>
      </c>
      <c r="P17" s="102" t="s">
        <v>69</v>
      </c>
      <c r="Q17" s="102" t="s">
        <v>94</v>
      </c>
      <c r="R17" s="123" t="s">
        <v>62</v>
      </c>
    </row>
    <row r="18" spans="1:18" ht="60" x14ac:dyDescent="0.2">
      <c r="A18" s="681"/>
      <c r="B18" s="692"/>
      <c r="C18" s="692"/>
      <c r="D18" s="123" t="s">
        <v>888</v>
      </c>
      <c r="E18" s="112" t="s">
        <v>27</v>
      </c>
      <c r="F18" s="102" t="s">
        <v>47</v>
      </c>
      <c r="G18" s="106" t="s">
        <v>47</v>
      </c>
      <c r="H18" s="106" t="s">
        <v>47</v>
      </c>
      <c r="I18" s="106" t="s">
        <v>47</v>
      </c>
      <c r="J18" s="106"/>
      <c r="K18" s="113"/>
      <c r="L18" s="112" t="s">
        <v>47</v>
      </c>
      <c r="M18" s="107" t="s">
        <v>93</v>
      </c>
      <c r="N18" s="123" t="s">
        <v>49</v>
      </c>
      <c r="O18" s="112" t="s">
        <v>72</v>
      </c>
      <c r="P18" s="102" t="s">
        <v>51</v>
      </c>
      <c r="Q18" s="102" t="s">
        <v>95</v>
      </c>
      <c r="R18" s="123" t="s">
        <v>49</v>
      </c>
    </row>
    <row r="19" spans="1:18" ht="199.9" customHeight="1" x14ac:dyDescent="0.2">
      <c r="A19" s="681"/>
      <c r="B19" s="692"/>
      <c r="C19" s="692"/>
      <c r="D19" s="123" t="s">
        <v>889</v>
      </c>
      <c r="E19" s="112" t="s">
        <v>27</v>
      </c>
      <c r="F19" s="102" t="s">
        <v>47</v>
      </c>
      <c r="G19" s="106" t="s">
        <v>47</v>
      </c>
      <c r="H19" s="106" t="s">
        <v>47</v>
      </c>
      <c r="I19" s="106"/>
      <c r="J19" s="106" t="s">
        <v>47</v>
      </c>
      <c r="K19" s="113"/>
      <c r="L19" s="112" t="s">
        <v>59</v>
      </c>
      <c r="M19" s="107" t="s">
        <v>93</v>
      </c>
      <c r="N19" s="123" t="s">
        <v>68</v>
      </c>
      <c r="O19" s="112" t="s">
        <v>50</v>
      </c>
      <c r="P19" s="102" t="s">
        <v>75</v>
      </c>
      <c r="Q19" s="102" t="s">
        <v>94</v>
      </c>
      <c r="R19" s="123" t="s">
        <v>62</v>
      </c>
    </row>
    <row r="20" spans="1:18" ht="90" x14ac:dyDescent="0.2">
      <c r="A20" s="681"/>
      <c r="B20" s="692"/>
      <c r="C20" s="692"/>
      <c r="D20" s="123" t="s">
        <v>890</v>
      </c>
      <c r="E20" s="112" t="s">
        <v>27</v>
      </c>
      <c r="F20" s="102" t="s">
        <v>47</v>
      </c>
      <c r="G20" s="106" t="s">
        <v>47</v>
      </c>
      <c r="H20" s="106" t="s">
        <v>47</v>
      </c>
      <c r="I20" s="106" t="s">
        <v>47</v>
      </c>
      <c r="J20" s="106"/>
      <c r="K20" s="113"/>
      <c r="L20" s="112" t="s">
        <v>47</v>
      </c>
      <c r="M20" s="107" t="s">
        <v>93</v>
      </c>
      <c r="N20" s="123" t="s">
        <v>49</v>
      </c>
      <c r="O20" s="112" t="s">
        <v>78</v>
      </c>
      <c r="P20" s="102" t="s">
        <v>51</v>
      </c>
      <c r="Q20" s="102" t="s">
        <v>98</v>
      </c>
      <c r="R20" s="123" t="s">
        <v>49</v>
      </c>
    </row>
    <row r="21" spans="1:18" ht="30" x14ac:dyDescent="0.2">
      <c r="A21" s="681"/>
      <c r="B21" s="692"/>
      <c r="C21" s="692" t="s">
        <v>736</v>
      </c>
      <c r="D21" s="123" t="s">
        <v>100</v>
      </c>
      <c r="E21" s="112" t="s">
        <v>46</v>
      </c>
      <c r="F21" s="102" t="s">
        <v>47</v>
      </c>
      <c r="G21" s="106" t="s">
        <v>47</v>
      </c>
      <c r="H21" s="106" t="s">
        <v>47</v>
      </c>
      <c r="I21" s="106" t="s">
        <v>47</v>
      </c>
      <c r="J21" s="106"/>
      <c r="K21" s="113"/>
      <c r="L21" s="112" t="s">
        <v>47</v>
      </c>
      <c r="M21" s="107" t="s">
        <v>101</v>
      </c>
      <c r="N21" s="123" t="s">
        <v>63</v>
      </c>
      <c r="O21" s="112" t="s">
        <v>50</v>
      </c>
      <c r="P21" s="102" t="s">
        <v>51</v>
      </c>
      <c r="Q21" s="102" t="s">
        <v>102</v>
      </c>
      <c r="R21" s="123" t="s">
        <v>63</v>
      </c>
    </row>
    <row r="22" spans="1:18" ht="45" x14ac:dyDescent="0.2">
      <c r="A22" s="681"/>
      <c r="B22" s="692"/>
      <c r="C22" s="692"/>
      <c r="D22" s="123" t="s">
        <v>103</v>
      </c>
      <c r="E22" s="112" t="s">
        <v>27</v>
      </c>
      <c r="F22" s="102" t="s">
        <v>47</v>
      </c>
      <c r="G22" s="106" t="s">
        <v>47</v>
      </c>
      <c r="H22" s="106" t="s">
        <v>54</v>
      </c>
      <c r="I22" s="106" t="s">
        <v>47</v>
      </c>
      <c r="J22" s="106"/>
      <c r="K22" s="113"/>
      <c r="L22" s="112" t="s">
        <v>47</v>
      </c>
      <c r="M22" s="107" t="s">
        <v>101</v>
      </c>
      <c r="N22" s="123" t="s">
        <v>55</v>
      </c>
      <c r="O22" s="112" t="s">
        <v>56</v>
      </c>
      <c r="P22" s="102" t="s">
        <v>51</v>
      </c>
      <c r="Q22" s="102" t="s">
        <v>104</v>
      </c>
      <c r="R22" s="123" t="s">
        <v>63</v>
      </c>
    </row>
    <row r="23" spans="1:18" ht="104.25" x14ac:dyDescent="0.2">
      <c r="A23" s="681"/>
      <c r="B23" s="692"/>
      <c r="C23" s="692"/>
      <c r="D23" s="123" t="s">
        <v>105</v>
      </c>
      <c r="E23" s="112" t="s">
        <v>27</v>
      </c>
      <c r="F23" s="102" t="s">
        <v>47</v>
      </c>
      <c r="G23" s="106" t="s">
        <v>47</v>
      </c>
      <c r="H23" s="106" t="s">
        <v>47</v>
      </c>
      <c r="I23" s="106"/>
      <c r="J23" s="106" t="s">
        <v>47</v>
      </c>
      <c r="K23" s="113"/>
      <c r="L23" s="112" t="s">
        <v>59</v>
      </c>
      <c r="M23" s="107" t="s">
        <v>101</v>
      </c>
      <c r="N23" s="123" t="s">
        <v>60</v>
      </c>
      <c r="O23" s="112" t="s">
        <v>50</v>
      </c>
      <c r="P23" s="102" t="s">
        <v>51</v>
      </c>
      <c r="Q23" s="102" t="s">
        <v>90</v>
      </c>
      <c r="R23" s="123" t="s">
        <v>62</v>
      </c>
    </row>
    <row r="24" spans="1:18" ht="30" x14ac:dyDescent="0.2">
      <c r="A24" s="681"/>
      <c r="B24" s="692"/>
      <c r="C24" s="692"/>
      <c r="D24" s="123" t="s">
        <v>737</v>
      </c>
      <c r="E24" s="112" t="s">
        <v>27</v>
      </c>
      <c r="F24" s="102" t="s">
        <v>47</v>
      </c>
      <c r="G24" s="106" t="s">
        <v>47</v>
      </c>
      <c r="H24" s="106" t="s">
        <v>47</v>
      </c>
      <c r="I24" s="106" t="s">
        <v>47</v>
      </c>
      <c r="J24" s="106"/>
      <c r="K24" s="113"/>
      <c r="L24" s="112" t="s">
        <v>47</v>
      </c>
      <c r="M24" s="107" t="s">
        <v>101</v>
      </c>
      <c r="N24" s="123" t="s">
        <v>63</v>
      </c>
      <c r="O24" s="112" t="s">
        <v>50</v>
      </c>
      <c r="P24" s="102" t="s">
        <v>64</v>
      </c>
      <c r="Q24" s="102" t="s">
        <v>102</v>
      </c>
      <c r="R24" s="123" t="s">
        <v>63</v>
      </c>
    </row>
    <row r="25" spans="1:18" ht="90" x14ac:dyDescent="0.2">
      <c r="A25" s="681"/>
      <c r="B25" s="692"/>
      <c r="C25" s="692"/>
      <c r="D25" s="123" t="s">
        <v>106</v>
      </c>
      <c r="E25" s="112" t="s">
        <v>27</v>
      </c>
      <c r="F25" s="102" t="s">
        <v>47</v>
      </c>
      <c r="G25" s="106" t="s">
        <v>47</v>
      </c>
      <c r="H25" s="106" t="s">
        <v>47</v>
      </c>
      <c r="I25" s="106"/>
      <c r="J25" s="106" t="s">
        <v>47</v>
      </c>
      <c r="K25" s="113"/>
      <c r="L25" s="112" t="s">
        <v>59</v>
      </c>
      <c r="M25" s="107" t="s">
        <v>107</v>
      </c>
      <c r="N25" s="123" t="s">
        <v>108</v>
      </c>
      <c r="O25" s="112" t="s">
        <v>50</v>
      </c>
      <c r="P25" s="102" t="s">
        <v>69</v>
      </c>
      <c r="Q25" s="102" t="s">
        <v>109</v>
      </c>
      <c r="R25" s="123" t="s">
        <v>62</v>
      </c>
    </row>
    <row r="26" spans="1:18" ht="90" x14ac:dyDescent="0.2">
      <c r="A26" s="681"/>
      <c r="B26" s="692"/>
      <c r="C26" s="692"/>
      <c r="D26" s="123" t="s">
        <v>664</v>
      </c>
      <c r="E26" s="112" t="s">
        <v>27</v>
      </c>
      <c r="F26" s="102" t="s">
        <v>47</v>
      </c>
      <c r="G26" s="106" t="s">
        <v>47</v>
      </c>
      <c r="H26" s="106" t="s">
        <v>47</v>
      </c>
      <c r="I26" s="106" t="s">
        <v>47</v>
      </c>
      <c r="J26" s="106"/>
      <c r="K26" s="113"/>
      <c r="L26" s="112" t="s">
        <v>47</v>
      </c>
      <c r="M26" s="126" t="s">
        <v>107</v>
      </c>
      <c r="N26" s="123" t="s">
        <v>63</v>
      </c>
      <c r="O26" s="112" t="s">
        <v>72</v>
      </c>
      <c r="P26" s="102" t="s">
        <v>51</v>
      </c>
      <c r="Q26" s="102" t="s">
        <v>110</v>
      </c>
      <c r="R26" s="123" t="s">
        <v>63</v>
      </c>
    </row>
    <row r="27" spans="1:18" ht="105" x14ac:dyDescent="0.2">
      <c r="A27" s="681"/>
      <c r="B27" s="692"/>
      <c r="C27" s="692"/>
      <c r="D27" s="123" t="s">
        <v>111</v>
      </c>
      <c r="E27" s="112" t="s">
        <v>27</v>
      </c>
      <c r="F27" s="102" t="s">
        <v>47</v>
      </c>
      <c r="G27" s="106" t="s">
        <v>47</v>
      </c>
      <c r="H27" s="106" t="s">
        <v>47</v>
      </c>
      <c r="I27" s="106"/>
      <c r="J27" s="106" t="s">
        <v>47</v>
      </c>
      <c r="K27" s="113"/>
      <c r="L27" s="112" t="s">
        <v>59</v>
      </c>
      <c r="M27" s="126" t="s">
        <v>107</v>
      </c>
      <c r="N27" s="123" t="s">
        <v>68</v>
      </c>
      <c r="O27" s="112" t="s">
        <v>50</v>
      </c>
      <c r="P27" s="102" t="s">
        <v>75</v>
      </c>
      <c r="Q27" s="102" t="s">
        <v>109</v>
      </c>
      <c r="R27" s="123" t="s">
        <v>62</v>
      </c>
    </row>
    <row r="28" spans="1:18" ht="60" x14ac:dyDescent="0.2">
      <c r="A28" s="681"/>
      <c r="B28" s="692"/>
      <c r="C28" s="692"/>
      <c r="D28" s="123" t="s">
        <v>476</v>
      </c>
      <c r="E28" s="112" t="s">
        <v>27</v>
      </c>
      <c r="F28" s="102" t="s">
        <v>47</v>
      </c>
      <c r="G28" s="106" t="s">
        <v>47</v>
      </c>
      <c r="H28" s="106" t="s">
        <v>47</v>
      </c>
      <c r="I28" s="106" t="s">
        <v>47</v>
      </c>
      <c r="J28" s="106"/>
      <c r="K28" s="113"/>
      <c r="L28" s="112" t="s">
        <v>47</v>
      </c>
      <c r="M28" s="126" t="s">
        <v>107</v>
      </c>
      <c r="N28" s="123" t="s">
        <v>49</v>
      </c>
      <c r="O28" s="112" t="s">
        <v>78</v>
      </c>
      <c r="P28" s="102" t="s">
        <v>51</v>
      </c>
      <c r="Q28" s="102" t="s">
        <v>112</v>
      </c>
      <c r="R28" s="123" t="s">
        <v>63</v>
      </c>
    </row>
    <row r="29" spans="1:18" ht="105" x14ac:dyDescent="0.2">
      <c r="A29" s="681"/>
      <c r="B29" s="692" t="s">
        <v>477</v>
      </c>
      <c r="C29" s="692" t="s">
        <v>114</v>
      </c>
      <c r="D29" s="123" t="s">
        <v>115</v>
      </c>
      <c r="E29" s="112" t="s">
        <v>46</v>
      </c>
      <c r="F29" s="102" t="s">
        <v>47</v>
      </c>
      <c r="G29" s="106" t="s">
        <v>54</v>
      </c>
      <c r="H29" s="106" t="s">
        <v>47</v>
      </c>
      <c r="I29" s="106"/>
      <c r="J29" s="106" t="s">
        <v>47</v>
      </c>
      <c r="K29" s="113"/>
      <c r="L29" s="112" t="s">
        <v>59</v>
      </c>
      <c r="M29" s="126" t="s">
        <v>116</v>
      </c>
      <c r="N29" s="123" t="s">
        <v>117</v>
      </c>
      <c r="O29" s="112" t="s">
        <v>118</v>
      </c>
      <c r="P29" s="102" t="s">
        <v>119</v>
      </c>
      <c r="Q29" s="102" t="s">
        <v>120</v>
      </c>
      <c r="R29" s="123" t="s">
        <v>62</v>
      </c>
    </row>
    <row r="30" spans="1:18" ht="105" x14ac:dyDescent="0.2">
      <c r="A30" s="681"/>
      <c r="B30" s="692"/>
      <c r="C30" s="692"/>
      <c r="D30" s="123" t="s">
        <v>121</v>
      </c>
      <c r="E30" s="112" t="s">
        <v>27</v>
      </c>
      <c r="F30" s="102" t="s">
        <v>47</v>
      </c>
      <c r="G30" s="106" t="s">
        <v>54</v>
      </c>
      <c r="H30" s="106" t="s">
        <v>47</v>
      </c>
      <c r="I30" s="106"/>
      <c r="J30" s="106" t="s">
        <v>47</v>
      </c>
      <c r="K30" s="113"/>
      <c r="L30" s="112" t="s">
        <v>59</v>
      </c>
      <c r="M30" s="126" t="s">
        <v>116</v>
      </c>
      <c r="N30" s="123" t="s">
        <v>117</v>
      </c>
      <c r="O30" s="112" t="s">
        <v>122</v>
      </c>
      <c r="P30" s="102" t="s">
        <v>119</v>
      </c>
      <c r="Q30" s="102" t="s">
        <v>123</v>
      </c>
      <c r="R30" s="123" t="s">
        <v>62</v>
      </c>
    </row>
    <row r="31" spans="1:18" ht="105" x14ac:dyDescent="0.2">
      <c r="A31" s="681"/>
      <c r="B31" s="692"/>
      <c r="C31" s="692"/>
      <c r="D31" s="123" t="s">
        <v>124</v>
      </c>
      <c r="E31" s="112" t="s">
        <v>27</v>
      </c>
      <c r="F31" s="102" t="s">
        <v>47</v>
      </c>
      <c r="G31" s="106" t="s">
        <v>54</v>
      </c>
      <c r="H31" s="106" t="s">
        <v>54</v>
      </c>
      <c r="I31" s="106"/>
      <c r="J31" s="106"/>
      <c r="K31" s="113" t="s">
        <v>47</v>
      </c>
      <c r="L31" s="112" t="s">
        <v>59</v>
      </c>
      <c r="M31" s="126" t="s">
        <v>116</v>
      </c>
      <c r="N31" s="123" t="s">
        <v>117</v>
      </c>
      <c r="O31" s="157"/>
      <c r="P31" s="158"/>
      <c r="Q31" s="158"/>
      <c r="R31" s="159"/>
    </row>
    <row r="32" spans="1:18" ht="105" x14ac:dyDescent="0.2">
      <c r="A32" s="681"/>
      <c r="B32" s="692"/>
      <c r="C32" s="692"/>
      <c r="D32" s="123" t="s">
        <v>125</v>
      </c>
      <c r="E32" s="112" t="s">
        <v>27</v>
      </c>
      <c r="F32" s="102" t="s">
        <v>47</v>
      </c>
      <c r="G32" s="106" t="s">
        <v>54</v>
      </c>
      <c r="H32" s="106" t="s">
        <v>54</v>
      </c>
      <c r="I32" s="106"/>
      <c r="J32" s="106"/>
      <c r="K32" s="113" t="s">
        <v>47</v>
      </c>
      <c r="L32" s="112" t="s">
        <v>59</v>
      </c>
      <c r="M32" s="126" t="s">
        <v>116</v>
      </c>
      <c r="N32" s="123" t="s">
        <v>117</v>
      </c>
      <c r="O32" s="157"/>
      <c r="P32" s="158"/>
      <c r="Q32" s="158"/>
      <c r="R32" s="159"/>
    </row>
    <row r="33" spans="1:20" ht="30" x14ac:dyDescent="0.2">
      <c r="A33" s="681"/>
      <c r="B33" s="692"/>
      <c r="C33" s="692" t="s">
        <v>487</v>
      </c>
      <c r="D33" s="123" t="s">
        <v>126</v>
      </c>
      <c r="E33" s="112" t="s">
        <v>46</v>
      </c>
      <c r="F33" s="102" t="s">
        <v>54</v>
      </c>
      <c r="G33" s="106" t="s">
        <v>54</v>
      </c>
      <c r="H33" s="106" t="s">
        <v>54</v>
      </c>
      <c r="I33" s="106"/>
      <c r="J33" s="106"/>
      <c r="K33" s="113" t="s">
        <v>47</v>
      </c>
      <c r="L33" s="112" t="s">
        <v>47</v>
      </c>
      <c r="M33" s="126" t="s">
        <v>113</v>
      </c>
      <c r="N33" s="123" t="s">
        <v>127</v>
      </c>
      <c r="O33" s="157"/>
      <c r="P33" s="158"/>
      <c r="Q33" s="158"/>
      <c r="R33" s="159"/>
    </row>
    <row r="34" spans="1:20" ht="15" x14ac:dyDescent="0.2">
      <c r="A34" s="681"/>
      <c r="B34" s="692"/>
      <c r="C34" s="692"/>
      <c r="D34" s="123" t="s">
        <v>489</v>
      </c>
      <c r="E34" s="112" t="s">
        <v>46</v>
      </c>
      <c r="F34" s="102" t="s">
        <v>47</v>
      </c>
      <c r="G34" s="106" t="s">
        <v>54</v>
      </c>
      <c r="H34" s="106" t="s">
        <v>54</v>
      </c>
      <c r="I34" s="106"/>
      <c r="J34" s="106"/>
      <c r="K34" s="113" t="s">
        <v>47</v>
      </c>
      <c r="L34" s="112" t="s">
        <v>47</v>
      </c>
      <c r="M34" s="126" t="s">
        <v>113</v>
      </c>
      <c r="N34" s="123" t="s">
        <v>63</v>
      </c>
      <c r="O34" s="157"/>
      <c r="P34" s="158"/>
      <c r="Q34" s="158"/>
      <c r="R34" s="159"/>
    </row>
    <row r="35" spans="1:20" ht="15" x14ac:dyDescent="0.2">
      <c r="A35" s="681"/>
      <c r="B35" s="692"/>
      <c r="C35" s="692"/>
      <c r="D35" s="123" t="s">
        <v>129</v>
      </c>
      <c r="E35" s="112" t="s">
        <v>27</v>
      </c>
      <c r="F35" s="102" t="s">
        <v>47</v>
      </c>
      <c r="G35" s="106" t="s">
        <v>54</v>
      </c>
      <c r="H35" s="106" t="s">
        <v>54</v>
      </c>
      <c r="I35" s="106"/>
      <c r="J35" s="106"/>
      <c r="K35" s="113" t="s">
        <v>47</v>
      </c>
      <c r="L35" s="112" t="s">
        <v>47</v>
      </c>
      <c r="M35" s="126" t="s">
        <v>113</v>
      </c>
      <c r="N35" s="123" t="s">
        <v>63</v>
      </c>
      <c r="O35" s="157"/>
      <c r="P35" s="158"/>
      <c r="Q35" s="158"/>
      <c r="R35" s="159"/>
    </row>
    <row r="36" spans="1:20" ht="15" x14ac:dyDescent="0.2">
      <c r="A36" s="681"/>
      <c r="B36" s="692"/>
      <c r="C36" s="692"/>
      <c r="D36" s="123" t="s">
        <v>130</v>
      </c>
      <c r="E36" s="112" t="s">
        <v>27</v>
      </c>
      <c r="F36" s="102" t="s">
        <v>47</v>
      </c>
      <c r="G36" s="106" t="s">
        <v>54</v>
      </c>
      <c r="H36" s="106" t="s">
        <v>54</v>
      </c>
      <c r="I36" s="106"/>
      <c r="J36" s="106"/>
      <c r="K36" s="113" t="s">
        <v>47</v>
      </c>
      <c r="L36" s="112" t="s">
        <v>47</v>
      </c>
      <c r="M36" s="126" t="s">
        <v>113</v>
      </c>
      <c r="N36" s="123" t="s">
        <v>49</v>
      </c>
      <c r="O36" s="157"/>
      <c r="P36" s="158"/>
      <c r="Q36" s="158"/>
      <c r="R36" s="159"/>
    </row>
    <row r="37" spans="1:20" ht="60" x14ac:dyDescent="0.2">
      <c r="A37" s="681"/>
      <c r="B37" s="692"/>
      <c r="C37" s="692"/>
      <c r="D37" s="123" t="s">
        <v>738</v>
      </c>
      <c r="E37" s="112" t="s">
        <v>46</v>
      </c>
      <c r="F37" s="102" t="s">
        <v>54</v>
      </c>
      <c r="G37" s="106" t="s">
        <v>54</v>
      </c>
      <c r="H37" s="106" t="s">
        <v>54</v>
      </c>
      <c r="I37" s="106"/>
      <c r="J37" s="106"/>
      <c r="K37" s="113" t="s">
        <v>47</v>
      </c>
      <c r="L37" s="112" t="s">
        <v>47</v>
      </c>
      <c r="M37" s="126" t="s">
        <v>113</v>
      </c>
      <c r="N37" s="123" t="s">
        <v>132</v>
      </c>
      <c r="O37" s="157"/>
      <c r="P37" s="158"/>
      <c r="Q37" s="158"/>
      <c r="R37" s="159"/>
    </row>
    <row r="38" spans="1:20" ht="60" x14ac:dyDescent="0.2">
      <c r="A38" s="681"/>
      <c r="B38" s="692"/>
      <c r="C38" s="692"/>
      <c r="D38" s="123" t="s">
        <v>133</v>
      </c>
      <c r="E38" s="112" t="s">
        <v>46</v>
      </c>
      <c r="F38" s="102" t="s">
        <v>54</v>
      </c>
      <c r="G38" s="106" t="s">
        <v>54</v>
      </c>
      <c r="H38" s="106" t="s">
        <v>54</v>
      </c>
      <c r="I38" s="106"/>
      <c r="J38" s="106"/>
      <c r="K38" s="113" t="s">
        <v>47</v>
      </c>
      <c r="L38" s="112" t="s">
        <v>54</v>
      </c>
      <c r="M38" s="126" t="s">
        <v>113</v>
      </c>
      <c r="N38" s="123" t="s">
        <v>134</v>
      </c>
      <c r="O38" s="157"/>
      <c r="P38" s="158"/>
      <c r="Q38" s="158"/>
      <c r="R38" s="159"/>
    </row>
    <row r="39" spans="1:20" ht="75" x14ac:dyDescent="0.2">
      <c r="A39" s="681"/>
      <c r="B39" s="692" t="s">
        <v>500</v>
      </c>
      <c r="C39" s="692" t="s">
        <v>136</v>
      </c>
      <c r="D39" s="123" t="s">
        <v>137</v>
      </c>
      <c r="E39" s="112" t="s">
        <v>46</v>
      </c>
      <c r="F39" s="102" t="s">
        <v>47</v>
      </c>
      <c r="G39" s="106" t="s">
        <v>47</v>
      </c>
      <c r="H39" s="106" t="s">
        <v>47</v>
      </c>
      <c r="I39" s="106"/>
      <c r="J39" s="106" t="s">
        <v>47</v>
      </c>
      <c r="K39" s="113"/>
      <c r="L39" s="112" t="s">
        <v>59</v>
      </c>
      <c r="M39" s="126" t="s">
        <v>135</v>
      </c>
      <c r="N39" s="123" t="s">
        <v>138</v>
      </c>
      <c r="O39" s="112" t="s">
        <v>139</v>
      </c>
      <c r="P39" s="102" t="s">
        <v>140</v>
      </c>
      <c r="Q39" s="102" t="s">
        <v>141</v>
      </c>
      <c r="R39" s="123" t="s">
        <v>62</v>
      </c>
      <c r="S39" s="428" t="s">
        <v>47</v>
      </c>
      <c r="T39" s="428" t="s">
        <v>691</v>
      </c>
    </row>
    <row r="40" spans="1:20" ht="15" x14ac:dyDescent="0.2">
      <c r="A40" s="681"/>
      <c r="B40" s="692"/>
      <c r="C40" s="692"/>
      <c r="D40" s="573" t="s">
        <v>882</v>
      </c>
      <c r="E40" s="112" t="s">
        <v>27</v>
      </c>
      <c r="F40" s="102"/>
      <c r="G40" s="106"/>
      <c r="H40" s="106"/>
      <c r="I40" s="106"/>
      <c r="J40" s="106"/>
      <c r="K40" s="113"/>
      <c r="L40" s="112"/>
      <c r="M40" s="126" t="s">
        <v>135</v>
      </c>
      <c r="N40" s="123"/>
      <c r="O40" s="112"/>
      <c r="P40" s="102"/>
      <c r="Q40" s="102"/>
      <c r="R40" s="123"/>
      <c r="S40" s="428"/>
      <c r="T40" s="428"/>
    </row>
    <row r="41" spans="1:20" ht="75" x14ac:dyDescent="0.2">
      <c r="A41" s="681"/>
      <c r="B41" s="692"/>
      <c r="C41" s="692"/>
      <c r="D41" s="123" t="s">
        <v>884</v>
      </c>
      <c r="E41" s="112" t="s">
        <v>46</v>
      </c>
      <c r="F41" s="102" t="s">
        <v>47</v>
      </c>
      <c r="G41" s="106" t="s">
        <v>47</v>
      </c>
      <c r="H41" s="106" t="s">
        <v>47</v>
      </c>
      <c r="I41" s="108"/>
      <c r="J41" s="106" t="s">
        <v>47</v>
      </c>
      <c r="K41" s="113"/>
      <c r="L41" s="112" t="s">
        <v>47</v>
      </c>
      <c r="M41" s="126" t="s">
        <v>135</v>
      </c>
      <c r="N41" s="123" t="s">
        <v>49</v>
      </c>
      <c r="O41" s="112" t="s">
        <v>139</v>
      </c>
      <c r="P41" s="102" t="s">
        <v>51</v>
      </c>
      <c r="Q41" s="102" t="s">
        <v>143</v>
      </c>
      <c r="R41" s="123" t="s">
        <v>62</v>
      </c>
    </row>
    <row r="42" spans="1:20" ht="43.5" x14ac:dyDescent="0.2">
      <c r="A42" s="681"/>
      <c r="B42" s="692"/>
      <c r="C42" s="692" t="s">
        <v>144</v>
      </c>
      <c r="D42" s="123" t="s">
        <v>145</v>
      </c>
      <c r="E42" s="112" t="s">
        <v>46</v>
      </c>
      <c r="F42" s="102" t="s">
        <v>47</v>
      </c>
      <c r="G42" s="106" t="s">
        <v>47</v>
      </c>
      <c r="H42" s="106" t="s">
        <v>47</v>
      </c>
      <c r="I42" s="106"/>
      <c r="J42" s="106" t="s">
        <v>47</v>
      </c>
      <c r="K42" s="113"/>
      <c r="L42" s="112" t="s">
        <v>59</v>
      </c>
      <c r="M42" s="126" t="s">
        <v>135</v>
      </c>
      <c r="N42" s="123" t="s">
        <v>49</v>
      </c>
      <c r="O42" s="112" t="s">
        <v>146</v>
      </c>
      <c r="P42" s="102" t="s">
        <v>140</v>
      </c>
      <c r="Q42" s="102" t="s">
        <v>147</v>
      </c>
      <c r="R42" s="123" t="s">
        <v>62</v>
      </c>
      <c r="S42" s="428" t="s">
        <v>47</v>
      </c>
      <c r="T42" s="428" t="s">
        <v>691</v>
      </c>
    </row>
    <row r="43" spans="1:20" ht="60" x14ac:dyDescent="0.2">
      <c r="A43" s="681"/>
      <c r="B43" s="692"/>
      <c r="C43" s="692"/>
      <c r="D43" s="123" t="s">
        <v>148</v>
      </c>
      <c r="E43" s="112" t="s">
        <v>46</v>
      </c>
      <c r="F43" s="102" t="s">
        <v>54</v>
      </c>
      <c r="G43" s="106" t="s">
        <v>54</v>
      </c>
      <c r="H43" s="106" t="s">
        <v>47</v>
      </c>
      <c r="I43" s="106"/>
      <c r="J43" s="106" t="s">
        <v>47</v>
      </c>
      <c r="K43" s="113"/>
      <c r="L43" s="112" t="s">
        <v>47</v>
      </c>
      <c r="M43" s="126" t="s">
        <v>135</v>
      </c>
      <c r="N43" s="123" t="s">
        <v>149</v>
      </c>
      <c r="O43" s="112" t="s">
        <v>146</v>
      </c>
      <c r="P43" s="102" t="s">
        <v>51</v>
      </c>
      <c r="Q43" s="102" t="s">
        <v>150</v>
      </c>
      <c r="R43" s="123" t="s">
        <v>62</v>
      </c>
    </row>
    <row r="44" spans="1:20" ht="75" x14ac:dyDescent="0.2">
      <c r="A44" s="681"/>
      <c r="B44" s="692" t="s">
        <v>508</v>
      </c>
      <c r="C44" s="692" t="s">
        <v>152</v>
      </c>
      <c r="D44" s="123" t="s">
        <v>153</v>
      </c>
      <c r="E44" s="112" t="s">
        <v>46</v>
      </c>
      <c r="F44" s="102" t="s">
        <v>47</v>
      </c>
      <c r="G44" s="106" t="s">
        <v>47</v>
      </c>
      <c r="H44" s="106" t="s">
        <v>47</v>
      </c>
      <c r="I44" s="106" t="s">
        <v>47</v>
      </c>
      <c r="J44" s="106"/>
      <c r="K44" s="113"/>
      <c r="L44" s="112" t="s">
        <v>47</v>
      </c>
      <c r="M44" s="126" t="s">
        <v>154</v>
      </c>
      <c r="N44" s="123" t="s">
        <v>155</v>
      </c>
      <c r="O44" s="112" t="s">
        <v>156</v>
      </c>
      <c r="P44" s="102" t="s">
        <v>157</v>
      </c>
      <c r="Q44" s="102" t="s">
        <v>141</v>
      </c>
      <c r="R44" s="123" t="s">
        <v>49</v>
      </c>
    </row>
    <row r="45" spans="1:20" ht="105" x14ac:dyDescent="0.2">
      <c r="A45" s="681"/>
      <c r="B45" s="692"/>
      <c r="C45" s="692"/>
      <c r="D45" s="123" t="s">
        <v>158</v>
      </c>
      <c r="E45" s="112" t="s">
        <v>27</v>
      </c>
      <c r="F45" s="102" t="s">
        <v>47</v>
      </c>
      <c r="G45" s="106" t="s">
        <v>54</v>
      </c>
      <c r="H45" s="106" t="s">
        <v>47</v>
      </c>
      <c r="I45" s="106" t="s">
        <v>47</v>
      </c>
      <c r="J45" s="106"/>
      <c r="K45" s="113"/>
      <c r="L45" s="112" t="s">
        <v>47</v>
      </c>
      <c r="M45" s="126" t="s">
        <v>154</v>
      </c>
      <c r="N45" s="123" t="s">
        <v>63</v>
      </c>
      <c r="O45" s="112" t="s">
        <v>159</v>
      </c>
      <c r="P45" s="102" t="s">
        <v>160</v>
      </c>
      <c r="Q45" s="102" t="s">
        <v>141</v>
      </c>
      <c r="R45" s="123" t="s">
        <v>49</v>
      </c>
    </row>
    <row r="46" spans="1:20" ht="75" x14ac:dyDescent="0.2">
      <c r="A46" s="681"/>
      <c r="B46" s="692"/>
      <c r="C46" s="692"/>
      <c r="D46" s="123" t="s">
        <v>161</v>
      </c>
      <c r="E46" s="112" t="s">
        <v>27</v>
      </c>
      <c r="F46" s="102" t="s">
        <v>47</v>
      </c>
      <c r="G46" s="106" t="s">
        <v>47</v>
      </c>
      <c r="H46" s="106" t="s">
        <v>47</v>
      </c>
      <c r="I46" s="106"/>
      <c r="J46" s="106" t="s">
        <v>47</v>
      </c>
      <c r="K46" s="113"/>
      <c r="L46" s="112" t="s">
        <v>47</v>
      </c>
      <c r="M46" s="126" t="s">
        <v>154</v>
      </c>
      <c r="N46" s="123" t="s">
        <v>63</v>
      </c>
      <c r="O46" s="112" t="s">
        <v>156</v>
      </c>
      <c r="P46" s="102" t="s">
        <v>51</v>
      </c>
      <c r="Q46" s="102" t="s">
        <v>143</v>
      </c>
      <c r="R46" s="123" t="s">
        <v>62</v>
      </c>
    </row>
    <row r="47" spans="1:20" ht="30" x14ac:dyDescent="0.2">
      <c r="A47" s="681"/>
      <c r="B47" s="692"/>
      <c r="C47" s="316" t="s">
        <v>162</v>
      </c>
      <c r="D47" s="123" t="s">
        <v>163</v>
      </c>
      <c r="E47" s="112" t="s">
        <v>46</v>
      </c>
      <c r="F47" s="102" t="s">
        <v>54</v>
      </c>
      <c r="G47" s="106" t="s">
        <v>54</v>
      </c>
      <c r="H47" s="106" t="s">
        <v>47</v>
      </c>
      <c r="I47" s="106" t="s">
        <v>47</v>
      </c>
      <c r="J47" s="106"/>
      <c r="K47" s="113"/>
      <c r="L47" s="112" t="s">
        <v>47</v>
      </c>
      <c r="M47" s="126" t="s">
        <v>154</v>
      </c>
      <c r="N47" s="123" t="s">
        <v>49</v>
      </c>
      <c r="O47" s="112" t="s">
        <v>164</v>
      </c>
      <c r="P47" s="102" t="s">
        <v>165</v>
      </c>
      <c r="Q47" s="102" t="s">
        <v>166</v>
      </c>
      <c r="R47" s="123" t="s">
        <v>49</v>
      </c>
    </row>
    <row r="48" spans="1:20" ht="135" x14ac:dyDescent="0.2">
      <c r="A48" s="681"/>
      <c r="B48" s="683" t="s">
        <v>522</v>
      </c>
      <c r="C48" s="684"/>
      <c r="D48" s="123" t="s">
        <v>896</v>
      </c>
      <c r="E48" s="112" t="s">
        <v>46</v>
      </c>
      <c r="F48" s="102" t="s">
        <v>47</v>
      </c>
      <c r="G48" s="106" t="s">
        <v>47</v>
      </c>
      <c r="H48" s="106" t="s">
        <v>47</v>
      </c>
      <c r="I48" s="106"/>
      <c r="J48" s="106" t="s">
        <v>47</v>
      </c>
      <c r="K48" s="113"/>
      <c r="L48" s="112" t="s">
        <v>711</v>
      </c>
      <c r="M48" s="126" t="s">
        <v>170</v>
      </c>
      <c r="N48" s="123" t="s">
        <v>171</v>
      </c>
      <c r="O48" s="112" t="s">
        <v>172</v>
      </c>
      <c r="P48" s="102" t="s">
        <v>51</v>
      </c>
      <c r="Q48" s="102" t="s">
        <v>173</v>
      </c>
      <c r="R48" s="123" t="s">
        <v>62</v>
      </c>
    </row>
    <row r="49" spans="1:18" ht="105" x14ac:dyDescent="0.2">
      <c r="A49" s="681"/>
      <c r="B49" s="687"/>
      <c r="C49" s="688"/>
      <c r="D49" s="123" t="s">
        <v>897</v>
      </c>
      <c r="E49" s="112" t="s">
        <v>27</v>
      </c>
      <c r="F49" s="102" t="s">
        <v>47</v>
      </c>
      <c r="G49" s="106" t="s">
        <v>47</v>
      </c>
      <c r="H49" s="106" t="s">
        <v>47</v>
      </c>
      <c r="I49" s="106" t="s">
        <v>47</v>
      </c>
      <c r="J49" s="106"/>
      <c r="K49" s="113"/>
      <c r="L49" s="112" t="s">
        <v>47</v>
      </c>
      <c r="M49" s="126" t="s">
        <v>170</v>
      </c>
      <c r="N49" s="123" t="s">
        <v>49</v>
      </c>
      <c r="O49" s="112" t="s">
        <v>175</v>
      </c>
      <c r="P49" s="102" t="s">
        <v>51</v>
      </c>
      <c r="Q49" s="102" t="s">
        <v>176</v>
      </c>
      <c r="R49" s="123" t="s">
        <v>63</v>
      </c>
    </row>
    <row r="50" spans="1:18" ht="30" x14ac:dyDescent="0.2">
      <c r="A50" s="681"/>
      <c r="B50" s="683" t="s">
        <v>741</v>
      </c>
      <c r="C50" s="684"/>
      <c r="D50" s="123" t="s">
        <v>911</v>
      </c>
      <c r="E50" s="112" t="s">
        <v>46</v>
      </c>
      <c r="F50" s="102" t="s">
        <v>54</v>
      </c>
      <c r="G50" s="106" t="s">
        <v>54</v>
      </c>
      <c r="H50" s="106" t="s">
        <v>54</v>
      </c>
      <c r="I50" s="106"/>
      <c r="J50" s="106"/>
      <c r="K50" s="113" t="s">
        <v>47</v>
      </c>
      <c r="L50" s="112" t="s">
        <v>47</v>
      </c>
      <c r="M50" s="126" t="s">
        <v>180</v>
      </c>
      <c r="N50" s="123" t="s">
        <v>181</v>
      </c>
      <c r="O50" s="157"/>
      <c r="P50" s="158"/>
      <c r="Q50" s="158"/>
      <c r="R50" s="159"/>
    </row>
    <row r="51" spans="1:18" ht="30" x14ac:dyDescent="0.2">
      <c r="A51" s="681"/>
      <c r="B51" s="685"/>
      <c r="C51" s="686"/>
      <c r="D51" s="123" t="s">
        <v>912</v>
      </c>
      <c r="E51" s="112" t="s">
        <v>46</v>
      </c>
      <c r="F51" s="102" t="s">
        <v>54</v>
      </c>
      <c r="G51" s="106" t="s">
        <v>54</v>
      </c>
      <c r="H51" s="106" t="s">
        <v>54</v>
      </c>
      <c r="I51" s="106"/>
      <c r="J51" s="106"/>
      <c r="K51" s="113" t="s">
        <v>47</v>
      </c>
      <c r="L51" s="112" t="s">
        <v>59</v>
      </c>
      <c r="M51" s="126" t="s">
        <v>180</v>
      </c>
      <c r="N51" s="123" t="s">
        <v>893</v>
      </c>
      <c r="O51" s="157"/>
      <c r="P51" s="158"/>
      <c r="Q51" s="158"/>
      <c r="R51" s="159"/>
    </row>
    <row r="52" spans="1:18" ht="15" x14ac:dyDescent="0.2">
      <c r="A52" s="681"/>
      <c r="B52" s="685"/>
      <c r="C52" s="686"/>
      <c r="D52" s="123" t="s">
        <v>183</v>
      </c>
      <c r="E52" s="112" t="s">
        <v>46</v>
      </c>
      <c r="F52" s="102" t="s">
        <v>54</v>
      </c>
      <c r="G52" s="106" t="s">
        <v>54</v>
      </c>
      <c r="H52" s="106" t="s">
        <v>54</v>
      </c>
      <c r="I52" s="106"/>
      <c r="J52" s="106"/>
      <c r="K52" s="113" t="s">
        <v>47</v>
      </c>
      <c r="L52" s="112" t="s">
        <v>54</v>
      </c>
      <c r="M52" s="126" t="s">
        <v>180</v>
      </c>
      <c r="N52" s="123" t="s">
        <v>184</v>
      </c>
      <c r="O52" s="157"/>
      <c r="P52" s="158"/>
      <c r="Q52" s="158"/>
      <c r="R52" s="159"/>
    </row>
    <row r="53" spans="1:18" ht="30" x14ac:dyDescent="0.2">
      <c r="A53" s="681"/>
      <c r="B53" s="687"/>
      <c r="C53" s="688"/>
      <c r="D53" s="123" t="s">
        <v>185</v>
      </c>
      <c r="E53" s="112" t="s">
        <v>46</v>
      </c>
      <c r="F53" s="102" t="s">
        <v>54</v>
      </c>
      <c r="G53" s="106" t="s">
        <v>54</v>
      </c>
      <c r="H53" s="106" t="s">
        <v>54</v>
      </c>
      <c r="I53" s="106"/>
      <c r="J53" s="106"/>
      <c r="K53" s="113" t="s">
        <v>47</v>
      </c>
      <c r="L53" s="112" t="s">
        <v>54</v>
      </c>
      <c r="M53" s="126" t="s">
        <v>180</v>
      </c>
      <c r="N53" s="123" t="s">
        <v>184</v>
      </c>
      <c r="O53" s="157"/>
      <c r="P53" s="158"/>
      <c r="Q53" s="158"/>
      <c r="R53" s="159"/>
    </row>
    <row r="54" spans="1:18" ht="30" customHeight="1" x14ac:dyDescent="0.2">
      <c r="A54" s="681"/>
      <c r="B54" s="683" t="s">
        <v>913</v>
      </c>
      <c r="C54" s="684"/>
      <c r="D54" s="123" t="s">
        <v>908</v>
      </c>
      <c r="E54" s="112" t="s">
        <v>46</v>
      </c>
      <c r="F54" s="102" t="s">
        <v>47</v>
      </c>
      <c r="G54" s="106" t="s">
        <v>54</v>
      </c>
      <c r="H54" s="106" t="s">
        <v>54</v>
      </c>
      <c r="I54" s="106"/>
      <c r="J54" s="106"/>
      <c r="K54" s="113" t="s">
        <v>47</v>
      </c>
      <c r="L54" s="112" t="s">
        <v>47</v>
      </c>
      <c r="M54" s="126" t="s">
        <v>189</v>
      </c>
      <c r="N54" s="123" t="s">
        <v>190</v>
      </c>
      <c r="O54" s="157"/>
      <c r="P54" s="158"/>
      <c r="Q54" s="158"/>
      <c r="R54" s="159"/>
    </row>
    <row r="55" spans="1:18" ht="30" x14ac:dyDescent="0.2">
      <c r="A55" s="681"/>
      <c r="B55" s="685"/>
      <c r="C55" s="686"/>
      <c r="D55" s="123" t="s">
        <v>909</v>
      </c>
      <c r="E55" s="112" t="s">
        <v>46</v>
      </c>
      <c r="F55" s="102" t="s">
        <v>47</v>
      </c>
      <c r="G55" s="106" t="s">
        <v>54</v>
      </c>
      <c r="H55" s="106" t="s">
        <v>54</v>
      </c>
      <c r="I55" s="106"/>
      <c r="J55" s="106"/>
      <c r="K55" s="113" t="s">
        <v>47</v>
      </c>
      <c r="L55" s="112" t="s">
        <v>47</v>
      </c>
      <c r="M55" s="126" t="s">
        <v>189</v>
      </c>
      <c r="N55" s="123" t="s">
        <v>190</v>
      </c>
      <c r="O55" s="157"/>
      <c r="P55" s="158"/>
      <c r="Q55" s="158"/>
      <c r="R55" s="159"/>
    </row>
    <row r="56" spans="1:18" ht="45" x14ac:dyDescent="0.2">
      <c r="A56" s="681"/>
      <c r="B56" s="687"/>
      <c r="C56" s="688"/>
      <c r="D56" s="123" t="s">
        <v>910</v>
      </c>
      <c r="E56" s="112" t="s">
        <v>27</v>
      </c>
      <c r="F56" s="102" t="s">
        <v>47</v>
      </c>
      <c r="G56" s="106" t="s">
        <v>54</v>
      </c>
      <c r="H56" s="106" t="s">
        <v>54</v>
      </c>
      <c r="I56" s="106"/>
      <c r="J56" s="106"/>
      <c r="K56" s="113" t="s">
        <v>47</v>
      </c>
      <c r="L56" s="112" t="s">
        <v>47</v>
      </c>
      <c r="M56" s="126" t="s">
        <v>189</v>
      </c>
      <c r="N56" s="123" t="s">
        <v>193</v>
      </c>
      <c r="O56" s="157"/>
      <c r="P56" s="158"/>
      <c r="Q56" s="158"/>
      <c r="R56" s="159"/>
    </row>
    <row r="57" spans="1:18" ht="60" x14ac:dyDescent="0.2">
      <c r="A57" s="681"/>
      <c r="B57" s="692" t="s">
        <v>194</v>
      </c>
      <c r="C57" s="692" t="s">
        <v>195</v>
      </c>
      <c r="D57" s="123" t="s">
        <v>196</v>
      </c>
      <c r="E57" s="112" t="s">
        <v>46</v>
      </c>
      <c r="F57" s="102" t="s">
        <v>47</v>
      </c>
      <c r="G57" s="106" t="s">
        <v>47</v>
      </c>
      <c r="H57" s="106" t="s">
        <v>47</v>
      </c>
      <c r="I57" s="106" t="s">
        <v>47</v>
      </c>
      <c r="J57" s="106"/>
      <c r="K57" s="113"/>
      <c r="L57" s="112" t="s">
        <v>47</v>
      </c>
      <c r="M57" s="126" t="s">
        <v>197</v>
      </c>
      <c r="N57" s="123" t="s">
        <v>198</v>
      </c>
      <c r="O57" s="112" t="s">
        <v>199</v>
      </c>
      <c r="P57" s="102" t="s">
        <v>165</v>
      </c>
      <c r="Q57" s="102" t="s">
        <v>200</v>
      </c>
      <c r="R57" s="123" t="s">
        <v>49</v>
      </c>
    </row>
    <row r="58" spans="1:18" ht="75" x14ac:dyDescent="0.2">
      <c r="A58" s="681"/>
      <c r="B58" s="692"/>
      <c r="C58" s="692"/>
      <c r="D58" s="123" t="s">
        <v>201</v>
      </c>
      <c r="E58" s="112" t="s">
        <v>46</v>
      </c>
      <c r="F58" s="102" t="s">
        <v>47</v>
      </c>
      <c r="G58" s="106" t="s">
        <v>47</v>
      </c>
      <c r="H58" s="106" t="s">
        <v>47</v>
      </c>
      <c r="I58" s="106" t="s">
        <v>47</v>
      </c>
      <c r="J58" s="106"/>
      <c r="K58" s="113"/>
      <c r="L58" s="112" t="s">
        <v>47</v>
      </c>
      <c r="M58" s="126" t="s">
        <v>197</v>
      </c>
      <c r="N58" s="123" t="s">
        <v>198</v>
      </c>
      <c r="O58" s="112" t="s">
        <v>202</v>
      </c>
      <c r="P58" s="102" t="s">
        <v>165</v>
      </c>
      <c r="Q58" s="102" t="s">
        <v>200</v>
      </c>
      <c r="R58" s="123" t="s">
        <v>49</v>
      </c>
    </row>
    <row r="59" spans="1:18" ht="60" x14ac:dyDescent="0.2">
      <c r="A59" s="681"/>
      <c r="B59" s="692"/>
      <c r="C59" s="692"/>
      <c r="D59" s="123" t="s">
        <v>203</v>
      </c>
      <c r="E59" s="112" t="s">
        <v>46</v>
      </c>
      <c r="F59" s="102" t="s">
        <v>47</v>
      </c>
      <c r="G59" s="106" t="s">
        <v>47</v>
      </c>
      <c r="H59" s="106" t="s">
        <v>47</v>
      </c>
      <c r="I59" s="106" t="s">
        <v>47</v>
      </c>
      <c r="J59" s="106"/>
      <c r="K59" s="113"/>
      <c r="L59" s="112" t="s">
        <v>47</v>
      </c>
      <c r="M59" s="126" t="s">
        <v>197</v>
      </c>
      <c r="N59" s="123" t="s">
        <v>198</v>
      </c>
      <c r="O59" s="112" t="s">
        <v>199</v>
      </c>
      <c r="P59" s="102" t="s">
        <v>165</v>
      </c>
      <c r="Q59" s="102" t="s">
        <v>204</v>
      </c>
      <c r="R59" s="123" t="s">
        <v>49</v>
      </c>
    </row>
    <row r="60" spans="1:18" ht="60" x14ac:dyDescent="0.2">
      <c r="A60" s="681"/>
      <c r="B60" s="692"/>
      <c r="C60" s="692"/>
      <c r="D60" s="123" t="s">
        <v>205</v>
      </c>
      <c r="E60" s="112" t="s">
        <v>46</v>
      </c>
      <c r="F60" s="102" t="s">
        <v>54</v>
      </c>
      <c r="G60" s="106" t="s">
        <v>54</v>
      </c>
      <c r="H60" s="106" t="s">
        <v>47</v>
      </c>
      <c r="I60" s="106" t="s">
        <v>47</v>
      </c>
      <c r="J60" s="106"/>
      <c r="K60" s="113"/>
      <c r="L60" s="112" t="s">
        <v>47</v>
      </c>
      <c r="M60" s="126" t="s">
        <v>197</v>
      </c>
      <c r="N60" s="123" t="s">
        <v>206</v>
      </c>
      <c r="O60" s="112" t="s">
        <v>199</v>
      </c>
      <c r="P60" s="102" t="s">
        <v>207</v>
      </c>
      <c r="Q60" s="102" t="s">
        <v>204</v>
      </c>
      <c r="R60" s="123" t="s">
        <v>49</v>
      </c>
    </row>
    <row r="61" spans="1:18" ht="60" x14ac:dyDescent="0.2">
      <c r="A61" s="681"/>
      <c r="B61" s="692"/>
      <c r="C61" s="692"/>
      <c r="D61" s="123" t="s">
        <v>208</v>
      </c>
      <c r="E61" s="112" t="s">
        <v>46</v>
      </c>
      <c r="F61" s="102" t="s">
        <v>47</v>
      </c>
      <c r="G61" s="106" t="s">
        <v>47</v>
      </c>
      <c r="H61" s="106" t="s">
        <v>47</v>
      </c>
      <c r="I61" s="106" t="s">
        <v>47</v>
      </c>
      <c r="J61" s="106"/>
      <c r="K61" s="113"/>
      <c r="L61" s="112" t="s">
        <v>47</v>
      </c>
      <c r="M61" s="126" t="s">
        <v>197</v>
      </c>
      <c r="N61" s="123" t="s">
        <v>198</v>
      </c>
      <c r="O61" s="112" t="s">
        <v>199</v>
      </c>
      <c r="P61" s="102" t="s">
        <v>165</v>
      </c>
      <c r="Q61" s="102" t="s">
        <v>209</v>
      </c>
      <c r="R61" s="123" t="s">
        <v>49</v>
      </c>
    </row>
    <row r="62" spans="1:18" ht="60" x14ac:dyDescent="0.2">
      <c r="A62" s="681"/>
      <c r="B62" s="692"/>
      <c r="C62" s="692" t="s">
        <v>210</v>
      </c>
      <c r="D62" s="123" t="s">
        <v>211</v>
      </c>
      <c r="E62" s="112" t="s">
        <v>46</v>
      </c>
      <c r="F62" s="102" t="s">
        <v>54</v>
      </c>
      <c r="G62" s="106" t="s">
        <v>54</v>
      </c>
      <c r="H62" s="106" t="s">
        <v>47</v>
      </c>
      <c r="I62" s="106" t="s">
        <v>47</v>
      </c>
      <c r="J62" s="106"/>
      <c r="K62" s="113"/>
      <c r="L62" s="112" t="s">
        <v>47</v>
      </c>
      <c r="M62" s="126" t="s">
        <v>197</v>
      </c>
      <c r="N62" s="123" t="s">
        <v>212</v>
      </c>
      <c r="O62" s="112" t="s">
        <v>199</v>
      </c>
      <c r="P62" s="102" t="s">
        <v>165</v>
      </c>
      <c r="Q62" s="102" t="s">
        <v>213</v>
      </c>
      <c r="R62" s="123" t="s">
        <v>49</v>
      </c>
    </row>
    <row r="63" spans="1:18" ht="60" x14ac:dyDescent="0.2">
      <c r="A63" s="681"/>
      <c r="B63" s="692"/>
      <c r="C63" s="692"/>
      <c r="D63" s="123" t="s">
        <v>214</v>
      </c>
      <c r="E63" s="112" t="s">
        <v>46</v>
      </c>
      <c r="F63" s="102" t="s">
        <v>54</v>
      </c>
      <c r="G63" s="106" t="s">
        <v>54</v>
      </c>
      <c r="H63" s="106" t="s">
        <v>47</v>
      </c>
      <c r="I63" s="106"/>
      <c r="J63" s="106" t="s">
        <v>47</v>
      </c>
      <c r="K63" s="113"/>
      <c r="L63" s="112" t="s">
        <v>47</v>
      </c>
      <c r="M63" s="126" t="s">
        <v>197</v>
      </c>
      <c r="N63" s="123" t="s">
        <v>212</v>
      </c>
      <c r="O63" s="112" t="s">
        <v>199</v>
      </c>
      <c r="P63" s="102" t="s">
        <v>165</v>
      </c>
      <c r="Q63" s="102" t="s">
        <v>215</v>
      </c>
      <c r="R63" s="123" t="s">
        <v>62</v>
      </c>
    </row>
    <row r="64" spans="1:18" ht="60" x14ac:dyDescent="0.2">
      <c r="A64" s="681"/>
      <c r="B64" s="692"/>
      <c r="C64" s="692"/>
      <c r="D64" s="123" t="s">
        <v>216</v>
      </c>
      <c r="E64" s="112" t="s">
        <v>46</v>
      </c>
      <c r="F64" s="102" t="s">
        <v>54</v>
      </c>
      <c r="G64" s="106" t="s">
        <v>54</v>
      </c>
      <c r="H64" s="106" t="s">
        <v>47</v>
      </c>
      <c r="I64" s="106"/>
      <c r="J64" s="106" t="s">
        <v>47</v>
      </c>
      <c r="K64" s="113"/>
      <c r="L64" s="112" t="s">
        <v>711</v>
      </c>
      <c r="M64" s="126" t="s">
        <v>197</v>
      </c>
      <c r="N64" s="123" t="s">
        <v>217</v>
      </c>
      <c r="O64" s="112" t="s">
        <v>199</v>
      </c>
      <c r="P64" s="102" t="s">
        <v>165</v>
      </c>
      <c r="Q64" s="102" t="s">
        <v>215</v>
      </c>
      <c r="R64" s="123" t="s">
        <v>62</v>
      </c>
    </row>
    <row r="65" spans="1:20" ht="15" customHeight="1" x14ac:dyDescent="0.2">
      <c r="A65" s="681" t="s">
        <v>218</v>
      </c>
      <c r="B65" s="683" t="s">
        <v>219</v>
      </c>
      <c r="C65" s="684"/>
      <c r="D65" s="123" t="s">
        <v>743</v>
      </c>
      <c r="E65" s="112" t="s">
        <v>27</v>
      </c>
      <c r="F65" s="102" t="s">
        <v>47</v>
      </c>
      <c r="G65" s="106" t="s">
        <v>47</v>
      </c>
      <c r="H65" s="106" t="s">
        <v>47</v>
      </c>
      <c r="I65" s="106" t="s">
        <v>47</v>
      </c>
      <c r="J65" s="106"/>
      <c r="K65" s="113"/>
      <c r="L65" s="112" t="s">
        <v>47</v>
      </c>
      <c r="M65" s="126" t="s">
        <v>222</v>
      </c>
      <c r="N65" s="123" t="s">
        <v>49</v>
      </c>
      <c r="O65" s="112"/>
      <c r="P65" s="102"/>
      <c r="Q65" s="102"/>
      <c r="R65" s="128"/>
    </row>
    <row r="66" spans="1:20" ht="15" x14ac:dyDescent="0.2">
      <c r="A66" s="681"/>
      <c r="B66" s="685"/>
      <c r="C66" s="686"/>
      <c r="D66" s="123" t="s">
        <v>744</v>
      </c>
      <c r="E66" s="112" t="s">
        <v>46</v>
      </c>
      <c r="F66" s="102" t="s">
        <v>54</v>
      </c>
      <c r="G66" s="106" t="s">
        <v>54</v>
      </c>
      <c r="H66" s="106" t="s">
        <v>47</v>
      </c>
      <c r="I66" s="106"/>
      <c r="J66" s="106" t="s">
        <v>47</v>
      </c>
      <c r="K66" s="113"/>
      <c r="L66" s="112" t="s">
        <v>47</v>
      </c>
      <c r="M66" s="126" t="s">
        <v>222</v>
      </c>
      <c r="N66" s="123" t="s">
        <v>212</v>
      </c>
      <c r="O66" s="112"/>
      <c r="P66" s="102"/>
      <c r="Q66" s="102"/>
      <c r="R66" s="128"/>
    </row>
    <row r="67" spans="1:20" ht="15" x14ac:dyDescent="0.2">
      <c r="A67" s="681"/>
      <c r="B67" s="685"/>
      <c r="C67" s="686"/>
      <c r="D67" s="123" t="s">
        <v>731</v>
      </c>
      <c r="E67" s="112" t="s">
        <v>46</v>
      </c>
      <c r="F67" s="102" t="s">
        <v>47</v>
      </c>
      <c r="G67" s="106" t="s">
        <v>47</v>
      </c>
      <c r="H67" s="106" t="s">
        <v>47</v>
      </c>
      <c r="I67" s="106"/>
      <c r="J67" s="106" t="s">
        <v>47</v>
      </c>
      <c r="K67" s="113"/>
      <c r="L67" s="112" t="s">
        <v>47</v>
      </c>
      <c r="M67" s="126" t="s">
        <v>222</v>
      </c>
      <c r="N67" s="123" t="s">
        <v>49</v>
      </c>
      <c r="O67" s="112"/>
      <c r="P67" s="102"/>
      <c r="Q67" s="102"/>
      <c r="R67" s="128"/>
    </row>
    <row r="68" spans="1:20" ht="15" x14ac:dyDescent="0.2">
      <c r="A68" s="681"/>
      <c r="B68" s="687"/>
      <c r="C68" s="688"/>
      <c r="D68" s="123" t="s">
        <v>745</v>
      </c>
      <c r="E68" s="112" t="s">
        <v>27</v>
      </c>
      <c r="F68" s="102" t="s">
        <v>47</v>
      </c>
      <c r="G68" s="106" t="s">
        <v>47</v>
      </c>
      <c r="H68" s="106" t="s">
        <v>47</v>
      </c>
      <c r="I68" s="106" t="s">
        <v>47</v>
      </c>
      <c r="J68" s="106"/>
      <c r="K68" s="113"/>
      <c r="L68" s="112" t="s">
        <v>47</v>
      </c>
      <c r="M68" s="126" t="s">
        <v>222</v>
      </c>
      <c r="N68" s="123" t="s">
        <v>49</v>
      </c>
      <c r="O68" s="112"/>
      <c r="P68" s="102"/>
      <c r="Q68" s="102"/>
      <c r="R68" s="128"/>
    </row>
    <row r="69" spans="1:20" ht="120" x14ac:dyDescent="0.2">
      <c r="A69" s="681"/>
      <c r="B69" s="683" t="s">
        <v>226</v>
      </c>
      <c r="C69" s="684"/>
      <c r="D69" s="123" t="s">
        <v>228</v>
      </c>
      <c r="E69" s="112" t="s">
        <v>46</v>
      </c>
      <c r="F69" s="102" t="s">
        <v>47</v>
      </c>
      <c r="G69" s="106" t="s">
        <v>54</v>
      </c>
      <c r="H69" s="106" t="s">
        <v>47</v>
      </c>
      <c r="I69" s="106"/>
      <c r="J69" s="106" t="s">
        <v>47</v>
      </c>
      <c r="K69" s="113"/>
      <c r="L69" s="112" t="s">
        <v>47</v>
      </c>
      <c r="M69" s="126" t="s">
        <v>222</v>
      </c>
      <c r="N69" s="123" t="s">
        <v>229</v>
      </c>
      <c r="O69" s="112"/>
      <c r="P69" s="102"/>
      <c r="Q69" s="102"/>
      <c r="R69" s="128"/>
    </row>
    <row r="70" spans="1:20" ht="15" x14ac:dyDescent="0.2">
      <c r="A70" s="681"/>
      <c r="B70" s="687"/>
      <c r="C70" s="688"/>
      <c r="D70" s="123" t="s">
        <v>230</v>
      </c>
      <c r="E70" s="112" t="s">
        <v>46</v>
      </c>
      <c r="F70" s="102" t="s">
        <v>47</v>
      </c>
      <c r="G70" s="106" t="s">
        <v>47</v>
      </c>
      <c r="H70" s="106"/>
      <c r="I70" s="106"/>
      <c r="J70" s="106" t="s">
        <v>47</v>
      </c>
      <c r="K70" s="113"/>
      <c r="L70" s="112" t="s">
        <v>47</v>
      </c>
      <c r="M70" s="126" t="s">
        <v>222</v>
      </c>
      <c r="N70" s="123"/>
      <c r="O70" s="112"/>
      <c r="P70" s="102"/>
      <c r="Q70" s="102"/>
      <c r="R70" s="128"/>
    </row>
    <row r="71" spans="1:20" ht="45" x14ac:dyDescent="0.2">
      <c r="A71" s="681"/>
      <c r="B71" s="683" t="s">
        <v>231</v>
      </c>
      <c r="C71" s="684"/>
      <c r="D71" s="123" t="s">
        <v>748</v>
      </c>
      <c r="E71" s="112"/>
      <c r="F71" s="102"/>
      <c r="G71" s="106"/>
      <c r="H71" s="106"/>
      <c r="I71" s="106"/>
      <c r="J71" s="106"/>
      <c r="K71" s="113" t="s">
        <v>47</v>
      </c>
      <c r="L71" s="112" t="s">
        <v>54</v>
      </c>
      <c r="M71" s="126" t="s">
        <v>222</v>
      </c>
      <c r="N71" s="123"/>
      <c r="O71" s="112"/>
      <c r="P71" s="102"/>
      <c r="Q71" s="102"/>
      <c r="R71" s="128"/>
    </row>
    <row r="72" spans="1:20" ht="30" x14ac:dyDescent="0.2">
      <c r="A72" s="681"/>
      <c r="B72" s="685"/>
      <c r="C72" s="686"/>
      <c r="D72" s="123" t="s">
        <v>234</v>
      </c>
      <c r="E72" s="112" t="s">
        <v>46</v>
      </c>
      <c r="F72" s="102" t="s">
        <v>54</v>
      </c>
      <c r="G72" s="106" t="s">
        <v>54</v>
      </c>
      <c r="H72" s="106" t="s">
        <v>54</v>
      </c>
      <c r="I72" s="106"/>
      <c r="J72" s="106"/>
      <c r="K72" s="113" t="s">
        <v>47</v>
      </c>
      <c r="L72" s="112" t="s">
        <v>54</v>
      </c>
      <c r="M72" s="126" t="s">
        <v>222</v>
      </c>
      <c r="N72" s="123" t="s">
        <v>235</v>
      </c>
      <c r="O72" s="112"/>
      <c r="P72" s="102"/>
      <c r="Q72" s="102"/>
      <c r="R72" s="128"/>
      <c r="S72" t="s">
        <v>47</v>
      </c>
      <c r="T72" t="s">
        <v>692</v>
      </c>
    </row>
    <row r="73" spans="1:20" ht="30" x14ac:dyDescent="0.2">
      <c r="A73" s="681"/>
      <c r="B73" s="685"/>
      <c r="C73" s="686"/>
      <c r="D73" s="123" t="s">
        <v>236</v>
      </c>
      <c r="E73" s="112" t="s">
        <v>46</v>
      </c>
      <c r="F73" s="102" t="s">
        <v>54</v>
      </c>
      <c r="G73" s="106" t="s">
        <v>54</v>
      </c>
      <c r="H73" s="106" t="s">
        <v>54</v>
      </c>
      <c r="I73" s="106"/>
      <c r="J73" s="106"/>
      <c r="K73" s="113" t="s">
        <v>47</v>
      </c>
      <c r="L73" s="112" t="s">
        <v>54</v>
      </c>
      <c r="M73" s="126" t="s">
        <v>222</v>
      </c>
      <c r="N73" s="123" t="s">
        <v>235</v>
      </c>
      <c r="O73" s="112"/>
      <c r="P73" s="102"/>
      <c r="Q73" s="102"/>
      <c r="R73" s="128"/>
      <c r="S73" t="s">
        <v>47</v>
      </c>
      <c r="T73" t="s">
        <v>692</v>
      </c>
    </row>
    <row r="74" spans="1:20" ht="30" x14ac:dyDescent="0.2">
      <c r="A74" s="681"/>
      <c r="B74" s="685"/>
      <c r="C74" s="686"/>
      <c r="D74" s="123" t="s">
        <v>237</v>
      </c>
      <c r="E74" s="112" t="s">
        <v>46</v>
      </c>
      <c r="F74" s="102" t="s">
        <v>54</v>
      </c>
      <c r="G74" s="106" t="s">
        <v>54</v>
      </c>
      <c r="H74" s="106" t="s">
        <v>54</v>
      </c>
      <c r="I74" s="106"/>
      <c r="J74" s="106"/>
      <c r="K74" s="113" t="s">
        <v>47</v>
      </c>
      <c r="L74" s="112" t="s">
        <v>54</v>
      </c>
      <c r="M74" s="126" t="s">
        <v>222</v>
      </c>
      <c r="N74" s="123" t="s">
        <v>235</v>
      </c>
      <c r="O74" s="112"/>
      <c r="P74" s="102"/>
      <c r="Q74" s="102"/>
      <c r="R74" s="128"/>
      <c r="S74" t="s">
        <v>47</v>
      </c>
      <c r="T74" t="s">
        <v>692</v>
      </c>
    </row>
    <row r="75" spans="1:20" ht="30" x14ac:dyDescent="0.2">
      <c r="A75" s="681"/>
      <c r="B75" s="685"/>
      <c r="C75" s="686"/>
      <c r="D75" s="123" t="s">
        <v>238</v>
      </c>
      <c r="E75" s="112" t="s">
        <v>46</v>
      </c>
      <c r="F75" s="102" t="s">
        <v>54</v>
      </c>
      <c r="G75" s="106" t="s">
        <v>54</v>
      </c>
      <c r="H75" s="106" t="s">
        <v>54</v>
      </c>
      <c r="I75" s="106"/>
      <c r="J75" s="106"/>
      <c r="K75" s="113" t="s">
        <v>47</v>
      </c>
      <c r="L75" s="112" t="s">
        <v>54</v>
      </c>
      <c r="M75" s="126" t="s">
        <v>222</v>
      </c>
      <c r="N75" s="123" t="s">
        <v>235</v>
      </c>
      <c r="O75" s="112"/>
      <c r="P75" s="102"/>
      <c r="Q75" s="102"/>
      <c r="R75" s="128"/>
      <c r="S75" t="s">
        <v>47</v>
      </c>
      <c r="T75" t="s">
        <v>692</v>
      </c>
    </row>
    <row r="76" spans="1:20" ht="30" x14ac:dyDescent="0.2">
      <c r="A76" s="681"/>
      <c r="B76" s="685"/>
      <c r="C76" s="686"/>
      <c r="D76" s="123" t="s">
        <v>239</v>
      </c>
      <c r="E76" s="112" t="s">
        <v>46</v>
      </c>
      <c r="F76" s="102" t="s">
        <v>54</v>
      </c>
      <c r="G76" s="106" t="s">
        <v>54</v>
      </c>
      <c r="H76" s="106" t="s">
        <v>54</v>
      </c>
      <c r="I76" s="106"/>
      <c r="J76" s="106"/>
      <c r="K76" s="113" t="s">
        <v>47</v>
      </c>
      <c r="L76" s="112" t="s">
        <v>54</v>
      </c>
      <c r="M76" s="126" t="s">
        <v>222</v>
      </c>
      <c r="N76" s="123" t="s">
        <v>235</v>
      </c>
      <c r="O76" s="112"/>
      <c r="P76" s="102"/>
      <c r="Q76" s="102"/>
      <c r="R76" s="128"/>
      <c r="S76" t="s">
        <v>47</v>
      </c>
      <c r="T76" t="s">
        <v>692</v>
      </c>
    </row>
    <row r="77" spans="1:20" ht="30" x14ac:dyDescent="0.2">
      <c r="A77" s="681"/>
      <c r="B77" s="685"/>
      <c r="C77" s="686"/>
      <c r="D77" s="123" t="s">
        <v>240</v>
      </c>
      <c r="E77" s="112" t="s">
        <v>46</v>
      </c>
      <c r="F77" s="102" t="s">
        <v>54</v>
      </c>
      <c r="G77" s="106" t="s">
        <v>54</v>
      </c>
      <c r="H77" s="106" t="s">
        <v>54</v>
      </c>
      <c r="I77" s="106"/>
      <c r="J77" s="106"/>
      <c r="K77" s="113" t="s">
        <v>47</v>
      </c>
      <c r="L77" s="112" t="s">
        <v>54</v>
      </c>
      <c r="M77" s="126" t="s">
        <v>222</v>
      </c>
      <c r="N77" s="123" t="s">
        <v>235</v>
      </c>
      <c r="O77" s="112"/>
      <c r="P77" s="102"/>
      <c r="Q77" s="102"/>
      <c r="R77" s="128"/>
      <c r="S77" t="s">
        <v>47</v>
      </c>
      <c r="T77" t="s">
        <v>692</v>
      </c>
    </row>
    <row r="78" spans="1:20" ht="30" x14ac:dyDescent="0.2">
      <c r="A78" s="681"/>
      <c r="B78" s="685"/>
      <c r="C78" s="686"/>
      <c r="D78" s="123" t="s">
        <v>241</v>
      </c>
      <c r="E78" s="112" t="s">
        <v>46</v>
      </c>
      <c r="F78" s="102" t="s">
        <v>54</v>
      </c>
      <c r="G78" s="106" t="s">
        <v>54</v>
      </c>
      <c r="H78" s="106" t="s">
        <v>54</v>
      </c>
      <c r="I78" s="106"/>
      <c r="J78" s="106"/>
      <c r="K78" s="113" t="s">
        <v>47</v>
      </c>
      <c r="L78" s="112" t="s">
        <v>54</v>
      </c>
      <c r="M78" s="126" t="s">
        <v>222</v>
      </c>
      <c r="N78" s="123" t="s">
        <v>235</v>
      </c>
      <c r="O78" s="112"/>
      <c r="P78" s="102"/>
      <c r="Q78" s="102"/>
      <c r="R78" s="128"/>
      <c r="S78" t="s">
        <v>47</v>
      </c>
      <c r="T78" t="s">
        <v>692</v>
      </c>
    </row>
    <row r="79" spans="1:20" ht="30" x14ac:dyDescent="0.2">
      <c r="A79" s="681"/>
      <c r="B79" s="685"/>
      <c r="C79" s="686"/>
      <c r="D79" s="123" t="s">
        <v>242</v>
      </c>
      <c r="E79" s="112" t="s">
        <v>46</v>
      </c>
      <c r="F79" s="102" t="s">
        <v>54</v>
      </c>
      <c r="G79" s="106" t="s">
        <v>54</v>
      </c>
      <c r="H79" s="106" t="s">
        <v>54</v>
      </c>
      <c r="I79" s="106"/>
      <c r="J79" s="106"/>
      <c r="K79" s="113" t="s">
        <v>47</v>
      </c>
      <c r="L79" s="112" t="s">
        <v>54</v>
      </c>
      <c r="M79" s="126" t="s">
        <v>222</v>
      </c>
      <c r="N79" s="123" t="s">
        <v>235</v>
      </c>
      <c r="O79" s="112"/>
      <c r="P79" s="102"/>
      <c r="Q79" s="102"/>
      <c r="R79" s="128"/>
      <c r="S79" t="s">
        <v>47</v>
      </c>
      <c r="T79" t="s">
        <v>692</v>
      </c>
    </row>
    <row r="80" spans="1:20" ht="30" x14ac:dyDescent="0.2">
      <c r="A80" s="681"/>
      <c r="B80" s="685"/>
      <c r="C80" s="686"/>
      <c r="D80" s="123" t="s">
        <v>243</v>
      </c>
      <c r="E80" s="112" t="s">
        <v>46</v>
      </c>
      <c r="F80" s="102" t="s">
        <v>54</v>
      </c>
      <c r="G80" s="106" t="s">
        <v>54</v>
      </c>
      <c r="H80" s="106" t="s">
        <v>54</v>
      </c>
      <c r="I80" s="106"/>
      <c r="J80" s="106"/>
      <c r="K80" s="113" t="s">
        <v>47</v>
      </c>
      <c r="L80" s="112" t="s">
        <v>54</v>
      </c>
      <c r="M80" s="126" t="s">
        <v>222</v>
      </c>
      <c r="N80" s="123" t="s">
        <v>235</v>
      </c>
      <c r="O80" s="112"/>
      <c r="P80" s="102"/>
      <c r="Q80" s="102"/>
      <c r="R80" s="128"/>
      <c r="S80" t="s">
        <v>47</v>
      </c>
      <c r="T80" t="s">
        <v>692</v>
      </c>
    </row>
    <row r="81" spans="1:20" ht="30" x14ac:dyDescent="0.2">
      <c r="A81" s="681"/>
      <c r="B81" s="685"/>
      <c r="C81" s="686"/>
      <c r="D81" s="123" t="s">
        <v>244</v>
      </c>
      <c r="E81" s="112" t="s">
        <v>46</v>
      </c>
      <c r="F81" s="102" t="s">
        <v>54</v>
      </c>
      <c r="G81" s="106" t="s">
        <v>54</v>
      </c>
      <c r="H81" s="106" t="s">
        <v>54</v>
      </c>
      <c r="I81" s="106"/>
      <c r="J81" s="106"/>
      <c r="K81" s="113" t="s">
        <v>47</v>
      </c>
      <c r="L81" s="112" t="s">
        <v>54</v>
      </c>
      <c r="M81" s="126" t="s">
        <v>222</v>
      </c>
      <c r="N81" s="123" t="s">
        <v>235</v>
      </c>
      <c r="O81" s="112"/>
      <c r="P81" s="102"/>
      <c r="Q81" s="102"/>
      <c r="R81" s="128"/>
      <c r="S81" t="s">
        <v>47</v>
      </c>
      <c r="T81" t="s">
        <v>692</v>
      </c>
    </row>
    <row r="82" spans="1:20" ht="30" x14ac:dyDescent="0.2">
      <c r="A82" s="681"/>
      <c r="B82" s="685"/>
      <c r="C82" s="686"/>
      <c r="D82" s="123" t="s">
        <v>749</v>
      </c>
      <c r="E82" s="112" t="s">
        <v>46</v>
      </c>
      <c r="F82" s="102" t="s">
        <v>47</v>
      </c>
      <c r="G82" s="106" t="s">
        <v>54</v>
      </c>
      <c r="H82" s="106" t="s">
        <v>54</v>
      </c>
      <c r="I82" s="106"/>
      <c r="J82" s="106"/>
      <c r="K82" s="113" t="s">
        <v>47</v>
      </c>
      <c r="L82" s="112" t="s">
        <v>47</v>
      </c>
      <c r="M82" s="126" t="s">
        <v>222</v>
      </c>
      <c r="N82" s="123"/>
      <c r="O82" s="112"/>
      <c r="P82" s="102"/>
      <c r="Q82" s="102"/>
      <c r="R82" s="128"/>
    </row>
    <row r="83" spans="1:20" ht="30" x14ac:dyDescent="0.2">
      <c r="A83" s="681"/>
      <c r="B83" s="687"/>
      <c r="C83" s="688"/>
      <c r="D83" s="123" t="s">
        <v>246</v>
      </c>
      <c r="E83" s="112" t="s">
        <v>46</v>
      </c>
      <c r="F83" s="102" t="s">
        <v>54</v>
      </c>
      <c r="G83" s="106" t="s">
        <v>54</v>
      </c>
      <c r="H83" s="106" t="s">
        <v>54</v>
      </c>
      <c r="I83" s="106"/>
      <c r="J83" s="106"/>
      <c r="K83" s="113" t="s">
        <v>47</v>
      </c>
      <c r="L83" s="112" t="s">
        <v>54</v>
      </c>
      <c r="M83" s="126" t="s">
        <v>222</v>
      </c>
      <c r="N83" s="123" t="s">
        <v>247</v>
      </c>
      <c r="O83" s="112"/>
      <c r="P83" s="102"/>
      <c r="Q83" s="102"/>
      <c r="R83" s="128"/>
    </row>
    <row r="84" spans="1:20" ht="29.25" customHeight="1" x14ac:dyDescent="0.2">
      <c r="A84" s="681"/>
      <c r="B84" s="683" t="s">
        <v>248</v>
      </c>
      <c r="C84" s="684"/>
      <c r="D84" s="123" t="s">
        <v>875</v>
      </c>
      <c r="E84" s="112" t="s">
        <v>46</v>
      </c>
      <c r="F84" s="102" t="s">
        <v>47</v>
      </c>
      <c r="G84" s="106" t="s">
        <v>54</v>
      </c>
      <c r="H84" s="106" t="s">
        <v>54</v>
      </c>
      <c r="I84" s="106"/>
      <c r="J84" s="106"/>
      <c r="K84" s="113" t="s">
        <v>47</v>
      </c>
      <c r="L84" s="112" t="s">
        <v>47</v>
      </c>
      <c r="M84" s="126" t="s">
        <v>222</v>
      </c>
      <c r="N84" s="123"/>
      <c r="O84" s="112"/>
      <c r="P84" s="102"/>
      <c r="Q84" s="102"/>
      <c r="R84" s="128"/>
    </row>
    <row r="85" spans="1:20" ht="29.25" customHeight="1" x14ac:dyDescent="0.2">
      <c r="A85" s="681"/>
      <c r="B85" s="685"/>
      <c r="C85" s="686"/>
      <c r="D85" s="451" t="s">
        <v>876</v>
      </c>
      <c r="E85" s="112" t="s">
        <v>27</v>
      </c>
      <c r="F85" s="102" t="s">
        <v>47</v>
      </c>
      <c r="G85" s="106" t="s">
        <v>54</v>
      </c>
      <c r="H85" s="106" t="s">
        <v>54</v>
      </c>
      <c r="I85" s="106"/>
      <c r="J85" s="106"/>
      <c r="K85" s="113"/>
      <c r="L85" s="112" t="s">
        <v>47</v>
      </c>
      <c r="M85" s="126" t="s">
        <v>222</v>
      </c>
      <c r="N85" s="123"/>
      <c r="O85" s="112"/>
      <c r="P85" s="102"/>
      <c r="Q85" s="102"/>
      <c r="R85" s="128"/>
    </row>
    <row r="86" spans="1:20" ht="29.25" customHeight="1" x14ac:dyDescent="0.2">
      <c r="A86" s="681"/>
      <c r="B86" s="685"/>
      <c r="C86" s="686"/>
      <c r="D86" s="123" t="s">
        <v>750</v>
      </c>
      <c r="E86" s="112" t="s">
        <v>46</v>
      </c>
      <c r="F86" s="102" t="s">
        <v>47</v>
      </c>
      <c r="G86" s="106" t="s">
        <v>54</v>
      </c>
      <c r="H86" s="106" t="s">
        <v>47</v>
      </c>
      <c r="I86" s="106" t="s">
        <v>47</v>
      </c>
      <c r="J86" s="106"/>
      <c r="K86" s="113"/>
      <c r="L86" s="112" t="s">
        <v>47</v>
      </c>
      <c r="M86" s="126" t="s">
        <v>222</v>
      </c>
      <c r="N86" s="123"/>
      <c r="O86" s="112"/>
      <c r="P86" s="102"/>
      <c r="Q86" s="102"/>
      <c r="R86" s="128"/>
    </row>
    <row r="87" spans="1:20" ht="30" x14ac:dyDescent="0.2">
      <c r="A87" s="681"/>
      <c r="B87" s="685"/>
      <c r="C87" s="686"/>
      <c r="D87" s="123" t="s">
        <v>751</v>
      </c>
      <c r="E87" s="112" t="s">
        <v>27</v>
      </c>
      <c r="F87" s="102" t="s">
        <v>47</v>
      </c>
      <c r="G87" s="106" t="s">
        <v>54</v>
      </c>
      <c r="H87" s="106" t="s">
        <v>54</v>
      </c>
      <c r="I87" s="106"/>
      <c r="J87" s="106"/>
      <c r="K87" s="113" t="s">
        <v>47</v>
      </c>
      <c r="L87" s="112" t="s">
        <v>47</v>
      </c>
      <c r="M87" s="126" t="s">
        <v>222</v>
      </c>
      <c r="N87" s="123"/>
      <c r="O87" s="112"/>
      <c r="P87" s="102"/>
      <c r="Q87" s="102"/>
      <c r="R87" s="128"/>
    </row>
    <row r="88" spans="1:20" ht="30" x14ac:dyDescent="0.2">
      <c r="A88" s="681"/>
      <c r="B88" s="687"/>
      <c r="C88" s="688"/>
      <c r="D88" s="123" t="s">
        <v>254</v>
      </c>
      <c r="E88" s="112" t="s">
        <v>46</v>
      </c>
      <c r="F88" s="102" t="s">
        <v>54</v>
      </c>
      <c r="G88" s="106" t="s">
        <v>54</v>
      </c>
      <c r="H88" s="106" t="s">
        <v>54</v>
      </c>
      <c r="I88" s="106"/>
      <c r="J88" s="106"/>
      <c r="K88" s="113" t="s">
        <v>47</v>
      </c>
      <c r="L88" s="112" t="s">
        <v>54</v>
      </c>
      <c r="M88" s="126" t="s">
        <v>222</v>
      </c>
      <c r="N88" s="123" t="s">
        <v>255</v>
      </c>
      <c r="O88" s="112"/>
      <c r="P88" s="102"/>
      <c r="Q88" s="102"/>
      <c r="R88" s="128"/>
    </row>
    <row r="89" spans="1:20" ht="30" customHeight="1" x14ac:dyDescent="0.2">
      <c r="A89" s="681"/>
      <c r="B89" s="683" t="s">
        <v>256</v>
      </c>
      <c r="C89" s="684"/>
      <c r="D89" s="123" t="s">
        <v>257</v>
      </c>
      <c r="E89" s="112" t="s">
        <v>46</v>
      </c>
      <c r="F89" s="102" t="s">
        <v>54</v>
      </c>
      <c r="G89" s="102" t="s">
        <v>54</v>
      </c>
      <c r="H89" s="102" t="s">
        <v>54</v>
      </c>
      <c r="I89" s="106"/>
      <c r="J89" s="106"/>
      <c r="K89" s="113" t="s">
        <v>47</v>
      </c>
      <c r="L89" s="112" t="s">
        <v>54</v>
      </c>
      <c r="M89" s="126" t="s">
        <v>222</v>
      </c>
      <c r="N89" s="123" t="s">
        <v>247</v>
      </c>
      <c r="O89" s="112"/>
      <c r="P89" s="102"/>
      <c r="Q89" s="102"/>
      <c r="R89" s="128"/>
    </row>
    <row r="90" spans="1:20" ht="30" x14ac:dyDescent="0.2">
      <c r="A90" s="681"/>
      <c r="B90" s="687"/>
      <c r="C90" s="688"/>
      <c r="D90" s="123" t="s">
        <v>258</v>
      </c>
      <c r="E90" s="112" t="s">
        <v>46</v>
      </c>
      <c r="F90" s="102" t="s">
        <v>54</v>
      </c>
      <c r="G90" s="102" t="s">
        <v>54</v>
      </c>
      <c r="H90" s="102" t="s">
        <v>54</v>
      </c>
      <c r="I90" s="106"/>
      <c r="J90" s="106"/>
      <c r="K90" s="113" t="s">
        <v>47</v>
      </c>
      <c r="L90" s="112" t="s">
        <v>54</v>
      </c>
      <c r="M90" s="126" t="s">
        <v>222</v>
      </c>
      <c r="N90" s="123" t="s">
        <v>247</v>
      </c>
      <c r="O90" s="112"/>
      <c r="P90" s="102"/>
      <c r="Q90" s="102"/>
      <c r="R90" s="128"/>
    </row>
    <row r="91" spans="1:20" ht="30" x14ac:dyDescent="0.2">
      <c r="A91" s="681"/>
      <c r="B91" s="683" t="s">
        <v>259</v>
      </c>
      <c r="C91" s="684"/>
      <c r="D91" s="123" t="s">
        <v>260</v>
      </c>
      <c r="E91" s="112" t="s">
        <v>46</v>
      </c>
      <c r="F91" s="102" t="s">
        <v>54</v>
      </c>
      <c r="G91" s="106" t="s">
        <v>54</v>
      </c>
      <c r="H91" s="106" t="s">
        <v>54</v>
      </c>
      <c r="I91" s="106"/>
      <c r="J91" s="106"/>
      <c r="K91" s="113" t="s">
        <v>47</v>
      </c>
      <c r="L91" s="112" t="s">
        <v>54</v>
      </c>
      <c r="M91" s="126" t="s">
        <v>222</v>
      </c>
      <c r="N91" s="123" t="s">
        <v>247</v>
      </c>
      <c r="O91" s="112"/>
      <c r="P91" s="102"/>
      <c r="Q91" s="102"/>
      <c r="R91" s="128"/>
    </row>
    <row r="92" spans="1:20" ht="30" x14ac:dyDescent="0.2">
      <c r="A92" s="681"/>
      <c r="B92" s="687"/>
      <c r="C92" s="688"/>
      <c r="D92" s="123" t="s">
        <v>261</v>
      </c>
      <c r="E92" s="112" t="s">
        <v>46</v>
      </c>
      <c r="F92" s="102" t="s">
        <v>54</v>
      </c>
      <c r="G92" s="106" t="s">
        <v>54</v>
      </c>
      <c r="H92" s="106" t="s">
        <v>54</v>
      </c>
      <c r="I92" s="106"/>
      <c r="J92" s="106"/>
      <c r="K92" s="113" t="s">
        <v>47</v>
      </c>
      <c r="L92" s="112" t="s">
        <v>54</v>
      </c>
      <c r="M92" s="126" t="s">
        <v>222</v>
      </c>
      <c r="N92" s="123" t="s">
        <v>247</v>
      </c>
      <c r="O92" s="112"/>
      <c r="P92" s="102"/>
      <c r="Q92" s="102"/>
      <c r="R92" s="128"/>
    </row>
    <row r="93" spans="1:20" ht="15" customHeight="1" x14ac:dyDescent="0.2">
      <c r="A93" s="681" t="s">
        <v>262</v>
      </c>
      <c r="B93" s="683" t="s">
        <v>263</v>
      </c>
      <c r="C93" s="684"/>
      <c r="D93" s="123" t="s">
        <v>756</v>
      </c>
      <c r="E93" s="112" t="s">
        <v>46</v>
      </c>
      <c r="F93" s="102" t="s">
        <v>54</v>
      </c>
      <c r="G93" s="106" t="s">
        <v>54</v>
      </c>
      <c r="H93" s="106" t="s">
        <v>54</v>
      </c>
      <c r="I93" s="106"/>
      <c r="J93" s="106"/>
      <c r="K93" s="113"/>
      <c r="L93" s="112"/>
      <c r="M93" s="126" t="s">
        <v>266</v>
      </c>
      <c r="N93" s="123"/>
      <c r="O93" s="112"/>
      <c r="P93" s="102"/>
      <c r="Q93" s="102"/>
      <c r="R93" s="128"/>
    </row>
    <row r="94" spans="1:20" ht="15" x14ac:dyDescent="0.2">
      <c r="A94" s="681"/>
      <c r="B94" s="685"/>
      <c r="C94" s="686"/>
      <c r="D94" s="145" t="s">
        <v>267</v>
      </c>
      <c r="E94" s="112" t="s">
        <v>46</v>
      </c>
      <c r="F94" s="102" t="s">
        <v>47</v>
      </c>
      <c r="G94" s="106" t="s">
        <v>54</v>
      </c>
      <c r="H94" s="106" t="s">
        <v>54</v>
      </c>
      <c r="I94" s="106"/>
      <c r="J94" s="106"/>
      <c r="K94" s="113"/>
      <c r="L94" s="112" t="s">
        <v>47</v>
      </c>
      <c r="M94" s="126" t="s">
        <v>266</v>
      </c>
      <c r="N94" s="123"/>
      <c r="O94" s="112"/>
      <c r="P94" s="102"/>
      <c r="Q94" s="102"/>
      <c r="R94" s="128"/>
    </row>
    <row r="95" spans="1:20" ht="30" x14ac:dyDescent="0.2">
      <c r="A95" s="681"/>
      <c r="B95" s="685"/>
      <c r="C95" s="686"/>
      <c r="D95" s="313" t="s">
        <v>268</v>
      </c>
      <c r="E95" s="112" t="s">
        <v>46</v>
      </c>
      <c r="F95" s="102" t="s">
        <v>54</v>
      </c>
      <c r="G95" s="106" t="s">
        <v>54</v>
      </c>
      <c r="H95" s="106" t="s">
        <v>54</v>
      </c>
      <c r="I95" s="106"/>
      <c r="J95" s="106"/>
      <c r="K95" s="113"/>
      <c r="L95" s="112" t="s">
        <v>59</v>
      </c>
      <c r="M95" s="126" t="s">
        <v>266</v>
      </c>
      <c r="N95" s="123" t="s">
        <v>269</v>
      </c>
      <c r="O95" s="112"/>
      <c r="P95" s="102"/>
      <c r="Q95" s="102"/>
      <c r="R95" s="128"/>
    </row>
    <row r="96" spans="1:20" ht="33" x14ac:dyDescent="0.2">
      <c r="A96" s="681"/>
      <c r="B96" s="685"/>
      <c r="C96" s="686"/>
      <c r="D96" s="146" t="s">
        <v>270</v>
      </c>
      <c r="E96" s="112" t="s">
        <v>46</v>
      </c>
      <c r="F96" s="102" t="s">
        <v>54</v>
      </c>
      <c r="G96" s="106" t="s">
        <v>54</v>
      </c>
      <c r="H96" s="106" t="s">
        <v>54</v>
      </c>
      <c r="I96" s="106"/>
      <c r="J96" s="106"/>
      <c r="K96" s="113"/>
      <c r="L96" s="112" t="s">
        <v>59</v>
      </c>
      <c r="M96" s="126" t="s">
        <v>266</v>
      </c>
      <c r="N96" s="123"/>
      <c r="O96" s="112"/>
      <c r="P96" s="102"/>
      <c r="Q96" s="102"/>
      <c r="R96" s="128"/>
    </row>
    <row r="97" spans="1:18" ht="15" x14ac:dyDescent="0.2">
      <c r="A97" s="681"/>
      <c r="B97" s="685"/>
      <c r="C97" s="686"/>
      <c r="D97" s="146" t="s">
        <v>271</v>
      </c>
      <c r="E97" s="112" t="s">
        <v>46</v>
      </c>
      <c r="F97" s="106" t="s">
        <v>47</v>
      </c>
      <c r="G97" s="108" t="s">
        <v>47</v>
      </c>
      <c r="H97" s="108" t="s">
        <v>47</v>
      </c>
      <c r="I97" s="106"/>
      <c r="J97" s="106"/>
      <c r="K97" s="113"/>
      <c r="L97" s="124" t="s">
        <v>47</v>
      </c>
      <c r="M97" s="126" t="s">
        <v>266</v>
      </c>
      <c r="N97" s="113"/>
      <c r="O97" s="124"/>
      <c r="P97" s="106"/>
      <c r="Q97" s="106"/>
      <c r="R97" s="128"/>
    </row>
    <row r="98" spans="1:18" ht="30" x14ac:dyDescent="0.2">
      <c r="A98" s="681"/>
      <c r="B98" s="685"/>
      <c r="C98" s="686"/>
      <c r="D98" s="146" t="s">
        <v>272</v>
      </c>
      <c r="E98" s="112" t="s">
        <v>46</v>
      </c>
      <c r="F98" s="102" t="s">
        <v>54</v>
      </c>
      <c r="G98" s="106" t="s">
        <v>54</v>
      </c>
      <c r="H98" s="106" t="s">
        <v>54</v>
      </c>
      <c r="I98" s="106"/>
      <c r="J98" s="106"/>
      <c r="K98" s="113"/>
      <c r="L98" s="112" t="s">
        <v>59</v>
      </c>
      <c r="M98" s="126" t="s">
        <v>266</v>
      </c>
      <c r="N98" s="123"/>
      <c r="O98" s="112"/>
      <c r="P98" s="102"/>
      <c r="Q98" s="102"/>
      <c r="R98" s="128"/>
    </row>
    <row r="99" spans="1:18" ht="15" x14ac:dyDescent="0.2">
      <c r="A99" s="681"/>
      <c r="B99" s="685"/>
      <c r="C99" s="686"/>
      <c r="D99" s="123" t="s">
        <v>757</v>
      </c>
      <c r="E99" s="112" t="s">
        <v>27</v>
      </c>
      <c r="F99" s="102" t="s">
        <v>54</v>
      </c>
      <c r="G99" s="106" t="s">
        <v>54</v>
      </c>
      <c r="H99" s="106" t="s">
        <v>54</v>
      </c>
      <c r="I99" s="106"/>
      <c r="J99" s="106"/>
      <c r="K99" s="113"/>
      <c r="L99" s="112"/>
      <c r="M99" s="126" t="s">
        <v>266</v>
      </c>
      <c r="N99" s="123"/>
      <c r="O99" s="112"/>
      <c r="P99" s="102"/>
      <c r="Q99" s="102"/>
      <c r="R99" s="128"/>
    </row>
    <row r="100" spans="1:18" ht="15" x14ac:dyDescent="0.2">
      <c r="A100" s="681"/>
      <c r="B100" s="685"/>
      <c r="C100" s="686"/>
      <c r="D100" s="145" t="s">
        <v>274</v>
      </c>
      <c r="E100" s="112" t="s">
        <v>46</v>
      </c>
      <c r="F100" s="102" t="s">
        <v>47</v>
      </c>
      <c r="G100" s="106" t="s">
        <v>54</v>
      </c>
      <c r="H100" s="106" t="s">
        <v>54</v>
      </c>
      <c r="I100" s="106"/>
      <c r="J100" s="106"/>
      <c r="K100" s="113"/>
      <c r="L100" s="112" t="s">
        <v>47</v>
      </c>
      <c r="M100" s="126" t="s">
        <v>266</v>
      </c>
      <c r="N100" s="123"/>
      <c r="O100" s="112"/>
      <c r="P100" s="102"/>
      <c r="Q100" s="102"/>
      <c r="R100" s="128"/>
    </row>
    <row r="101" spans="1:18" ht="33" x14ac:dyDescent="0.2">
      <c r="A101" s="681"/>
      <c r="B101" s="685"/>
      <c r="C101" s="686"/>
      <c r="D101" s="123" t="s">
        <v>894</v>
      </c>
      <c r="E101" s="112" t="s">
        <v>27</v>
      </c>
      <c r="F101" s="102" t="s">
        <v>54</v>
      </c>
      <c r="G101" s="106" t="s">
        <v>54</v>
      </c>
      <c r="H101" s="106" t="s">
        <v>54</v>
      </c>
      <c r="I101" s="106"/>
      <c r="J101" s="106"/>
      <c r="K101" s="113"/>
      <c r="L101" s="112" t="s">
        <v>59</v>
      </c>
      <c r="M101" s="126" t="s">
        <v>266</v>
      </c>
      <c r="N101" s="123"/>
      <c r="O101" s="112"/>
      <c r="P101" s="102"/>
      <c r="Q101" s="102"/>
      <c r="R101" s="128"/>
    </row>
    <row r="102" spans="1:18" ht="15" x14ac:dyDescent="0.2">
      <c r="A102" s="681"/>
      <c r="B102" s="685"/>
      <c r="C102" s="686"/>
      <c r="D102" s="146" t="s">
        <v>276</v>
      </c>
      <c r="E102" s="112" t="s">
        <v>27</v>
      </c>
      <c r="F102" s="106" t="s">
        <v>47</v>
      </c>
      <c r="G102" s="108" t="s">
        <v>47</v>
      </c>
      <c r="H102" s="108" t="s">
        <v>47</v>
      </c>
      <c r="I102" s="106"/>
      <c r="J102" s="106"/>
      <c r="K102" s="113"/>
      <c r="L102" s="112" t="s">
        <v>47</v>
      </c>
      <c r="M102" s="126" t="s">
        <v>266</v>
      </c>
      <c r="N102" s="113"/>
      <c r="O102" s="124"/>
      <c r="P102" s="106"/>
      <c r="Q102" s="106"/>
      <c r="R102" s="128"/>
    </row>
    <row r="103" spans="1:18" ht="30" x14ac:dyDescent="0.2">
      <c r="A103" s="681"/>
      <c r="B103" s="685"/>
      <c r="C103" s="686"/>
      <c r="D103" s="123" t="s">
        <v>277</v>
      </c>
      <c r="E103" s="112" t="s">
        <v>27</v>
      </c>
      <c r="F103" s="102" t="s">
        <v>54</v>
      </c>
      <c r="G103" s="106" t="s">
        <v>54</v>
      </c>
      <c r="H103" s="106" t="s">
        <v>54</v>
      </c>
      <c r="I103" s="106"/>
      <c r="J103" s="106"/>
      <c r="K103" s="113"/>
      <c r="L103" s="112" t="s">
        <v>59</v>
      </c>
      <c r="M103" s="126" t="s">
        <v>266</v>
      </c>
      <c r="N103" s="123"/>
      <c r="O103" s="112"/>
      <c r="P103" s="102"/>
      <c r="Q103" s="102"/>
      <c r="R103" s="128"/>
    </row>
    <row r="104" spans="1:18" ht="15" x14ac:dyDescent="0.2">
      <c r="A104" s="681"/>
      <c r="B104" s="685"/>
      <c r="C104" s="686"/>
      <c r="D104" s="123" t="s">
        <v>758</v>
      </c>
      <c r="E104" s="112" t="s">
        <v>46</v>
      </c>
      <c r="F104" s="102" t="s">
        <v>47</v>
      </c>
      <c r="G104" s="108" t="s">
        <v>54</v>
      </c>
      <c r="H104" s="108" t="s">
        <v>54</v>
      </c>
      <c r="I104" s="108"/>
      <c r="J104" s="108"/>
      <c r="K104" s="114"/>
      <c r="L104" s="112" t="s">
        <v>47</v>
      </c>
      <c r="M104" s="126" t="s">
        <v>266</v>
      </c>
      <c r="N104" s="123"/>
      <c r="O104" s="112"/>
      <c r="P104" s="102"/>
      <c r="Q104" s="102"/>
      <c r="R104" s="128"/>
    </row>
    <row r="105" spans="1:18" ht="30" x14ac:dyDescent="0.2">
      <c r="A105" s="681"/>
      <c r="B105" s="685"/>
      <c r="C105" s="686"/>
      <c r="D105" s="123" t="s">
        <v>764</v>
      </c>
      <c r="E105" s="112" t="s">
        <v>46</v>
      </c>
      <c r="F105" s="102" t="s">
        <v>47</v>
      </c>
      <c r="G105" s="108" t="s">
        <v>54</v>
      </c>
      <c r="H105" s="108" t="s">
        <v>54</v>
      </c>
      <c r="I105" s="108"/>
      <c r="J105" s="108"/>
      <c r="K105" s="114"/>
      <c r="L105" s="112" t="s">
        <v>47</v>
      </c>
      <c r="M105" s="126" t="s">
        <v>266</v>
      </c>
      <c r="N105" s="123"/>
      <c r="O105" s="112"/>
      <c r="P105" s="102"/>
      <c r="Q105" s="102"/>
      <c r="R105" s="128"/>
    </row>
    <row r="106" spans="1:18" ht="30" x14ac:dyDescent="0.2">
      <c r="A106" s="681"/>
      <c r="B106" s="685"/>
      <c r="C106" s="686"/>
      <c r="D106" s="123" t="s">
        <v>765</v>
      </c>
      <c r="E106" s="112" t="s">
        <v>46</v>
      </c>
      <c r="F106" s="102" t="s">
        <v>47</v>
      </c>
      <c r="G106" s="108" t="s">
        <v>54</v>
      </c>
      <c r="H106" s="108" t="s">
        <v>54</v>
      </c>
      <c r="I106" s="108"/>
      <c r="J106" s="108"/>
      <c r="K106" s="114"/>
      <c r="L106" s="112" t="s">
        <v>47</v>
      </c>
      <c r="M106" s="126" t="s">
        <v>266</v>
      </c>
      <c r="N106" s="123"/>
      <c r="O106" s="112"/>
      <c r="P106" s="102"/>
      <c r="Q106" s="102"/>
      <c r="R106" s="128"/>
    </row>
    <row r="107" spans="1:18" ht="30" x14ac:dyDescent="0.2">
      <c r="A107" s="681"/>
      <c r="B107" s="687"/>
      <c r="C107" s="688"/>
      <c r="D107" s="123" t="s">
        <v>766</v>
      </c>
      <c r="E107" s="112" t="s">
        <v>46</v>
      </c>
      <c r="F107" s="102" t="s">
        <v>47</v>
      </c>
      <c r="G107" s="108" t="s">
        <v>54</v>
      </c>
      <c r="H107" s="108" t="s">
        <v>54</v>
      </c>
      <c r="I107" s="108"/>
      <c r="J107" s="108"/>
      <c r="K107" s="114"/>
      <c r="L107" s="112" t="s">
        <v>47</v>
      </c>
      <c r="M107" s="126" t="s">
        <v>266</v>
      </c>
      <c r="N107" s="123"/>
      <c r="O107" s="112"/>
      <c r="P107" s="102"/>
      <c r="Q107" s="102"/>
      <c r="R107" s="128"/>
    </row>
    <row r="108" spans="1:18" ht="50.25" customHeight="1" x14ac:dyDescent="0.2">
      <c r="A108" s="681"/>
      <c r="B108" s="683" t="s">
        <v>282</v>
      </c>
      <c r="C108" s="684"/>
      <c r="D108" s="123" t="s">
        <v>284</v>
      </c>
      <c r="E108" s="112" t="s">
        <v>46</v>
      </c>
      <c r="F108" s="102" t="s">
        <v>54</v>
      </c>
      <c r="G108" s="102" t="s">
        <v>54</v>
      </c>
      <c r="H108" s="102" t="s">
        <v>54</v>
      </c>
      <c r="I108" s="108"/>
      <c r="J108" s="108"/>
      <c r="K108" s="114"/>
      <c r="L108" s="112" t="s">
        <v>59</v>
      </c>
      <c r="M108" s="126" t="s">
        <v>266</v>
      </c>
      <c r="N108" s="123" t="s">
        <v>951</v>
      </c>
      <c r="O108" s="112"/>
      <c r="P108" s="102"/>
      <c r="Q108" s="102"/>
      <c r="R108" s="128"/>
    </row>
    <row r="109" spans="1:18" ht="15" x14ac:dyDescent="0.2">
      <c r="A109" s="681"/>
      <c r="B109" s="685"/>
      <c r="C109" s="686"/>
      <c r="D109" s="123" t="s">
        <v>285</v>
      </c>
      <c r="E109" s="112" t="s">
        <v>46</v>
      </c>
      <c r="F109" s="102" t="s">
        <v>54</v>
      </c>
      <c r="G109" s="102" t="s">
        <v>54</v>
      </c>
      <c r="H109" s="102" t="s">
        <v>54</v>
      </c>
      <c r="I109" s="108"/>
      <c r="J109" s="108"/>
      <c r="K109" s="114"/>
      <c r="L109" s="112" t="s">
        <v>54</v>
      </c>
      <c r="M109" s="126" t="s">
        <v>266</v>
      </c>
      <c r="N109" s="123" t="s">
        <v>255</v>
      </c>
      <c r="O109" s="112"/>
      <c r="P109" s="102"/>
      <c r="Q109" s="102"/>
      <c r="R109" s="128"/>
    </row>
    <row r="110" spans="1:18" ht="30" x14ac:dyDescent="0.2">
      <c r="A110" s="681"/>
      <c r="B110" s="685"/>
      <c r="C110" s="686"/>
      <c r="D110" s="123" t="s">
        <v>286</v>
      </c>
      <c r="E110" s="112" t="s">
        <v>46</v>
      </c>
      <c r="F110" s="102" t="s">
        <v>47</v>
      </c>
      <c r="G110" s="102" t="s">
        <v>54</v>
      </c>
      <c r="H110" s="102" t="s">
        <v>54</v>
      </c>
      <c r="I110" s="108"/>
      <c r="J110" s="108"/>
      <c r="K110" s="114"/>
      <c r="L110" s="112" t="s">
        <v>47</v>
      </c>
      <c r="M110" s="126" t="s">
        <v>266</v>
      </c>
      <c r="N110" s="123"/>
      <c r="O110" s="112"/>
      <c r="P110" s="102"/>
      <c r="Q110" s="102"/>
      <c r="R110" s="128"/>
    </row>
    <row r="111" spans="1:18" ht="30" x14ac:dyDescent="0.2">
      <c r="A111" s="681"/>
      <c r="B111" s="685"/>
      <c r="C111" s="686"/>
      <c r="D111" s="123" t="s">
        <v>287</v>
      </c>
      <c r="E111" s="112" t="s">
        <v>46</v>
      </c>
      <c r="F111" s="102" t="s">
        <v>47</v>
      </c>
      <c r="G111" s="102" t="s">
        <v>54</v>
      </c>
      <c r="H111" s="102" t="s">
        <v>54</v>
      </c>
      <c r="I111" s="108"/>
      <c r="J111" s="108"/>
      <c r="K111" s="114"/>
      <c r="L111" s="112" t="s">
        <v>47</v>
      </c>
      <c r="M111" s="126" t="s">
        <v>266</v>
      </c>
      <c r="N111" s="123"/>
      <c r="O111" s="112"/>
      <c r="P111" s="102"/>
      <c r="Q111" s="102"/>
      <c r="R111" s="128"/>
    </row>
    <row r="112" spans="1:18" ht="30" x14ac:dyDescent="0.2">
      <c r="A112" s="681"/>
      <c r="B112" s="685"/>
      <c r="C112" s="686"/>
      <c r="D112" s="123" t="s">
        <v>288</v>
      </c>
      <c r="E112" s="112" t="s">
        <v>46</v>
      </c>
      <c r="F112" s="102" t="s">
        <v>47</v>
      </c>
      <c r="G112" s="102" t="s">
        <v>54</v>
      </c>
      <c r="H112" s="102" t="s">
        <v>54</v>
      </c>
      <c r="I112" s="108"/>
      <c r="J112" s="108"/>
      <c r="K112" s="114"/>
      <c r="L112" s="112" t="s">
        <v>47</v>
      </c>
      <c r="M112" s="126" t="s">
        <v>266</v>
      </c>
      <c r="N112" s="123"/>
      <c r="O112" s="112"/>
      <c r="P112" s="102"/>
      <c r="Q112" s="102"/>
      <c r="R112" s="128"/>
    </row>
    <row r="113" spans="1:18" ht="15" x14ac:dyDescent="0.2">
      <c r="A113" s="681"/>
      <c r="B113" s="685"/>
      <c r="C113" s="686"/>
      <c r="D113" s="123" t="s">
        <v>289</v>
      </c>
      <c r="E113" s="112" t="s">
        <v>46</v>
      </c>
      <c r="F113" s="102" t="s">
        <v>47</v>
      </c>
      <c r="G113" s="102" t="s">
        <v>54</v>
      </c>
      <c r="H113" s="102" t="s">
        <v>54</v>
      </c>
      <c r="I113" s="108"/>
      <c r="J113" s="108"/>
      <c r="K113" s="114"/>
      <c r="L113" s="112" t="s">
        <v>47</v>
      </c>
      <c r="M113" s="126" t="s">
        <v>266</v>
      </c>
      <c r="N113" s="123"/>
      <c r="O113" s="112"/>
      <c r="P113" s="102"/>
      <c r="Q113" s="102"/>
      <c r="R113" s="128"/>
    </row>
    <row r="114" spans="1:18" ht="45" x14ac:dyDescent="0.2">
      <c r="A114" s="681"/>
      <c r="B114" s="687"/>
      <c r="C114" s="688"/>
      <c r="D114" s="123" t="s">
        <v>290</v>
      </c>
      <c r="E114" s="112" t="s">
        <v>27</v>
      </c>
      <c r="F114" s="102" t="s">
        <v>47</v>
      </c>
      <c r="G114" s="108" t="s">
        <v>54</v>
      </c>
      <c r="H114" s="108" t="s">
        <v>54</v>
      </c>
      <c r="I114" s="108"/>
      <c r="J114" s="108"/>
      <c r="K114" s="114"/>
      <c r="L114" s="112" t="s">
        <v>47</v>
      </c>
      <c r="M114" s="126"/>
      <c r="N114" s="123"/>
      <c r="O114" s="112"/>
      <c r="P114" s="102"/>
      <c r="Q114" s="102"/>
      <c r="R114" s="128"/>
    </row>
    <row r="115" spans="1:18" ht="30" x14ac:dyDescent="0.2">
      <c r="A115" s="681"/>
      <c r="B115" s="683" t="s">
        <v>291</v>
      </c>
      <c r="C115" s="684"/>
      <c r="D115" s="123" t="s">
        <v>767</v>
      </c>
      <c r="E115" s="112" t="s">
        <v>46</v>
      </c>
      <c r="F115" s="102" t="s">
        <v>47</v>
      </c>
      <c r="G115" s="108" t="s">
        <v>54</v>
      </c>
      <c r="H115" s="108" t="s">
        <v>54</v>
      </c>
      <c r="I115" s="108"/>
      <c r="J115" s="108"/>
      <c r="K115" s="114"/>
      <c r="L115" s="112" t="s">
        <v>47</v>
      </c>
      <c r="M115" s="126" t="s">
        <v>266</v>
      </c>
      <c r="N115" s="123"/>
      <c r="O115" s="112"/>
      <c r="P115" s="102"/>
      <c r="Q115" s="102"/>
      <c r="R115" s="128"/>
    </row>
    <row r="116" spans="1:18" ht="30" x14ac:dyDescent="0.2">
      <c r="A116" s="681"/>
      <c r="B116" s="685"/>
      <c r="C116" s="686"/>
      <c r="D116" s="123" t="s">
        <v>768</v>
      </c>
      <c r="E116" s="112" t="s">
        <v>46</v>
      </c>
      <c r="F116" s="102" t="s">
        <v>54</v>
      </c>
      <c r="G116" s="108" t="s">
        <v>54</v>
      </c>
      <c r="H116" s="108" t="s">
        <v>54</v>
      </c>
      <c r="I116" s="108"/>
      <c r="J116" s="108"/>
      <c r="K116" s="114"/>
      <c r="L116" s="112" t="s">
        <v>59</v>
      </c>
      <c r="M116" s="126" t="s">
        <v>266</v>
      </c>
      <c r="N116" s="123" t="s">
        <v>891</v>
      </c>
      <c r="O116" s="112"/>
      <c r="P116" s="102"/>
      <c r="Q116" s="102"/>
      <c r="R116" s="128"/>
    </row>
    <row r="117" spans="1:18" ht="30" x14ac:dyDescent="0.2">
      <c r="A117" s="681"/>
      <c r="B117" s="685"/>
      <c r="C117" s="686"/>
      <c r="D117" s="123" t="s">
        <v>293</v>
      </c>
      <c r="E117" s="112" t="s">
        <v>46</v>
      </c>
      <c r="F117" s="102" t="s">
        <v>54</v>
      </c>
      <c r="G117" s="108" t="s">
        <v>54</v>
      </c>
      <c r="H117" s="108" t="s">
        <v>54</v>
      </c>
      <c r="I117" s="108"/>
      <c r="J117" s="108"/>
      <c r="K117" s="114"/>
      <c r="L117" s="112" t="s">
        <v>54</v>
      </c>
      <c r="M117" s="126" t="s">
        <v>266</v>
      </c>
      <c r="N117" s="123" t="s">
        <v>294</v>
      </c>
      <c r="O117" s="112"/>
      <c r="P117" s="102"/>
      <c r="Q117" s="102"/>
      <c r="R117" s="128"/>
    </row>
    <row r="118" spans="1:18" ht="30" x14ac:dyDescent="0.2">
      <c r="A118" s="681"/>
      <c r="B118" s="687"/>
      <c r="C118" s="688"/>
      <c r="D118" s="123" t="s">
        <v>295</v>
      </c>
      <c r="E118" s="112" t="s">
        <v>46</v>
      </c>
      <c r="F118" s="102" t="s">
        <v>54</v>
      </c>
      <c r="G118" s="108" t="s">
        <v>54</v>
      </c>
      <c r="H118" s="108" t="s">
        <v>54</v>
      </c>
      <c r="I118" s="108"/>
      <c r="J118" s="108"/>
      <c r="K118" s="114"/>
      <c r="L118" s="112" t="s">
        <v>54</v>
      </c>
      <c r="M118" s="126" t="s">
        <v>266</v>
      </c>
      <c r="N118" s="123" t="s">
        <v>294</v>
      </c>
      <c r="O118" s="112"/>
      <c r="P118" s="102"/>
      <c r="Q118" s="102"/>
      <c r="R118" s="128"/>
    </row>
    <row r="119" spans="1:18" ht="30" customHeight="1" x14ac:dyDescent="0.2">
      <c r="A119" s="681"/>
      <c r="B119" s="683" t="s">
        <v>296</v>
      </c>
      <c r="C119" s="684"/>
      <c r="D119" s="123" t="s">
        <v>769</v>
      </c>
      <c r="E119" s="112" t="s">
        <v>46</v>
      </c>
      <c r="F119" s="102" t="s">
        <v>47</v>
      </c>
      <c r="G119" s="108" t="s">
        <v>54</v>
      </c>
      <c r="H119" s="108" t="s">
        <v>54</v>
      </c>
      <c r="I119" s="108"/>
      <c r="J119" s="108"/>
      <c r="K119" s="114"/>
      <c r="L119" s="112" t="s">
        <v>47</v>
      </c>
      <c r="M119" s="126" t="s">
        <v>299</v>
      </c>
      <c r="N119" s="123"/>
      <c r="O119" s="112"/>
      <c r="P119" s="102"/>
      <c r="Q119" s="102"/>
      <c r="R119" s="128"/>
    </row>
    <row r="120" spans="1:18" ht="30" x14ac:dyDescent="0.2">
      <c r="A120" s="681"/>
      <c r="B120" s="687"/>
      <c r="C120" s="688"/>
      <c r="D120" s="123" t="s">
        <v>770</v>
      </c>
      <c r="E120" s="112" t="s">
        <v>46</v>
      </c>
      <c r="F120" s="102" t="s">
        <v>47</v>
      </c>
      <c r="G120" s="108" t="s">
        <v>54</v>
      </c>
      <c r="H120" s="108" t="s">
        <v>54</v>
      </c>
      <c r="I120" s="108"/>
      <c r="J120" s="108"/>
      <c r="K120" s="114"/>
      <c r="L120" s="112" t="s">
        <v>47</v>
      </c>
      <c r="M120" s="126" t="s">
        <v>299</v>
      </c>
      <c r="N120" s="123"/>
      <c r="O120" s="112"/>
      <c r="P120" s="102"/>
      <c r="Q120" s="102"/>
      <c r="R120" s="128"/>
    </row>
    <row r="121" spans="1:18" ht="15" customHeight="1" x14ac:dyDescent="0.2">
      <c r="A121" s="681"/>
      <c r="B121" s="683" t="s">
        <v>301</v>
      </c>
      <c r="C121" s="684"/>
      <c r="D121" s="123" t="s">
        <v>771</v>
      </c>
      <c r="E121" s="112" t="s">
        <v>46</v>
      </c>
      <c r="F121" s="102" t="s">
        <v>47</v>
      </c>
      <c r="G121" s="108" t="s">
        <v>47</v>
      </c>
      <c r="H121" s="108" t="s">
        <v>47</v>
      </c>
      <c r="I121" s="108"/>
      <c r="J121" s="108"/>
      <c r="K121" s="114"/>
      <c r="L121" s="112" t="s">
        <v>47</v>
      </c>
      <c r="M121" s="126" t="s">
        <v>299</v>
      </c>
      <c r="N121" s="123"/>
      <c r="O121" s="112"/>
      <c r="P121" s="102"/>
      <c r="Q121" s="102"/>
      <c r="R121" s="128"/>
    </row>
    <row r="122" spans="1:18" ht="30" x14ac:dyDescent="0.2">
      <c r="A122" s="681"/>
      <c r="B122" s="685"/>
      <c r="C122" s="686"/>
      <c r="D122" s="123" t="s">
        <v>772</v>
      </c>
      <c r="E122" s="112" t="s">
        <v>46</v>
      </c>
      <c r="F122" s="102" t="s">
        <v>47</v>
      </c>
      <c r="G122" s="108" t="s">
        <v>47</v>
      </c>
      <c r="H122" s="108" t="s">
        <v>47</v>
      </c>
      <c r="I122" s="108"/>
      <c r="J122" s="108"/>
      <c r="K122" s="114"/>
      <c r="L122" s="112" t="s">
        <v>47</v>
      </c>
      <c r="M122" s="126" t="s">
        <v>299</v>
      </c>
      <c r="N122" s="123"/>
      <c r="O122" s="112"/>
      <c r="P122" s="102"/>
      <c r="Q122" s="102"/>
      <c r="R122" s="128"/>
    </row>
    <row r="123" spans="1:18" ht="15" x14ac:dyDescent="0.2">
      <c r="A123" s="681"/>
      <c r="B123" s="685"/>
      <c r="C123" s="686"/>
      <c r="D123" s="123" t="s">
        <v>305</v>
      </c>
      <c r="E123" s="112" t="s">
        <v>46</v>
      </c>
      <c r="F123" s="102" t="s">
        <v>54</v>
      </c>
      <c r="G123" s="108" t="s">
        <v>54</v>
      </c>
      <c r="H123" s="108" t="s">
        <v>54</v>
      </c>
      <c r="I123" s="108"/>
      <c r="J123" s="108"/>
      <c r="K123" s="114"/>
      <c r="L123" s="112" t="s">
        <v>54</v>
      </c>
      <c r="M123" s="126" t="s">
        <v>299</v>
      </c>
      <c r="N123" s="123" t="s">
        <v>255</v>
      </c>
      <c r="O123" s="112"/>
      <c r="P123" s="102"/>
      <c r="Q123" s="102"/>
      <c r="R123" s="128"/>
    </row>
    <row r="124" spans="1:18" ht="15" x14ac:dyDescent="0.2">
      <c r="A124" s="681"/>
      <c r="B124" s="687"/>
      <c r="C124" s="688"/>
      <c r="D124" s="123" t="s">
        <v>306</v>
      </c>
      <c r="E124" s="112" t="s">
        <v>46</v>
      </c>
      <c r="F124" s="102" t="s">
        <v>54</v>
      </c>
      <c r="G124" s="108" t="s">
        <v>54</v>
      </c>
      <c r="H124" s="108" t="s">
        <v>54</v>
      </c>
      <c r="I124" s="108"/>
      <c r="J124" s="108"/>
      <c r="K124" s="114"/>
      <c r="L124" s="112" t="s">
        <v>54</v>
      </c>
      <c r="M124" s="126" t="s">
        <v>299</v>
      </c>
      <c r="N124" s="123" t="s">
        <v>255</v>
      </c>
      <c r="O124" s="112"/>
      <c r="P124" s="102"/>
      <c r="Q124" s="102"/>
      <c r="R124" s="128"/>
    </row>
    <row r="125" spans="1:18" ht="30" customHeight="1" x14ac:dyDescent="0.2">
      <c r="A125" s="681" t="s">
        <v>307</v>
      </c>
      <c r="B125" s="683" t="s">
        <v>308</v>
      </c>
      <c r="C125" s="684"/>
      <c r="D125" s="123" t="s">
        <v>790</v>
      </c>
      <c r="E125" s="112" t="s">
        <v>46</v>
      </c>
      <c r="F125" s="102" t="s">
        <v>47</v>
      </c>
      <c r="G125" s="108" t="s">
        <v>54</v>
      </c>
      <c r="H125" s="108" t="s">
        <v>54</v>
      </c>
      <c r="I125" s="108"/>
      <c r="J125" s="108"/>
      <c r="K125" s="114"/>
      <c r="L125" s="112" t="s">
        <v>47</v>
      </c>
      <c r="M125" s="126" t="s">
        <v>311</v>
      </c>
      <c r="N125" s="123"/>
      <c r="O125" s="112"/>
      <c r="P125" s="102"/>
      <c r="Q125" s="102"/>
      <c r="R125" s="128"/>
    </row>
    <row r="126" spans="1:18" ht="45" x14ac:dyDescent="0.2">
      <c r="A126" s="681"/>
      <c r="B126" s="685"/>
      <c r="C126" s="686"/>
      <c r="D126" s="123" t="s">
        <v>791</v>
      </c>
      <c r="E126" s="112" t="s">
        <v>46</v>
      </c>
      <c r="F126" s="102" t="s">
        <v>54</v>
      </c>
      <c r="G126" s="108" t="s">
        <v>54</v>
      </c>
      <c r="H126" s="108" t="s">
        <v>54</v>
      </c>
      <c r="I126" s="108"/>
      <c r="J126" s="108"/>
      <c r="K126" s="114"/>
      <c r="L126" s="112" t="s">
        <v>59</v>
      </c>
      <c r="M126" s="126" t="s">
        <v>311</v>
      </c>
      <c r="N126" s="123" t="s">
        <v>313</v>
      </c>
      <c r="O126" s="112"/>
      <c r="P126" s="102"/>
      <c r="Q126" s="102"/>
      <c r="R126" s="128"/>
    </row>
    <row r="127" spans="1:18" ht="45" x14ac:dyDescent="0.2">
      <c r="A127" s="681"/>
      <c r="B127" s="685"/>
      <c r="C127" s="686"/>
      <c r="D127" s="123" t="s">
        <v>314</v>
      </c>
      <c r="E127" s="112" t="s">
        <v>46</v>
      </c>
      <c r="F127" s="102" t="s">
        <v>54</v>
      </c>
      <c r="G127" s="108" t="s">
        <v>54</v>
      </c>
      <c r="H127" s="108" t="s">
        <v>54</v>
      </c>
      <c r="I127" s="108"/>
      <c r="J127" s="108"/>
      <c r="K127" s="114"/>
      <c r="L127" s="112" t="s">
        <v>59</v>
      </c>
      <c r="M127" s="126" t="s">
        <v>311</v>
      </c>
      <c r="N127" s="123" t="s">
        <v>313</v>
      </c>
      <c r="O127" s="112"/>
      <c r="P127" s="102"/>
      <c r="Q127" s="102"/>
      <c r="R127" s="128"/>
    </row>
    <row r="128" spans="1:18" ht="45" x14ac:dyDescent="0.2">
      <c r="A128" s="681"/>
      <c r="B128" s="685"/>
      <c r="C128" s="686"/>
      <c r="D128" s="123" t="s">
        <v>315</v>
      </c>
      <c r="E128" s="112" t="s">
        <v>46</v>
      </c>
      <c r="F128" s="102" t="s">
        <v>54</v>
      </c>
      <c r="G128" s="108" t="s">
        <v>54</v>
      </c>
      <c r="H128" s="108" t="s">
        <v>54</v>
      </c>
      <c r="I128" s="108"/>
      <c r="J128" s="108"/>
      <c r="K128" s="114"/>
      <c r="L128" s="112" t="s">
        <v>59</v>
      </c>
      <c r="M128" s="126" t="s">
        <v>311</v>
      </c>
      <c r="N128" s="123" t="s">
        <v>313</v>
      </c>
      <c r="O128" s="112"/>
      <c r="P128" s="102"/>
      <c r="Q128" s="102"/>
      <c r="R128" s="128"/>
    </row>
    <row r="129" spans="1:18" ht="30" x14ac:dyDescent="0.2">
      <c r="A129" s="681"/>
      <c r="B129" s="685"/>
      <c r="C129" s="686"/>
      <c r="D129" s="123" t="s">
        <v>802</v>
      </c>
      <c r="E129" s="112" t="s">
        <v>46</v>
      </c>
      <c r="F129" s="102" t="s">
        <v>47</v>
      </c>
      <c r="G129" s="108" t="s">
        <v>54</v>
      </c>
      <c r="H129" s="108" t="s">
        <v>54</v>
      </c>
      <c r="I129" s="108"/>
      <c r="J129" s="108"/>
      <c r="K129" s="114"/>
      <c r="L129" s="112" t="s">
        <v>711</v>
      </c>
      <c r="M129" s="126" t="s">
        <v>311</v>
      </c>
      <c r="N129" s="123" t="s">
        <v>317</v>
      </c>
      <c r="O129" s="112"/>
      <c r="P129" s="102"/>
      <c r="Q129" s="102"/>
      <c r="R129" s="128"/>
    </row>
    <row r="130" spans="1:18" ht="15" x14ac:dyDescent="0.2">
      <c r="A130" s="681"/>
      <c r="B130" s="685"/>
      <c r="C130" s="686"/>
      <c r="D130" s="123" t="s">
        <v>803</v>
      </c>
      <c r="E130" s="112" t="s">
        <v>46</v>
      </c>
      <c r="F130" s="102" t="s">
        <v>47</v>
      </c>
      <c r="G130" s="108" t="s">
        <v>54</v>
      </c>
      <c r="H130" s="108" t="s">
        <v>47</v>
      </c>
      <c r="I130" s="108"/>
      <c r="J130" s="108"/>
      <c r="K130" s="114"/>
      <c r="L130" s="112" t="s">
        <v>47</v>
      </c>
      <c r="M130" s="126" t="s">
        <v>311</v>
      </c>
      <c r="N130" s="123"/>
      <c r="O130" s="112"/>
      <c r="P130" s="102"/>
      <c r="Q130" s="102"/>
      <c r="R130" s="128"/>
    </row>
    <row r="131" spans="1:18" ht="15" x14ac:dyDescent="0.2">
      <c r="A131" s="681"/>
      <c r="B131" s="685"/>
      <c r="C131" s="686"/>
      <c r="D131" s="123" t="s">
        <v>319</v>
      </c>
      <c r="E131" s="112" t="s">
        <v>46</v>
      </c>
      <c r="F131" s="102" t="s">
        <v>47</v>
      </c>
      <c r="G131" s="108" t="s">
        <v>54</v>
      </c>
      <c r="H131" s="108" t="s">
        <v>47</v>
      </c>
      <c r="I131" s="108"/>
      <c r="J131" s="108"/>
      <c r="K131" s="114"/>
      <c r="L131" s="112" t="s">
        <v>47</v>
      </c>
      <c r="M131" s="126" t="s">
        <v>311</v>
      </c>
      <c r="N131" s="123"/>
      <c r="O131" s="112"/>
      <c r="P131" s="102"/>
      <c r="Q131" s="102"/>
      <c r="R131" s="128"/>
    </row>
    <row r="132" spans="1:18" ht="15" x14ac:dyDescent="0.2">
      <c r="A132" s="681"/>
      <c r="B132" s="685"/>
      <c r="C132" s="686"/>
      <c r="D132" s="123" t="s">
        <v>320</v>
      </c>
      <c r="E132" s="112" t="s">
        <v>46</v>
      </c>
      <c r="F132" s="102" t="s">
        <v>47</v>
      </c>
      <c r="G132" s="108" t="s">
        <v>54</v>
      </c>
      <c r="H132" s="108" t="s">
        <v>47</v>
      </c>
      <c r="I132" s="108"/>
      <c r="J132" s="108"/>
      <c r="K132" s="114"/>
      <c r="L132" s="112" t="s">
        <v>47</v>
      </c>
      <c r="M132" s="126" t="s">
        <v>311</v>
      </c>
      <c r="N132" s="123"/>
      <c r="O132" s="112"/>
      <c r="P132" s="102"/>
      <c r="Q132" s="102"/>
      <c r="R132" s="128"/>
    </row>
    <row r="133" spans="1:18" ht="30" x14ac:dyDescent="0.2">
      <c r="A133" s="681"/>
      <c r="B133" s="685"/>
      <c r="C133" s="686"/>
      <c r="D133" s="123" t="s">
        <v>801</v>
      </c>
      <c r="E133" s="112" t="s">
        <v>46</v>
      </c>
      <c r="F133" s="102" t="s">
        <v>54</v>
      </c>
      <c r="G133" s="108" t="s">
        <v>54</v>
      </c>
      <c r="H133" s="108" t="s">
        <v>54</v>
      </c>
      <c r="I133" s="108"/>
      <c r="J133" s="108"/>
      <c r="K133" s="114"/>
      <c r="L133" s="112" t="s">
        <v>54</v>
      </c>
      <c r="M133" s="126" t="s">
        <v>311</v>
      </c>
      <c r="N133" s="123" t="s">
        <v>247</v>
      </c>
      <c r="O133" s="112"/>
      <c r="P133" s="102"/>
      <c r="Q133" s="102"/>
      <c r="R133" s="128"/>
    </row>
    <row r="134" spans="1:18" ht="30" x14ac:dyDescent="0.2">
      <c r="A134" s="681"/>
      <c r="B134" s="685"/>
      <c r="C134" s="686"/>
      <c r="D134" s="123" t="s">
        <v>794</v>
      </c>
      <c r="E134" s="112" t="s">
        <v>46</v>
      </c>
      <c r="F134" s="102" t="s">
        <v>47</v>
      </c>
      <c r="G134" s="108" t="s">
        <v>54</v>
      </c>
      <c r="H134" s="108" t="s">
        <v>54</v>
      </c>
      <c r="I134" s="108"/>
      <c r="J134" s="108"/>
      <c r="K134" s="114"/>
      <c r="L134" s="112" t="s">
        <v>47</v>
      </c>
      <c r="M134" s="126" t="s">
        <v>311</v>
      </c>
      <c r="N134" s="123"/>
      <c r="O134" s="112"/>
      <c r="P134" s="102"/>
      <c r="Q134" s="102"/>
      <c r="R134" s="128"/>
    </row>
    <row r="135" spans="1:18" ht="15" x14ac:dyDescent="0.2">
      <c r="A135" s="681"/>
      <c r="B135" s="687"/>
      <c r="C135" s="688"/>
      <c r="D135" s="123" t="s">
        <v>795</v>
      </c>
      <c r="E135" s="112" t="s">
        <v>46</v>
      </c>
      <c r="F135" s="102" t="s">
        <v>47</v>
      </c>
      <c r="G135" s="108" t="s">
        <v>54</v>
      </c>
      <c r="H135" s="108" t="s">
        <v>54</v>
      </c>
      <c r="I135" s="108"/>
      <c r="J135" s="108"/>
      <c r="K135" s="114"/>
      <c r="L135" s="112" t="s">
        <v>47</v>
      </c>
      <c r="M135" s="126" t="s">
        <v>311</v>
      </c>
      <c r="N135" s="123"/>
      <c r="O135" s="112"/>
      <c r="P135" s="102"/>
      <c r="Q135" s="102"/>
      <c r="R135" s="128"/>
    </row>
    <row r="136" spans="1:18" ht="30" customHeight="1" x14ac:dyDescent="0.2">
      <c r="A136" s="681"/>
      <c r="B136" s="683" t="s">
        <v>324</v>
      </c>
      <c r="C136" s="684"/>
      <c r="D136" s="123" t="s">
        <v>804</v>
      </c>
      <c r="E136" s="112" t="s">
        <v>46</v>
      </c>
      <c r="F136" s="102" t="s">
        <v>47</v>
      </c>
      <c r="G136" s="108" t="s">
        <v>54</v>
      </c>
      <c r="H136" s="108" t="s">
        <v>54</v>
      </c>
      <c r="I136" s="108"/>
      <c r="J136" s="108"/>
      <c r="K136" s="114"/>
      <c r="L136" s="112" t="s">
        <v>47</v>
      </c>
      <c r="M136" s="126" t="s">
        <v>311</v>
      </c>
      <c r="N136" s="123"/>
      <c r="O136" s="112"/>
      <c r="P136" s="102"/>
      <c r="Q136" s="102"/>
      <c r="R136" s="128"/>
    </row>
    <row r="137" spans="1:18" ht="30" x14ac:dyDescent="0.2">
      <c r="A137" s="681"/>
      <c r="B137" s="685"/>
      <c r="C137" s="686"/>
      <c r="D137" s="123" t="s">
        <v>805</v>
      </c>
      <c r="E137" s="112" t="s">
        <v>46</v>
      </c>
      <c r="F137" s="102" t="s">
        <v>54</v>
      </c>
      <c r="G137" s="108" t="s">
        <v>54</v>
      </c>
      <c r="H137" s="108" t="s">
        <v>54</v>
      </c>
      <c r="I137" s="108"/>
      <c r="J137" s="108"/>
      <c r="K137" s="114"/>
      <c r="L137" s="112" t="s">
        <v>47</v>
      </c>
      <c r="M137" s="126" t="s">
        <v>311</v>
      </c>
      <c r="N137" s="123"/>
      <c r="O137" s="112"/>
      <c r="P137" s="102"/>
      <c r="Q137" s="102"/>
      <c r="R137" s="128"/>
    </row>
    <row r="138" spans="1:18" ht="45" x14ac:dyDescent="0.2">
      <c r="A138" s="681"/>
      <c r="B138" s="687"/>
      <c r="C138" s="688"/>
      <c r="D138" s="123" t="s">
        <v>806</v>
      </c>
      <c r="E138" s="112" t="s">
        <v>46</v>
      </c>
      <c r="F138" s="102" t="s">
        <v>47</v>
      </c>
      <c r="G138" s="108" t="s">
        <v>54</v>
      </c>
      <c r="H138" s="108" t="s">
        <v>54</v>
      </c>
      <c r="I138" s="108"/>
      <c r="J138" s="108"/>
      <c r="K138" s="114"/>
      <c r="L138" s="112" t="s">
        <v>47</v>
      </c>
      <c r="M138" s="126" t="s">
        <v>311</v>
      </c>
      <c r="N138" s="123"/>
      <c r="O138" s="112"/>
      <c r="P138" s="102"/>
      <c r="Q138" s="102"/>
      <c r="R138" s="128"/>
    </row>
    <row r="139" spans="1:18" ht="30" customHeight="1" x14ac:dyDescent="0.2">
      <c r="A139" s="681"/>
      <c r="B139" s="683" t="s">
        <v>329</v>
      </c>
      <c r="C139" s="684"/>
      <c r="D139" s="123" t="s">
        <v>331</v>
      </c>
      <c r="E139" s="112" t="s">
        <v>46</v>
      </c>
      <c r="F139" s="102" t="s">
        <v>54</v>
      </c>
      <c r="G139" s="108" t="s">
        <v>54</v>
      </c>
      <c r="H139" s="108" t="s">
        <v>54</v>
      </c>
      <c r="I139" s="108"/>
      <c r="J139" s="108"/>
      <c r="K139" s="114"/>
      <c r="L139" s="112" t="s">
        <v>54</v>
      </c>
      <c r="M139" s="126" t="s">
        <v>311</v>
      </c>
      <c r="N139" s="123" t="s">
        <v>255</v>
      </c>
      <c r="O139" s="112"/>
      <c r="P139" s="102"/>
      <c r="Q139" s="102"/>
      <c r="R139" s="128"/>
    </row>
    <row r="140" spans="1:18" ht="15" x14ac:dyDescent="0.2">
      <c r="A140" s="681"/>
      <c r="B140" s="685"/>
      <c r="C140" s="686"/>
      <c r="D140" s="123" t="s">
        <v>332</v>
      </c>
      <c r="E140" s="112" t="s">
        <v>46</v>
      </c>
      <c r="F140" s="102" t="s">
        <v>54</v>
      </c>
      <c r="G140" s="108" t="s">
        <v>54</v>
      </c>
      <c r="H140" s="108" t="s">
        <v>54</v>
      </c>
      <c r="I140" s="108"/>
      <c r="J140" s="108"/>
      <c r="K140" s="114"/>
      <c r="L140" s="112" t="s">
        <v>54</v>
      </c>
      <c r="M140" s="126" t="s">
        <v>311</v>
      </c>
      <c r="N140" s="123" t="s">
        <v>255</v>
      </c>
      <c r="O140" s="112"/>
      <c r="P140" s="102"/>
      <c r="Q140" s="102"/>
      <c r="R140" s="128"/>
    </row>
    <row r="141" spans="1:18" ht="15" x14ac:dyDescent="0.2">
      <c r="A141" s="681"/>
      <c r="B141" s="685"/>
      <c r="C141" s="686"/>
      <c r="D141" s="123" t="s">
        <v>807</v>
      </c>
      <c r="E141" s="112" t="s">
        <v>46</v>
      </c>
      <c r="F141" s="102" t="s">
        <v>54</v>
      </c>
      <c r="G141" s="108" t="s">
        <v>54</v>
      </c>
      <c r="H141" s="108" t="s">
        <v>54</v>
      </c>
      <c r="I141" s="108"/>
      <c r="J141" s="108"/>
      <c r="K141" s="114"/>
      <c r="L141" s="112" t="s">
        <v>59</v>
      </c>
      <c r="M141" s="126" t="s">
        <v>311</v>
      </c>
      <c r="N141" s="123" t="s">
        <v>891</v>
      </c>
      <c r="O141" s="112"/>
      <c r="P141" s="102"/>
      <c r="Q141" s="102"/>
      <c r="R141" s="128"/>
    </row>
    <row r="142" spans="1:18" ht="57" customHeight="1" x14ac:dyDescent="0.2">
      <c r="A142" s="681"/>
      <c r="B142" s="685"/>
      <c r="C142" s="686"/>
      <c r="D142" s="123" t="s">
        <v>334</v>
      </c>
      <c r="E142" s="112" t="s">
        <v>46</v>
      </c>
      <c r="F142" s="102" t="s">
        <v>54</v>
      </c>
      <c r="G142" s="108" t="s">
        <v>54</v>
      </c>
      <c r="H142" s="108" t="s">
        <v>54</v>
      </c>
      <c r="I142" s="108"/>
      <c r="J142" s="108"/>
      <c r="K142" s="114"/>
      <c r="L142" s="112" t="s">
        <v>54</v>
      </c>
      <c r="M142" s="126" t="s">
        <v>311</v>
      </c>
      <c r="N142" s="123" t="s">
        <v>255</v>
      </c>
      <c r="O142" s="112"/>
      <c r="P142" s="102"/>
      <c r="Q142" s="102"/>
      <c r="R142" s="128"/>
    </row>
    <row r="143" spans="1:18" ht="38.25" customHeight="1" x14ac:dyDescent="0.2">
      <c r="A143" s="681"/>
      <c r="B143" s="687"/>
      <c r="C143" s="688"/>
      <c r="D143" s="123" t="s">
        <v>799</v>
      </c>
      <c r="E143" s="112" t="s">
        <v>46</v>
      </c>
      <c r="F143" s="102" t="s">
        <v>54</v>
      </c>
      <c r="G143" s="108" t="s">
        <v>54</v>
      </c>
      <c r="H143" s="108" t="s">
        <v>54</v>
      </c>
      <c r="I143" s="108"/>
      <c r="J143" s="108"/>
      <c r="K143" s="114"/>
      <c r="L143" s="112" t="s">
        <v>59</v>
      </c>
      <c r="M143" s="126" t="s">
        <v>311</v>
      </c>
      <c r="N143" s="123" t="s">
        <v>891</v>
      </c>
      <c r="O143" s="112"/>
      <c r="P143" s="102"/>
      <c r="Q143" s="102"/>
      <c r="R143" s="128"/>
    </row>
    <row r="144" spans="1:18" ht="57" customHeight="1" x14ac:dyDescent="0.2">
      <c r="A144" s="681"/>
      <c r="B144" s="702" t="s">
        <v>336</v>
      </c>
      <c r="C144" s="703"/>
      <c r="D144" s="123" t="s">
        <v>808</v>
      </c>
      <c r="E144" s="112" t="s">
        <v>46</v>
      </c>
      <c r="F144" s="102" t="s">
        <v>54</v>
      </c>
      <c r="G144" s="108" t="s">
        <v>54</v>
      </c>
      <c r="H144" s="108" t="s">
        <v>54</v>
      </c>
      <c r="I144" s="108"/>
      <c r="J144" s="108"/>
      <c r="K144" s="114"/>
      <c r="L144" s="112" t="s">
        <v>54</v>
      </c>
      <c r="M144" s="126" t="s">
        <v>311</v>
      </c>
      <c r="N144" s="123" t="s">
        <v>255</v>
      </c>
      <c r="O144" s="112"/>
      <c r="P144" s="102"/>
      <c r="Q144" s="102"/>
      <c r="R144" s="128"/>
    </row>
    <row r="145" spans="1:18" ht="39" customHeight="1" x14ac:dyDescent="0.2">
      <c r="A145" s="681"/>
      <c r="B145" s="683" t="s">
        <v>339</v>
      </c>
      <c r="C145" s="684"/>
      <c r="D145" s="123" t="s">
        <v>810</v>
      </c>
      <c r="E145" s="112" t="s">
        <v>46</v>
      </c>
      <c r="F145" s="102" t="s">
        <v>47</v>
      </c>
      <c r="G145" s="108" t="s">
        <v>54</v>
      </c>
      <c r="H145" s="108" t="s">
        <v>54</v>
      </c>
      <c r="I145" s="108"/>
      <c r="J145" s="108"/>
      <c r="K145" s="114"/>
      <c r="L145" s="112" t="s">
        <v>47</v>
      </c>
      <c r="M145" s="126" t="s">
        <v>311</v>
      </c>
      <c r="N145" s="123"/>
      <c r="O145" s="112"/>
      <c r="P145" s="102"/>
      <c r="Q145" s="102"/>
      <c r="R145" s="128"/>
    </row>
    <row r="146" spans="1:18" ht="105" x14ac:dyDescent="0.2">
      <c r="A146" s="681"/>
      <c r="B146" s="687"/>
      <c r="C146" s="688"/>
      <c r="D146" s="123" t="s">
        <v>811</v>
      </c>
      <c r="E146" s="112" t="s">
        <v>46</v>
      </c>
      <c r="F146" s="102" t="s">
        <v>54</v>
      </c>
      <c r="G146" s="108" t="s">
        <v>54</v>
      </c>
      <c r="H146" s="108" t="s">
        <v>54</v>
      </c>
      <c r="I146" s="108"/>
      <c r="J146" s="108"/>
      <c r="K146" s="114"/>
      <c r="L146" s="112" t="s">
        <v>59</v>
      </c>
      <c r="M146" s="126" t="s">
        <v>311</v>
      </c>
      <c r="N146" s="123" t="s">
        <v>892</v>
      </c>
      <c r="O146" s="112"/>
      <c r="P146" s="102"/>
      <c r="Q146" s="102"/>
      <c r="R146" s="128"/>
    </row>
    <row r="147" spans="1:18" ht="30" x14ac:dyDescent="0.2">
      <c r="A147" s="681"/>
      <c r="B147" s="683" t="s">
        <v>343</v>
      </c>
      <c r="C147" s="684"/>
      <c r="D147" s="123" t="s">
        <v>819</v>
      </c>
      <c r="E147" s="112" t="s">
        <v>46</v>
      </c>
      <c r="F147" s="102" t="s">
        <v>47</v>
      </c>
      <c r="G147" s="108" t="s">
        <v>54</v>
      </c>
      <c r="H147" s="108" t="s">
        <v>54</v>
      </c>
      <c r="I147" s="108"/>
      <c r="J147" s="108"/>
      <c r="K147" s="114"/>
      <c r="L147" s="112" t="s">
        <v>47</v>
      </c>
      <c r="M147" s="126" t="s">
        <v>346</v>
      </c>
      <c r="N147" s="123"/>
      <c r="O147" s="112"/>
      <c r="P147" s="102"/>
      <c r="Q147" s="102"/>
      <c r="R147" s="128"/>
    </row>
    <row r="148" spans="1:18" ht="30" x14ac:dyDescent="0.2">
      <c r="A148" s="681"/>
      <c r="B148" s="685"/>
      <c r="C148" s="686"/>
      <c r="D148" s="123" t="s">
        <v>820</v>
      </c>
      <c r="E148" s="112" t="s">
        <v>46</v>
      </c>
      <c r="F148" s="102" t="s">
        <v>47</v>
      </c>
      <c r="G148" s="108" t="s">
        <v>54</v>
      </c>
      <c r="H148" s="108" t="s">
        <v>54</v>
      </c>
      <c r="I148" s="108"/>
      <c r="J148" s="108"/>
      <c r="K148" s="114"/>
      <c r="L148" s="112" t="s">
        <v>47</v>
      </c>
      <c r="M148" s="126" t="s">
        <v>346</v>
      </c>
      <c r="N148" s="123"/>
      <c r="O148" s="112"/>
      <c r="P148" s="102"/>
      <c r="Q148" s="102"/>
      <c r="R148" s="128"/>
    </row>
    <row r="149" spans="1:18" ht="30" x14ac:dyDescent="0.2">
      <c r="A149" s="681"/>
      <c r="B149" s="687"/>
      <c r="C149" s="688"/>
      <c r="D149" s="123" t="s">
        <v>814</v>
      </c>
      <c r="E149" s="112" t="s">
        <v>46</v>
      </c>
      <c r="F149" s="102" t="s">
        <v>47</v>
      </c>
      <c r="G149" s="108" t="s">
        <v>54</v>
      </c>
      <c r="H149" s="108" t="s">
        <v>54</v>
      </c>
      <c r="I149" s="108"/>
      <c r="J149" s="108"/>
      <c r="K149" s="114"/>
      <c r="L149" s="112" t="s">
        <v>47</v>
      </c>
      <c r="M149" s="126" t="s">
        <v>346</v>
      </c>
      <c r="N149" s="123"/>
      <c r="O149" s="112"/>
      <c r="P149" s="102"/>
      <c r="Q149" s="102"/>
      <c r="R149" s="128"/>
    </row>
    <row r="150" spans="1:18" ht="30" x14ac:dyDescent="0.2">
      <c r="A150" s="681"/>
      <c r="B150" s="683" t="s">
        <v>349</v>
      </c>
      <c r="C150" s="684"/>
      <c r="D150" s="123" t="s">
        <v>815</v>
      </c>
      <c r="E150" s="112" t="s">
        <v>46</v>
      </c>
      <c r="F150" s="102" t="s">
        <v>47</v>
      </c>
      <c r="G150" s="108" t="s">
        <v>54</v>
      </c>
      <c r="H150" s="108" t="s">
        <v>54</v>
      </c>
      <c r="I150" s="108"/>
      <c r="J150" s="108"/>
      <c r="K150" s="114"/>
      <c r="L150" s="112" t="s">
        <v>47</v>
      </c>
      <c r="M150" s="126" t="s">
        <v>346</v>
      </c>
      <c r="N150" s="123"/>
      <c r="O150" s="112"/>
      <c r="P150" s="102"/>
      <c r="Q150" s="102"/>
      <c r="R150" s="128"/>
    </row>
    <row r="151" spans="1:18" ht="30" x14ac:dyDescent="0.2">
      <c r="A151" s="681"/>
      <c r="B151" s="687"/>
      <c r="C151" s="688"/>
      <c r="D151" s="123" t="s">
        <v>816</v>
      </c>
      <c r="E151" s="112" t="s">
        <v>46</v>
      </c>
      <c r="F151" s="102" t="s">
        <v>47</v>
      </c>
      <c r="G151" s="108" t="s">
        <v>54</v>
      </c>
      <c r="H151" s="108" t="s">
        <v>54</v>
      </c>
      <c r="I151" s="108"/>
      <c r="J151" s="108"/>
      <c r="K151" s="114"/>
      <c r="L151" s="112" t="s">
        <v>47</v>
      </c>
      <c r="M151" s="126" t="s">
        <v>346</v>
      </c>
      <c r="N151" s="123"/>
      <c r="O151" s="112"/>
      <c r="P151" s="102"/>
      <c r="Q151" s="102"/>
      <c r="R151" s="128"/>
    </row>
    <row r="152" spans="1:18" ht="60" x14ac:dyDescent="0.2">
      <c r="A152" s="689" t="s">
        <v>353</v>
      </c>
      <c r="B152" s="683" t="s">
        <v>354</v>
      </c>
      <c r="C152" s="684"/>
      <c r="D152" s="123" t="s">
        <v>821</v>
      </c>
      <c r="E152" s="112" t="s">
        <v>46</v>
      </c>
      <c r="F152" s="102" t="s">
        <v>47</v>
      </c>
      <c r="G152" s="108" t="s">
        <v>47</v>
      </c>
      <c r="H152" s="108" t="s">
        <v>47</v>
      </c>
      <c r="I152" s="108"/>
      <c r="J152" s="108"/>
      <c r="K152" s="114"/>
      <c r="L152" s="112" t="s">
        <v>47</v>
      </c>
      <c r="M152" s="126" t="s">
        <v>357</v>
      </c>
      <c r="N152" s="123"/>
      <c r="O152" s="112" t="s">
        <v>929</v>
      </c>
      <c r="P152" s="102"/>
      <c r="Q152" s="102" t="s">
        <v>930</v>
      </c>
      <c r="R152" s="128"/>
    </row>
    <row r="153" spans="1:18" ht="60" x14ac:dyDescent="0.2">
      <c r="A153" s="690"/>
      <c r="B153" s="685"/>
      <c r="C153" s="686"/>
      <c r="D153" s="123" t="s">
        <v>822</v>
      </c>
      <c r="E153" s="112" t="s">
        <v>46</v>
      </c>
      <c r="F153" s="102" t="s">
        <v>47</v>
      </c>
      <c r="G153" s="108" t="s">
        <v>47</v>
      </c>
      <c r="H153" s="108" t="s">
        <v>47</v>
      </c>
      <c r="I153" s="108"/>
      <c r="J153" s="108"/>
      <c r="K153" s="114"/>
      <c r="L153" s="112" t="s">
        <v>47</v>
      </c>
      <c r="M153" s="126" t="s">
        <v>357</v>
      </c>
      <c r="N153" s="123"/>
      <c r="O153" s="112" t="s">
        <v>931</v>
      </c>
      <c r="P153" s="102"/>
      <c r="Q153" s="102" t="s">
        <v>930</v>
      </c>
      <c r="R153" s="128"/>
    </row>
    <row r="154" spans="1:18" ht="165" x14ac:dyDescent="0.2">
      <c r="A154" s="690"/>
      <c r="B154" s="685"/>
      <c r="C154" s="686"/>
      <c r="D154" s="146" t="s">
        <v>683</v>
      </c>
      <c r="E154" s="112" t="s">
        <v>46</v>
      </c>
      <c r="F154" s="102" t="s">
        <v>47</v>
      </c>
      <c r="G154" s="108" t="s">
        <v>47</v>
      </c>
      <c r="H154" s="108" t="s">
        <v>47</v>
      </c>
      <c r="I154" s="108"/>
      <c r="J154" s="108"/>
      <c r="K154" s="114"/>
      <c r="L154" s="112" t="s">
        <v>47</v>
      </c>
      <c r="M154" s="126" t="s">
        <v>357</v>
      </c>
      <c r="N154" s="123"/>
      <c r="O154" s="112" t="s">
        <v>932</v>
      </c>
      <c r="P154" s="102" t="s">
        <v>933</v>
      </c>
      <c r="Q154" s="102" t="s">
        <v>930</v>
      </c>
      <c r="R154" s="128"/>
    </row>
    <row r="155" spans="1:18" ht="60" x14ac:dyDescent="0.2">
      <c r="A155" s="690"/>
      <c r="B155" s="685"/>
      <c r="C155" s="686"/>
      <c r="D155" s="123" t="s">
        <v>826</v>
      </c>
      <c r="E155" s="112" t="s">
        <v>46</v>
      </c>
      <c r="F155" s="102" t="s">
        <v>47</v>
      </c>
      <c r="G155" s="108" t="s">
        <v>47</v>
      </c>
      <c r="H155" s="108" t="s">
        <v>47</v>
      </c>
      <c r="I155" s="108"/>
      <c r="J155" s="108"/>
      <c r="K155" s="114"/>
      <c r="L155" s="112" t="s">
        <v>47</v>
      </c>
      <c r="M155" s="126" t="s">
        <v>357</v>
      </c>
      <c r="N155" s="123"/>
      <c r="O155" s="112" t="s">
        <v>934</v>
      </c>
      <c r="P155" s="984" t="s">
        <v>935</v>
      </c>
      <c r="Q155" s="102" t="s">
        <v>930</v>
      </c>
      <c r="R155" s="128"/>
    </row>
    <row r="156" spans="1:18" ht="60" x14ac:dyDescent="0.2">
      <c r="A156" s="690"/>
      <c r="B156" s="685"/>
      <c r="C156" s="686"/>
      <c r="D156" s="123" t="s">
        <v>825</v>
      </c>
      <c r="E156" s="112" t="s">
        <v>27</v>
      </c>
      <c r="F156" s="102" t="s">
        <v>47</v>
      </c>
      <c r="G156" s="102" t="s">
        <v>47</v>
      </c>
      <c r="H156" s="102" t="s">
        <v>47</v>
      </c>
      <c r="I156" s="108"/>
      <c r="J156" s="108"/>
      <c r="K156" s="114"/>
      <c r="L156" s="112" t="s">
        <v>47</v>
      </c>
      <c r="M156" s="126"/>
      <c r="N156" s="123"/>
      <c r="O156" s="112" t="s">
        <v>941</v>
      </c>
      <c r="P156" s="984" t="s">
        <v>935</v>
      </c>
      <c r="Q156" s="102" t="s">
        <v>930</v>
      </c>
      <c r="R156" s="128"/>
    </row>
    <row r="157" spans="1:18" ht="75" x14ac:dyDescent="0.2">
      <c r="A157" s="690"/>
      <c r="B157" s="685"/>
      <c r="C157" s="686"/>
      <c r="D157" s="123" t="s">
        <v>824</v>
      </c>
      <c r="E157" s="112" t="s">
        <v>46</v>
      </c>
      <c r="F157" s="102" t="s">
        <v>47</v>
      </c>
      <c r="G157" s="108" t="s">
        <v>47</v>
      </c>
      <c r="H157" s="108" t="s">
        <v>47</v>
      </c>
      <c r="I157" s="108"/>
      <c r="J157" s="108"/>
      <c r="K157" s="114"/>
      <c r="L157" s="112" t="s">
        <v>47</v>
      </c>
      <c r="M157" s="126" t="s">
        <v>357</v>
      </c>
      <c r="N157" s="123"/>
      <c r="O157" s="112" t="s">
        <v>936</v>
      </c>
      <c r="P157" s="984" t="s">
        <v>935</v>
      </c>
      <c r="Q157" s="102" t="s">
        <v>938</v>
      </c>
      <c r="R157" s="128"/>
    </row>
    <row r="158" spans="1:18" ht="75" x14ac:dyDescent="0.2">
      <c r="A158" s="690"/>
      <c r="B158" s="685"/>
      <c r="C158" s="686"/>
      <c r="D158" s="146" t="s">
        <v>696</v>
      </c>
      <c r="E158" s="112" t="s">
        <v>46</v>
      </c>
      <c r="F158" s="102" t="s">
        <v>47</v>
      </c>
      <c r="G158" s="108" t="s">
        <v>47</v>
      </c>
      <c r="H158" s="108" t="s">
        <v>47</v>
      </c>
      <c r="I158" s="108"/>
      <c r="J158" s="108"/>
      <c r="K158" s="114"/>
      <c r="L158" s="112" t="s">
        <v>47</v>
      </c>
      <c r="M158" s="126" t="s">
        <v>357</v>
      </c>
      <c r="N158" s="123"/>
      <c r="O158" s="112" t="s">
        <v>936</v>
      </c>
      <c r="P158" s="984" t="s">
        <v>935</v>
      </c>
      <c r="Q158" s="102" t="s">
        <v>938</v>
      </c>
      <c r="R158" s="128"/>
    </row>
    <row r="159" spans="1:18" ht="75" x14ac:dyDescent="0.2">
      <c r="A159" s="690"/>
      <c r="B159" s="685"/>
      <c r="C159" s="686"/>
      <c r="D159" s="146" t="s">
        <v>697</v>
      </c>
      <c r="E159" s="112" t="s">
        <v>46</v>
      </c>
      <c r="F159" s="102" t="s">
        <v>47</v>
      </c>
      <c r="G159" s="108" t="s">
        <v>47</v>
      </c>
      <c r="H159" s="108" t="s">
        <v>47</v>
      </c>
      <c r="I159" s="108"/>
      <c r="J159" s="108"/>
      <c r="K159" s="114"/>
      <c r="L159" s="112" t="s">
        <v>47</v>
      </c>
      <c r="M159" s="126" t="s">
        <v>357</v>
      </c>
      <c r="N159" s="123"/>
      <c r="O159" s="112" t="s">
        <v>936</v>
      </c>
      <c r="P159" s="984" t="s">
        <v>935</v>
      </c>
      <c r="Q159" s="102" t="s">
        <v>939</v>
      </c>
      <c r="R159" s="128"/>
    </row>
    <row r="160" spans="1:18" ht="75" x14ac:dyDescent="0.2">
      <c r="A160" s="690"/>
      <c r="B160" s="685"/>
      <c r="C160" s="686"/>
      <c r="D160" s="123" t="s">
        <v>364</v>
      </c>
      <c r="E160" s="112" t="s">
        <v>46</v>
      </c>
      <c r="F160" s="102" t="s">
        <v>365</v>
      </c>
      <c r="G160" s="102" t="s">
        <v>365</v>
      </c>
      <c r="H160" s="102" t="s">
        <v>365</v>
      </c>
      <c r="I160" s="108"/>
      <c r="J160" s="108"/>
      <c r="K160" s="114"/>
      <c r="L160" s="112" t="s">
        <v>59</v>
      </c>
      <c r="M160" s="126" t="s">
        <v>357</v>
      </c>
      <c r="N160" s="123" t="s">
        <v>928</v>
      </c>
      <c r="O160" s="112" t="s">
        <v>936</v>
      </c>
      <c r="P160" s="102" t="s">
        <v>940</v>
      </c>
      <c r="Q160" s="102" t="s">
        <v>939</v>
      </c>
      <c r="R160" s="128"/>
    </row>
    <row r="161" spans="1:18" ht="60" x14ac:dyDescent="0.2">
      <c r="A161" s="690"/>
      <c r="B161" s="685"/>
      <c r="C161" s="686"/>
      <c r="D161" s="123" t="s">
        <v>823</v>
      </c>
      <c r="E161" s="112" t="s">
        <v>27</v>
      </c>
      <c r="F161" s="102" t="s">
        <v>47</v>
      </c>
      <c r="G161" s="102" t="s">
        <v>47</v>
      </c>
      <c r="H161" s="102" t="s">
        <v>47</v>
      </c>
      <c r="I161" s="108"/>
      <c r="J161" s="108"/>
      <c r="K161" s="114"/>
      <c r="L161" s="112" t="s">
        <v>47</v>
      </c>
      <c r="M161" s="126"/>
      <c r="N161" s="123"/>
      <c r="O161" s="112" t="s">
        <v>936</v>
      </c>
      <c r="P161" s="984" t="s">
        <v>937</v>
      </c>
      <c r="Q161" s="102" t="s">
        <v>930</v>
      </c>
      <c r="R161" s="128"/>
    </row>
    <row r="162" spans="1:18" ht="60" x14ac:dyDescent="0.2">
      <c r="A162" s="690"/>
      <c r="B162" s="687"/>
      <c r="C162" s="688"/>
      <c r="D162" s="477" t="s">
        <v>693</v>
      </c>
      <c r="E162" s="112" t="s">
        <v>27</v>
      </c>
      <c r="F162" s="102" t="s">
        <v>47</v>
      </c>
      <c r="G162" s="102" t="s">
        <v>47</v>
      </c>
      <c r="H162" s="102" t="s">
        <v>47</v>
      </c>
      <c r="I162" s="108"/>
      <c r="J162" s="108"/>
      <c r="K162" s="114"/>
      <c r="L162" s="112" t="s">
        <v>47</v>
      </c>
      <c r="M162" s="126"/>
      <c r="N162" s="123" t="s">
        <v>947</v>
      </c>
      <c r="O162" s="112" t="s">
        <v>936</v>
      </c>
      <c r="P162" s="984" t="s">
        <v>937</v>
      </c>
      <c r="Q162" s="102" t="s">
        <v>930</v>
      </c>
      <c r="R162" s="128"/>
    </row>
    <row r="163" spans="1:18" ht="90" x14ac:dyDescent="0.2">
      <c r="A163" s="690"/>
      <c r="B163" s="683" t="s">
        <v>369</v>
      </c>
      <c r="C163" s="684"/>
      <c r="D163" s="429" t="s">
        <v>833</v>
      </c>
      <c r="E163" s="112" t="s">
        <v>46</v>
      </c>
      <c r="F163" s="102" t="s">
        <v>47</v>
      </c>
      <c r="G163" s="108" t="s">
        <v>47</v>
      </c>
      <c r="H163" s="108" t="s">
        <v>47</v>
      </c>
      <c r="I163" s="108"/>
      <c r="J163" s="108"/>
      <c r="K163" s="114"/>
      <c r="L163" s="112" t="s">
        <v>47</v>
      </c>
      <c r="M163" s="126" t="s">
        <v>372</v>
      </c>
      <c r="N163" s="123"/>
      <c r="O163" s="112" t="s">
        <v>934</v>
      </c>
      <c r="P163" s="102" t="s">
        <v>942</v>
      </c>
      <c r="Q163" s="102" t="s">
        <v>943</v>
      </c>
      <c r="R163" s="128"/>
    </row>
    <row r="164" spans="1:18" ht="90" x14ac:dyDescent="0.2">
      <c r="A164" s="690"/>
      <c r="B164" s="685"/>
      <c r="C164" s="686"/>
      <c r="D164" s="123" t="s">
        <v>830</v>
      </c>
      <c r="E164" s="112" t="s">
        <v>46</v>
      </c>
      <c r="F164" s="102" t="s">
        <v>47</v>
      </c>
      <c r="G164" s="108" t="s">
        <v>54</v>
      </c>
      <c r="H164" s="108" t="s">
        <v>54</v>
      </c>
      <c r="I164" s="108"/>
      <c r="J164" s="108"/>
      <c r="K164" s="114"/>
      <c r="L164" s="112" t="s">
        <v>47</v>
      </c>
      <c r="M164" s="126" t="s">
        <v>372</v>
      </c>
      <c r="N164" s="123"/>
      <c r="O164" s="112" t="s">
        <v>934</v>
      </c>
      <c r="P164" s="102" t="s">
        <v>942</v>
      </c>
      <c r="Q164" s="102" t="s">
        <v>944</v>
      </c>
      <c r="R164" s="128"/>
    </row>
    <row r="165" spans="1:18" ht="15" x14ac:dyDescent="0.2">
      <c r="A165" s="690"/>
      <c r="B165" s="687"/>
      <c r="C165" s="688"/>
      <c r="D165" s="123" t="s">
        <v>831</v>
      </c>
      <c r="E165" s="112" t="s">
        <v>46</v>
      </c>
      <c r="F165" s="102" t="s">
        <v>47</v>
      </c>
      <c r="G165" s="108" t="s">
        <v>47</v>
      </c>
      <c r="H165" s="108" t="s">
        <v>47</v>
      </c>
      <c r="I165" s="108"/>
      <c r="J165" s="108"/>
      <c r="K165" s="114"/>
      <c r="L165" s="112" t="s">
        <v>47</v>
      </c>
      <c r="M165" s="126" t="s">
        <v>372</v>
      </c>
      <c r="N165" s="123" t="s">
        <v>946</v>
      </c>
      <c r="O165" s="112"/>
      <c r="P165" s="102"/>
      <c r="Q165" s="102"/>
      <c r="R165" s="128"/>
    </row>
    <row r="166" spans="1:18" ht="45" x14ac:dyDescent="0.2">
      <c r="A166" s="690"/>
      <c r="B166" s="683" t="s">
        <v>375</v>
      </c>
      <c r="C166" s="684"/>
      <c r="D166" s="123" t="s">
        <v>834</v>
      </c>
      <c r="E166" s="112" t="s">
        <v>46</v>
      </c>
      <c r="F166" s="102" t="s">
        <v>47</v>
      </c>
      <c r="G166" s="108" t="s">
        <v>47</v>
      </c>
      <c r="H166" s="108" t="s">
        <v>47</v>
      </c>
      <c r="I166" s="108"/>
      <c r="J166" s="108"/>
      <c r="K166" s="114"/>
      <c r="L166" s="112" t="s">
        <v>47</v>
      </c>
      <c r="M166" s="126"/>
      <c r="N166" s="123" t="s">
        <v>948</v>
      </c>
      <c r="O166" s="985" t="s">
        <v>146</v>
      </c>
      <c r="P166" s="984" t="s">
        <v>950</v>
      </c>
      <c r="Q166" s="102"/>
      <c r="R166" s="128"/>
    </row>
    <row r="167" spans="1:18" ht="28.5" customHeight="1" x14ac:dyDescent="0.2">
      <c r="A167" s="690"/>
      <c r="B167" s="685"/>
      <c r="C167" s="686"/>
      <c r="D167" s="451" t="s">
        <v>708</v>
      </c>
      <c r="E167" s="112" t="s">
        <v>46</v>
      </c>
      <c r="F167" s="102" t="s">
        <v>47</v>
      </c>
      <c r="G167" s="108" t="s">
        <v>47</v>
      </c>
      <c r="H167" s="108" t="s">
        <v>47</v>
      </c>
      <c r="I167" s="108"/>
      <c r="J167" s="108"/>
      <c r="K167" s="114"/>
      <c r="L167" s="112" t="s">
        <v>47</v>
      </c>
      <c r="M167" s="126" t="s">
        <v>372</v>
      </c>
      <c r="N167" s="123" t="s">
        <v>948</v>
      </c>
      <c r="O167" s="985" t="s">
        <v>146</v>
      </c>
      <c r="P167" s="984" t="s">
        <v>945</v>
      </c>
      <c r="Q167" s="102"/>
      <c r="R167" s="128"/>
    </row>
    <row r="168" spans="1:18" ht="28.5" customHeight="1" x14ac:dyDescent="0.2">
      <c r="A168" s="690"/>
      <c r="B168" s="685"/>
      <c r="C168" s="686"/>
      <c r="D168" s="451" t="s">
        <v>709</v>
      </c>
      <c r="E168" s="112" t="s">
        <v>27</v>
      </c>
      <c r="F168" s="102" t="s">
        <v>47</v>
      </c>
      <c r="G168" s="108" t="s">
        <v>47</v>
      </c>
      <c r="H168" s="108" t="s">
        <v>47</v>
      </c>
      <c r="I168" s="108"/>
      <c r="J168" s="108"/>
      <c r="K168" s="114"/>
      <c r="L168" s="112" t="s">
        <v>47</v>
      </c>
      <c r="M168" s="126"/>
      <c r="N168" s="123" t="s">
        <v>948</v>
      </c>
      <c r="O168" s="985" t="s">
        <v>146</v>
      </c>
      <c r="P168" s="984" t="s">
        <v>949</v>
      </c>
      <c r="Q168" s="102"/>
      <c r="R168" s="128"/>
    </row>
    <row r="169" spans="1:18" ht="15" x14ac:dyDescent="0.2">
      <c r="A169" s="691"/>
      <c r="B169" s="687"/>
      <c r="C169" s="688"/>
      <c r="D169" s="123" t="s">
        <v>832</v>
      </c>
      <c r="E169" s="112" t="s">
        <v>27</v>
      </c>
      <c r="F169" s="102"/>
      <c r="G169" s="108"/>
      <c r="H169" s="108"/>
      <c r="I169" s="108"/>
      <c r="J169" s="108"/>
      <c r="K169" s="114"/>
      <c r="L169" s="112" t="s">
        <v>47</v>
      </c>
      <c r="M169" s="126"/>
      <c r="N169" s="123"/>
      <c r="O169" s="112"/>
      <c r="P169" s="102"/>
      <c r="Q169" s="102"/>
      <c r="R169" s="128"/>
    </row>
    <row r="170" spans="1:18" ht="30" customHeight="1" x14ac:dyDescent="0.2">
      <c r="A170" s="681" t="s">
        <v>378</v>
      </c>
      <c r="B170" s="683" t="s">
        <v>379</v>
      </c>
      <c r="C170" s="684"/>
      <c r="D170" s="123" t="s">
        <v>846</v>
      </c>
      <c r="E170" s="112" t="s">
        <v>46</v>
      </c>
      <c r="F170" s="102" t="s">
        <v>47</v>
      </c>
      <c r="G170" s="108" t="s">
        <v>54</v>
      </c>
      <c r="H170" s="108" t="s">
        <v>54</v>
      </c>
      <c r="I170" s="108"/>
      <c r="J170" s="108"/>
      <c r="K170" s="114"/>
      <c r="L170" s="112" t="s">
        <v>47</v>
      </c>
      <c r="M170" s="126" t="s">
        <v>382</v>
      </c>
      <c r="N170" s="123"/>
      <c r="O170" s="112"/>
      <c r="P170" s="102"/>
      <c r="Q170" s="102"/>
      <c r="R170" s="128"/>
    </row>
    <row r="171" spans="1:18" ht="30" x14ac:dyDescent="0.2">
      <c r="A171" s="681"/>
      <c r="B171" s="685"/>
      <c r="C171" s="686"/>
      <c r="D171" s="123" t="s">
        <v>849</v>
      </c>
      <c r="E171" s="112" t="s">
        <v>46</v>
      </c>
      <c r="F171" s="102" t="s">
        <v>47</v>
      </c>
      <c r="G171" s="108" t="s">
        <v>54</v>
      </c>
      <c r="H171" s="108" t="s">
        <v>54</v>
      </c>
      <c r="I171" s="108"/>
      <c r="J171" s="108"/>
      <c r="K171" s="114"/>
      <c r="L171" s="112" t="s">
        <v>47</v>
      </c>
      <c r="M171" s="126" t="s">
        <v>382</v>
      </c>
      <c r="N171" s="123"/>
      <c r="O171" s="112"/>
      <c r="P171" s="102"/>
      <c r="Q171" s="102"/>
      <c r="R171" s="128"/>
    </row>
    <row r="172" spans="1:18" ht="30" x14ac:dyDescent="0.2">
      <c r="A172" s="681"/>
      <c r="B172" s="685"/>
      <c r="C172" s="686"/>
      <c r="D172" s="123" t="s">
        <v>384</v>
      </c>
      <c r="E172" s="112" t="s">
        <v>46</v>
      </c>
      <c r="F172" s="102" t="s">
        <v>54</v>
      </c>
      <c r="G172" s="108" t="s">
        <v>54</v>
      </c>
      <c r="H172" s="108" t="s">
        <v>54</v>
      </c>
      <c r="I172" s="108"/>
      <c r="J172" s="108"/>
      <c r="K172" s="114"/>
      <c r="L172" s="112" t="s">
        <v>54</v>
      </c>
      <c r="M172" s="126" t="s">
        <v>382</v>
      </c>
      <c r="N172" s="123" t="s">
        <v>385</v>
      </c>
      <c r="O172" s="112"/>
      <c r="P172" s="102"/>
      <c r="Q172" s="102"/>
      <c r="R172" s="128"/>
    </row>
    <row r="173" spans="1:18" ht="30" x14ac:dyDescent="0.2">
      <c r="A173" s="681"/>
      <c r="B173" s="685"/>
      <c r="C173" s="686"/>
      <c r="D173" s="123" t="s">
        <v>847</v>
      </c>
      <c r="E173" s="112" t="s">
        <v>46</v>
      </c>
      <c r="F173" s="102" t="s">
        <v>47</v>
      </c>
      <c r="G173" s="108" t="s">
        <v>54</v>
      </c>
      <c r="H173" s="108" t="s">
        <v>54</v>
      </c>
      <c r="I173" s="108"/>
      <c r="J173" s="108"/>
      <c r="K173" s="114"/>
      <c r="L173" s="112" t="s">
        <v>47</v>
      </c>
      <c r="M173" s="126" t="s">
        <v>382</v>
      </c>
      <c r="N173" s="123"/>
      <c r="O173" s="112"/>
      <c r="P173" s="102"/>
      <c r="Q173" s="102"/>
      <c r="R173" s="128"/>
    </row>
    <row r="174" spans="1:18" ht="30" x14ac:dyDescent="0.2">
      <c r="A174" s="681"/>
      <c r="B174" s="685"/>
      <c r="C174" s="686"/>
      <c r="D174" s="123" t="s">
        <v>848</v>
      </c>
      <c r="E174" s="112" t="s">
        <v>46</v>
      </c>
      <c r="F174" s="102" t="s">
        <v>47</v>
      </c>
      <c r="G174" s="108" t="s">
        <v>54</v>
      </c>
      <c r="H174" s="108" t="s">
        <v>54</v>
      </c>
      <c r="I174" s="108"/>
      <c r="J174" s="108"/>
      <c r="K174" s="114"/>
      <c r="L174" s="112" t="s">
        <v>47</v>
      </c>
      <c r="M174" s="126" t="s">
        <v>382</v>
      </c>
      <c r="N174" s="123"/>
      <c r="O174" s="112"/>
      <c r="P174" s="102"/>
      <c r="Q174" s="102"/>
      <c r="R174" s="128"/>
    </row>
    <row r="175" spans="1:18" ht="15" x14ac:dyDescent="0.2">
      <c r="A175" s="681"/>
      <c r="B175" s="687"/>
      <c r="C175" s="688"/>
      <c r="D175" s="123" t="s">
        <v>388</v>
      </c>
      <c r="E175" s="112" t="s">
        <v>46</v>
      </c>
      <c r="F175" s="102" t="s">
        <v>54</v>
      </c>
      <c r="G175" s="108" t="s">
        <v>54</v>
      </c>
      <c r="H175" s="108" t="s">
        <v>54</v>
      </c>
      <c r="I175" s="108"/>
      <c r="J175" s="108"/>
      <c r="K175" s="114"/>
      <c r="L175" s="112" t="s">
        <v>54</v>
      </c>
      <c r="M175" s="126" t="s">
        <v>382</v>
      </c>
      <c r="N175" s="123" t="s">
        <v>255</v>
      </c>
      <c r="O175" s="112"/>
      <c r="P175" s="102"/>
      <c r="Q175" s="102"/>
      <c r="R175" s="128"/>
    </row>
    <row r="176" spans="1:18" ht="30" x14ac:dyDescent="0.2">
      <c r="A176" s="681"/>
      <c r="B176" s="683" t="s">
        <v>389</v>
      </c>
      <c r="C176" s="684"/>
      <c r="D176" s="123" t="s">
        <v>391</v>
      </c>
      <c r="E176" s="112" t="s">
        <v>46</v>
      </c>
      <c r="F176" s="102" t="s">
        <v>54</v>
      </c>
      <c r="G176" s="108" t="s">
        <v>54</v>
      </c>
      <c r="H176" s="108" t="s">
        <v>54</v>
      </c>
      <c r="I176" s="108"/>
      <c r="J176" s="108"/>
      <c r="K176" s="114"/>
      <c r="L176" s="112" t="s">
        <v>54</v>
      </c>
      <c r="M176" s="126" t="s">
        <v>382</v>
      </c>
      <c r="N176" s="123" t="s">
        <v>392</v>
      </c>
      <c r="O176" s="112"/>
      <c r="P176" s="102"/>
      <c r="Q176" s="102"/>
      <c r="R176" s="128"/>
    </row>
    <row r="177" spans="1:18" ht="15" x14ac:dyDescent="0.2">
      <c r="A177" s="681"/>
      <c r="B177" s="685"/>
      <c r="C177" s="686"/>
      <c r="D177" s="123" t="s">
        <v>850</v>
      </c>
      <c r="E177" s="112" t="s">
        <v>46</v>
      </c>
      <c r="F177" s="102" t="s">
        <v>47</v>
      </c>
      <c r="G177" s="108" t="s">
        <v>54</v>
      </c>
      <c r="H177" s="108" t="s">
        <v>54</v>
      </c>
      <c r="I177" s="108"/>
      <c r="J177" s="108"/>
      <c r="K177" s="114"/>
      <c r="L177" s="112" t="s">
        <v>47</v>
      </c>
      <c r="M177" s="126" t="s">
        <v>382</v>
      </c>
      <c r="N177" s="123"/>
      <c r="O177" s="112"/>
      <c r="P177" s="102"/>
      <c r="Q177" s="102"/>
      <c r="R177" s="128"/>
    </row>
    <row r="178" spans="1:18" ht="30" x14ac:dyDescent="0.2">
      <c r="A178" s="681"/>
      <c r="B178" s="685"/>
      <c r="C178" s="686"/>
      <c r="D178" s="123" t="s">
        <v>851</v>
      </c>
      <c r="E178" s="112" t="s">
        <v>46</v>
      </c>
      <c r="F178" s="102" t="s">
        <v>47</v>
      </c>
      <c r="G178" s="108" t="s">
        <v>54</v>
      </c>
      <c r="H178" s="108" t="s">
        <v>54</v>
      </c>
      <c r="I178" s="108"/>
      <c r="J178" s="108"/>
      <c r="K178" s="114"/>
      <c r="L178" s="112" t="s">
        <v>47</v>
      </c>
      <c r="M178" s="126" t="s">
        <v>382</v>
      </c>
      <c r="N178" s="123"/>
      <c r="O178" s="112"/>
      <c r="P178" s="102"/>
      <c r="Q178" s="102"/>
      <c r="R178" s="128"/>
    </row>
    <row r="179" spans="1:18" ht="15" x14ac:dyDescent="0.2">
      <c r="A179" s="681"/>
      <c r="B179" s="687"/>
      <c r="C179" s="688"/>
      <c r="D179" s="123" t="s">
        <v>395</v>
      </c>
      <c r="E179" s="112" t="s">
        <v>46</v>
      </c>
      <c r="F179" s="102" t="s">
        <v>54</v>
      </c>
      <c r="G179" s="108" t="s">
        <v>54</v>
      </c>
      <c r="H179" s="108" t="s">
        <v>54</v>
      </c>
      <c r="I179" s="108"/>
      <c r="J179" s="108"/>
      <c r="K179" s="114"/>
      <c r="L179" s="112" t="s">
        <v>54</v>
      </c>
      <c r="M179" s="126" t="s">
        <v>382</v>
      </c>
      <c r="N179" s="123" t="s">
        <v>392</v>
      </c>
      <c r="O179" s="112"/>
      <c r="P179" s="102"/>
      <c r="Q179" s="102"/>
      <c r="R179" s="128"/>
    </row>
    <row r="180" spans="1:18" ht="30" customHeight="1" x14ac:dyDescent="0.2">
      <c r="A180" s="681"/>
      <c r="B180" s="683" t="s">
        <v>396</v>
      </c>
      <c r="C180" s="684"/>
      <c r="D180" s="123" t="s">
        <v>398</v>
      </c>
      <c r="E180" s="112" t="s">
        <v>46</v>
      </c>
      <c r="F180" s="102" t="s">
        <v>54</v>
      </c>
      <c r="G180" s="108" t="s">
        <v>54</v>
      </c>
      <c r="H180" s="108" t="s">
        <v>54</v>
      </c>
      <c r="I180" s="108"/>
      <c r="J180" s="108"/>
      <c r="K180" s="114"/>
      <c r="L180" s="112" t="s">
        <v>54</v>
      </c>
      <c r="M180" s="126" t="s">
        <v>382</v>
      </c>
      <c r="N180" s="123" t="s">
        <v>392</v>
      </c>
      <c r="O180" s="112"/>
      <c r="P180" s="102"/>
      <c r="Q180" s="102"/>
      <c r="R180" s="128"/>
    </row>
    <row r="181" spans="1:18" ht="30" x14ac:dyDescent="0.2">
      <c r="A181" s="681"/>
      <c r="B181" s="685"/>
      <c r="C181" s="686"/>
      <c r="D181" s="123" t="s">
        <v>399</v>
      </c>
      <c r="E181" s="112" t="s">
        <v>46</v>
      </c>
      <c r="F181" s="102" t="s">
        <v>54</v>
      </c>
      <c r="G181" s="108" t="s">
        <v>54</v>
      </c>
      <c r="H181" s="108" t="s">
        <v>54</v>
      </c>
      <c r="I181" s="108"/>
      <c r="J181" s="108"/>
      <c r="K181" s="114"/>
      <c r="L181" s="112" t="s">
        <v>54</v>
      </c>
      <c r="M181" s="126" t="s">
        <v>382</v>
      </c>
      <c r="N181" s="123" t="s">
        <v>392</v>
      </c>
      <c r="O181" s="112"/>
      <c r="P181" s="102"/>
      <c r="Q181" s="102"/>
      <c r="R181" s="128"/>
    </row>
    <row r="182" spans="1:18" ht="30" x14ac:dyDescent="0.2">
      <c r="A182" s="681"/>
      <c r="B182" s="687"/>
      <c r="C182" s="688"/>
      <c r="D182" s="123" t="s">
        <v>400</v>
      </c>
      <c r="E182" s="112" t="s">
        <v>46</v>
      </c>
      <c r="F182" s="102" t="s">
        <v>54</v>
      </c>
      <c r="G182" s="108" t="s">
        <v>54</v>
      </c>
      <c r="H182" s="108" t="s">
        <v>54</v>
      </c>
      <c r="I182" s="108"/>
      <c r="J182" s="108"/>
      <c r="K182" s="114"/>
      <c r="L182" s="112" t="s">
        <v>54</v>
      </c>
      <c r="M182" s="126" t="s">
        <v>382</v>
      </c>
      <c r="N182" s="123" t="s">
        <v>392</v>
      </c>
      <c r="O182" s="112"/>
      <c r="P182" s="102"/>
      <c r="Q182" s="102"/>
      <c r="R182" s="128"/>
    </row>
    <row r="183" spans="1:18" ht="30" x14ac:dyDescent="0.2">
      <c r="A183" s="681" t="s">
        <v>401</v>
      </c>
      <c r="B183" s="683" t="s">
        <v>402</v>
      </c>
      <c r="C183" s="684"/>
      <c r="D183" s="123" t="s">
        <v>728</v>
      </c>
      <c r="E183" s="112" t="s">
        <v>46</v>
      </c>
      <c r="F183" s="102" t="s">
        <v>47</v>
      </c>
      <c r="G183" s="108" t="s">
        <v>54</v>
      </c>
      <c r="H183" s="108" t="s">
        <v>59</v>
      </c>
      <c r="I183" s="108"/>
      <c r="J183" s="108"/>
      <c r="K183" s="114"/>
      <c r="L183" s="112" t="s">
        <v>47</v>
      </c>
      <c r="M183" s="126" t="s">
        <v>405</v>
      </c>
      <c r="N183" s="123"/>
      <c r="O183" s="112"/>
      <c r="P183" s="102"/>
      <c r="Q183" s="102"/>
      <c r="R183" s="128"/>
    </row>
    <row r="184" spans="1:18" ht="30" x14ac:dyDescent="0.2">
      <c r="A184" s="681"/>
      <c r="B184" s="687"/>
      <c r="C184" s="688"/>
      <c r="D184" s="123" t="s">
        <v>729</v>
      </c>
      <c r="E184" s="112" t="s">
        <v>46</v>
      </c>
      <c r="F184" s="102" t="s">
        <v>47</v>
      </c>
      <c r="G184" s="108" t="s">
        <v>407</v>
      </c>
      <c r="H184" s="108" t="s">
        <v>407</v>
      </c>
      <c r="I184" s="108"/>
      <c r="J184" s="108"/>
      <c r="K184" s="114"/>
      <c r="L184" s="112" t="s">
        <v>47</v>
      </c>
      <c r="M184" s="126" t="s">
        <v>405</v>
      </c>
      <c r="N184" s="123"/>
      <c r="O184" s="112"/>
      <c r="P184" s="102"/>
      <c r="Q184" s="102"/>
      <c r="R184" s="128"/>
    </row>
    <row r="185" spans="1:18" ht="45" x14ac:dyDescent="0.2">
      <c r="A185" s="681"/>
      <c r="B185" s="683" t="s">
        <v>408</v>
      </c>
      <c r="C185" s="684"/>
      <c r="D185" s="123" t="s">
        <v>410</v>
      </c>
      <c r="E185" s="112" t="s">
        <v>46</v>
      </c>
      <c r="F185" s="102" t="s">
        <v>54</v>
      </c>
      <c r="G185" s="108" t="s">
        <v>54</v>
      </c>
      <c r="H185" s="108" t="s">
        <v>54</v>
      </c>
      <c r="I185" s="108"/>
      <c r="J185" s="108"/>
      <c r="K185" s="114"/>
      <c r="L185" s="112" t="s">
        <v>54</v>
      </c>
      <c r="M185" s="126" t="s">
        <v>405</v>
      </c>
      <c r="N185" s="123" t="s">
        <v>411</v>
      </c>
      <c r="O185" s="112"/>
      <c r="P185" s="102"/>
      <c r="Q185" s="102"/>
      <c r="R185" s="128"/>
    </row>
    <row r="186" spans="1:18" ht="45" x14ac:dyDescent="0.2">
      <c r="A186" s="681"/>
      <c r="B186" s="685"/>
      <c r="C186" s="686"/>
      <c r="D186" s="123" t="s">
        <v>412</v>
      </c>
      <c r="E186" s="112" t="s">
        <v>46</v>
      </c>
      <c r="F186" s="102" t="s">
        <v>54</v>
      </c>
      <c r="G186" s="108" t="s">
        <v>54</v>
      </c>
      <c r="H186" s="108" t="s">
        <v>54</v>
      </c>
      <c r="I186" s="108"/>
      <c r="J186" s="108"/>
      <c r="K186" s="114"/>
      <c r="L186" s="112" t="s">
        <v>54</v>
      </c>
      <c r="M186" s="126" t="s">
        <v>405</v>
      </c>
      <c r="N186" s="123" t="s">
        <v>411</v>
      </c>
      <c r="O186" s="112"/>
      <c r="P186" s="102"/>
      <c r="Q186" s="102"/>
      <c r="R186" s="128"/>
    </row>
    <row r="187" spans="1:18" ht="30.75" thickBot="1" x14ac:dyDescent="0.25">
      <c r="A187" s="682"/>
      <c r="B187" s="704"/>
      <c r="C187" s="705"/>
      <c r="D187" s="125" t="s">
        <v>730</v>
      </c>
      <c r="E187" s="115" t="s">
        <v>46</v>
      </c>
      <c r="F187" s="116" t="s">
        <v>47</v>
      </c>
      <c r="G187" s="117" t="s">
        <v>54</v>
      </c>
      <c r="H187" s="117" t="s">
        <v>54</v>
      </c>
      <c r="I187" s="117"/>
      <c r="J187" s="117"/>
      <c r="K187" s="118"/>
      <c r="L187" s="115" t="s">
        <v>47</v>
      </c>
      <c r="M187" s="126" t="s">
        <v>405</v>
      </c>
      <c r="N187" s="125"/>
      <c r="O187" s="115"/>
      <c r="P187" s="116"/>
      <c r="Q187" s="116"/>
      <c r="R187" s="129"/>
    </row>
  </sheetData>
  <autoFilter ref="A2:T187" xr:uid="{49BBDAF5-8DCB-4F31-A69C-D9FE4D11365F}"/>
  <mergeCells count="54">
    <mergeCell ref="B185:C187"/>
    <mergeCell ref="B183:C184"/>
    <mergeCell ref="B144:C144"/>
    <mergeCell ref="B139:C143"/>
    <mergeCell ref="B136:C138"/>
    <mergeCell ref="B125:C135"/>
    <mergeCell ref="B163:C165"/>
    <mergeCell ref="B152:C162"/>
    <mergeCell ref="B150:C151"/>
    <mergeCell ref="E1:K1"/>
    <mergeCell ref="L1:N1"/>
    <mergeCell ref="O1:R1"/>
    <mergeCell ref="A3:A64"/>
    <mergeCell ref="B3:B28"/>
    <mergeCell ref="C3:C10"/>
    <mergeCell ref="C11:C20"/>
    <mergeCell ref="C21:C28"/>
    <mergeCell ref="B29:B38"/>
    <mergeCell ref="C29:C32"/>
    <mergeCell ref="B48:C49"/>
    <mergeCell ref="B50:C53"/>
    <mergeCell ref="B54:C56"/>
    <mergeCell ref="C33:C38"/>
    <mergeCell ref="B39:B43"/>
    <mergeCell ref="C39:C41"/>
    <mergeCell ref="C42:C43"/>
    <mergeCell ref="B44:B47"/>
    <mergeCell ref="C44:C46"/>
    <mergeCell ref="B57:B64"/>
    <mergeCell ref="C57:C61"/>
    <mergeCell ref="C62:C64"/>
    <mergeCell ref="A65:A92"/>
    <mergeCell ref="B65:C68"/>
    <mergeCell ref="B84:C88"/>
    <mergeCell ref="B71:C83"/>
    <mergeCell ref="B69:C70"/>
    <mergeCell ref="B91:C92"/>
    <mergeCell ref="B89:C90"/>
    <mergeCell ref="A183:A187"/>
    <mergeCell ref="A125:A151"/>
    <mergeCell ref="A93:A124"/>
    <mergeCell ref="B147:C149"/>
    <mergeCell ref="A152:A169"/>
    <mergeCell ref="A170:A182"/>
    <mergeCell ref="B180:C182"/>
    <mergeCell ref="B176:C179"/>
    <mergeCell ref="B170:C175"/>
    <mergeCell ref="B166:C169"/>
    <mergeCell ref="B93:C107"/>
    <mergeCell ref="B108:C114"/>
    <mergeCell ref="B115:C118"/>
    <mergeCell ref="B121:C124"/>
    <mergeCell ref="B119:C120"/>
    <mergeCell ref="B145:C146"/>
  </mergeCells>
  <conditionalFormatting sqref="R16:R17 R24 R44 R47 R49 R104:R115 R31 R3:R6 R20:R22 R11:R14 R117:R151 S5:T5 S13:T14 R163:R1048576 R57:R99">
    <cfRule type="cellIs" dxfId="69" priority="73" operator="equal">
      <formula>"KO"</formula>
    </cfRule>
  </conditionalFormatting>
  <conditionalFormatting sqref="R15">
    <cfRule type="cellIs" dxfId="68" priority="72" operator="equal">
      <formula>"KO"</formula>
    </cfRule>
  </conditionalFormatting>
  <conditionalFormatting sqref="R23">
    <cfRule type="cellIs" dxfId="67" priority="71" operator="equal">
      <formula>"KO"</formula>
    </cfRule>
  </conditionalFormatting>
  <conditionalFormatting sqref="R42">
    <cfRule type="cellIs" dxfId="66" priority="68" operator="equal">
      <formula>"KO"</formula>
    </cfRule>
  </conditionalFormatting>
  <conditionalFormatting sqref="R45">
    <cfRule type="cellIs" dxfId="65" priority="66" operator="equal">
      <formula>"KO"</formula>
    </cfRule>
  </conditionalFormatting>
  <conditionalFormatting sqref="R39:T40">
    <cfRule type="cellIs" dxfId="64" priority="70" operator="equal">
      <formula>"KO"</formula>
    </cfRule>
  </conditionalFormatting>
  <conditionalFormatting sqref="R41">
    <cfRule type="cellIs" dxfId="63" priority="69" operator="equal">
      <formula>"KO"</formula>
    </cfRule>
  </conditionalFormatting>
  <conditionalFormatting sqref="R48">
    <cfRule type="cellIs" dxfId="62" priority="64" operator="equal">
      <formula>"KO"</formula>
    </cfRule>
  </conditionalFormatting>
  <conditionalFormatting sqref="R33">
    <cfRule type="cellIs" dxfId="61" priority="57" operator="equal">
      <formula>"KO"</formula>
    </cfRule>
  </conditionalFormatting>
  <conditionalFormatting sqref="R43">
    <cfRule type="cellIs" dxfId="60" priority="67" operator="equal">
      <formula>"KO"</formula>
    </cfRule>
  </conditionalFormatting>
  <conditionalFormatting sqref="R46">
    <cfRule type="cellIs" dxfId="59" priority="65" operator="equal">
      <formula>"KO"</formula>
    </cfRule>
  </conditionalFormatting>
  <conditionalFormatting sqref="R100">
    <cfRule type="cellIs" dxfId="58" priority="63" operator="equal">
      <formula>"KO"</formula>
    </cfRule>
  </conditionalFormatting>
  <conditionalFormatting sqref="R101:R103">
    <cfRule type="cellIs" dxfId="57" priority="62" operator="equal">
      <formula>"KO"</formula>
    </cfRule>
  </conditionalFormatting>
  <conditionalFormatting sqref="L117:L151 L163:L165 L170:L187 L3:L115">
    <cfRule type="cellIs" dxfId="56" priority="59" operator="equal">
      <formula>"A voir"</formula>
    </cfRule>
    <cfRule type="cellIs" dxfId="55" priority="60" operator="equal">
      <formula>"OUI"</formula>
    </cfRule>
    <cfRule type="cellIs" dxfId="54" priority="61" operator="equal">
      <formula>"NON"</formula>
    </cfRule>
  </conditionalFormatting>
  <conditionalFormatting sqref="R32">
    <cfRule type="cellIs" dxfId="53" priority="58" operator="equal">
      <formula>"KO"</formula>
    </cfRule>
  </conditionalFormatting>
  <conditionalFormatting sqref="R35">
    <cfRule type="cellIs" dxfId="52" priority="55" operator="equal">
      <formula>"KO"</formula>
    </cfRule>
  </conditionalFormatting>
  <conditionalFormatting sqref="R34">
    <cfRule type="cellIs" dxfId="51" priority="56" operator="equal">
      <formula>"KO"</formula>
    </cfRule>
  </conditionalFormatting>
  <conditionalFormatting sqref="R36">
    <cfRule type="cellIs" dxfId="50" priority="54" operator="equal">
      <formula>"KO"</formula>
    </cfRule>
  </conditionalFormatting>
  <conditionalFormatting sqref="R37">
    <cfRule type="cellIs" dxfId="49" priority="53" operator="equal">
      <formula>"KO"</formula>
    </cfRule>
  </conditionalFormatting>
  <conditionalFormatting sqref="R38">
    <cfRule type="cellIs" dxfId="48" priority="52" operator="equal">
      <formula>"KO"</formula>
    </cfRule>
  </conditionalFormatting>
  <conditionalFormatting sqref="R50">
    <cfRule type="cellIs" dxfId="47" priority="51" operator="equal">
      <formula>"KO"</formula>
    </cfRule>
  </conditionalFormatting>
  <conditionalFormatting sqref="R51">
    <cfRule type="cellIs" dxfId="46" priority="50" operator="equal">
      <formula>"KO"</formula>
    </cfRule>
  </conditionalFormatting>
  <conditionalFormatting sqref="R52">
    <cfRule type="cellIs" dxfId="45" priority="49" operator="equal">
      <formula>"KO"</formula>
    </cfRule>
  </conditionalFormatting>
  <conditionalFormatting sqref="R53">
    <cfRule type="cellIs" dxfId="44" priority="48" operator="equal">
      <formula>"KO"</formula>
    </cfRule>
  </conditionalFormatting>
  <conditionalFormatting sqref="R54">
    <cfRule type="cellIs" dxfId="43" priority="47" operator="equal">
      <formula>"KO"</formula>
    </cfRule>
  </conditionalFormatting>
  <conditionalFormatting sqref="R55">
    <cfRule type="cellIs" dxfId="42" priority="46" operator="equal">
      <formula>"KO"</formula>
    </cfRule>
  </conditionalFormatting>
  <conditionalFormatting sqref="R56">
    <cfRule type="cellIs" dxfId="41" priority="45" operator="equal">
      <formula>"KO"</formula>
    </cfRule>
  </conditionalFormatting>
  <conditionalFormatting sqref="R25">
    <cfRule type="cellIs" dxfId="40" priority="43" operator="equal">
      <formula>"KO"</formula>
    </cfRule>
  </conditionalFormatting>
  <conditionalFormatting sqref="R26">
    <cfRule type="cellIs" dxfId="39" priority="44" operator="equal">
      <formula>"KO"</formula>
    </cfRule>
  </conditionalFormatting>
  <conditionalFormatting sqref="R8">
    <cfRule type="cellIs" dxfId="38" priority="35" operator="equal">
      <formula>"KO"</formula>
    </cfRule>
  </conditionalFormatting>
  <conditionalFormatting sqref="R17">
    <cfRule type="cellIs" dxfId="37" priority="42" operator="equal">
      <formula>"KO"</formula>
    </cfRule>
  </conditionalFormatting>
  <conditionalFormatting sqref="R18">
    <cfRule type="cellIs" dxfId="36" priority="41" operator="equal">
      <formula>"KO"</formula>
    </cfRule>
  </conditionalFormatting>
  <conditionalFormatting sqref="R19">
    <cfRule type="cellIs" dxfId="35" priority="40" operator="equal">
      <formula>"KO"</formula>
    </cfRule>
  </conditionalFormatting>
  <conditionalFormatting sqref="R9">
    <cfRule type="cellIs" dxfId="34" priority="38" operator="equal">
      <formula>"KO"</formula>
    </cfRule>
  </conditionalFormatting>
  <conditionalFormatting sqref="R10">
    <cfRule type="cellIs" dxfId="33" priority="39" operator="equal">
      <formula>"KO"</formula>
    </cfRule>
  </conditionalFormatting>
  <conditionalFormatting sqref="R27">
    <cfRule type="cellIs" dxfId="32" priority="36" operator="equal">
      <formula>"KO"</formula>
    </cfRule>
  </conditionalFormatting>
  <conditionalFormatting sqref="R28">
    <cfRule type="cellIs" dxfId="31" priority="37" operator="equal">
      <formula>"KO"</formula>
    </cfRule>
  </conditionalFormatting>
  <conditionalFormatting sqref="R7">
    <cfRule type="cellIs" dxfId="30" priority="34" operator="equal">
      <formula>"KO"</formula>
    </cfRule>
  </conditionalFormatting>
  <conditionalFormatting sqref="R30">
    <cfRule type="cellIs" dxfId="29" priority="32" operator="equal">
      <formula>"KO"</formula>
    </cfRule>
  </conditionalFormatting>
  <conditionalFormatting sqref="R29">
    <cfRule type="cellIs" dxfId="28" priority="33" operator="equal">
      <formula>"KO"</formula>
    </cfRule>
  </conditionalFormatting>
  <conditionalFormatting sqref="R116">
    <cfRule type="cellIs" dxfId="27" priority="31" operator="equal">
      <formula>"KO"</formula>
    </cfRule>
  </conditionalFormatting>
  <conditionalFormatting sqref="L116">
    <cfRule type="cellIs" dxfId="26" priority="28" operator="equal">
      <formula>"A voir"</formula>
    </cfRule>
    <cfRule type="cellIs" dxfId="25" priority="29" operator="equal">
      <formula>"OUI"</formula>
    </cfRule>
    <cfRule type="cellIs" dxfId="24" priority="30" operator="equal">
      <formula>"NON"</formula>
    </cfRule>
  </conditionalFormatting>
  <conditionalFormatting sqref="S7">
    <cfRule type="cellIs" dxfId="23" priority="27" operator="equal">
      <formula>"KO"</formula>
    </cfRule>
  </conditionalFormatting>
  <conditionalFormatting sqref="S9">
    <cfRule type="cellIs" dxfId="22" priority="26" operator="equal">
      <formula>"KO"</formula>
    </cfRule>
  </conditionalFormatting>
  <conditionalFormatting sqref="S42">
    <cfRule type="cellIs" dxfId="21" priority="25" operator="equal">
      <formula>"KO"</formula>
    </cfRule>
  </conditionalFormatting>
  <conditionalFormatting sqref="T7">
    <cfRule type="cellIs" dxfId="20" priority="24" operator="equal">
      <formula>"KO"</formula>
    </cfRule>
  </conditionalFormatting>
  <conditionalFormatting sqref="T42">
    <cfRule type="cellIs" dxfId="19" priority="23" operator="equal">
      <formula>"KO"</formula>
    </cfRule>
  </conditionalFormatting>
  <conditionalFormatting sqref="L156">
    <cfRule type="cellIs" dxfId="18" priority="16" operator="equal">
      <formula>"A voir"</formula>
    </cfRule>
    <cfRule type="cellIs" dxfId="17" priority="17" operator="equal">
      <formula>"OUI"</formula>
    </cfRule>
    <cfRule type="cellIs" dxfId="16" priority="18" operator="equal">
      <formula>"NON"</formula>
    </cfRule>
  </conditionalFormatting>
  <conditionalFormatting sqref="R152:R162">
    <cfRule type="cellIs" dxfId="15" priority="22" operator="equal">
      <formula>"KO"</formula>
    </cfRule>
  </conditionalFormatting>
  <conditionalFormatting sqref="L152:L155 L157:L162">
    <cfRule type="cellIs" dxfId="14" priority="19" operator="equal">
      <formula>"A voir"</formula>
    </cfRule>
    <cfRule type="cellIs" dxfId="13" priority="20" operator="equal">
      <formula>"OUI"</formula>
    </cfRule>
    <cfRule type="cellIs" dxfId="12" priority="21" operator="equal">
      <formula>"NON"</formula>
    </cfRule>
  </conditionalFormatting>
  <conditionalFormatting sqref="L167">
    <cfRule type="cellIs" dxfId="11" priority="10" operator="equal">
      <formula>"A voir"</formula>
    </cfRule>
    <cfRule type="cellIs" dxfId="10" priority="11" operator="equal">
      <formula>"OUI"</formula>
    </cfRule>
    <cfRule type="cellIs" dxfId="9" priority="12" operator="equal">
      <formula>"NON"</formula>
    </cfRule>
  </conditionalFormatting>
  <conditionalFormatting sqref="L168">
    <cfRule type="cellIs" dxfId="8" priority="7" operator="equal">
      <formula>"A voir"</formula>
    </cfRule>
    <cfRule type="cellIs" dxfId="7" priority="8" operator="equal">
      <formula>"OUI"</formula>
    </cfRule>
    <cfRule type="cellIs" dxfId="6" priority="9" operator="equal">
      <formula>"NON"</formula>
    </cfRule>
  </conditionalFormatting>
  <conditionalFormatting sqref="L169">
    <cfRule type="cellIs" dxfId="5" priority="4" operator="equal">
      <formula>"A voir"</formula>
    </cfRule>
    <cfRule type="cellIs" dxfId="4" priority="5" operator="equal">
      <formula>"OUI"</formula>
    </cfRule>
    <cfRule type="cellIs" dxfId="3" priority="6" operator="equal">
      <formula>"NON"</formula>
    </cfRule>
  </conditionalFormatting>
  <conditionalFormatting sqref="L166">
    <cfRule type="cellIs" dxfId="2" priority="1" operator="equal">
      <formula>"A voir"</formula>
    </cfRule>
    <cfRule type="cellIs" dxfId="1" priority="2" operator="equal">
      <formula>"OUI"</formula>
    </cfRule>
    <cfRule type="cellIs" dxfId="0" priority="3" operator="equal">
      <formula>"NON"</formula>
    </cfRule>
  </conditionalFormatting>
  <hyperlinks>
    <hyperlink ref="M3" location="'1.1 Emploi - Effectifs -1'!A1" display="1.1 Emploi - Effectifs -1" xr:uid="{D8102BE1-F320-4016-B045-1661E475BA4F}"/>
    <hyperlink ref="M4" location="'1.1 Emploi - Effectifs -1'!A1" display="1.1 Emploi - Effectifs -1" xr:uid="{D3010283-C2D3-42E9-89E4-2B7F0244CE73}"/>
    <hyperlink ref="M5" location="'1.1 Emploi - Effectifs -1'!A1" display="1.1 Emploi - Effectifs -1" xr:uid="{9DF8BD99-5F3F-4D01-BFB3-057D454BCAD5}"/>
    <hyperlink ref="M6" location="'1.1 Emploi - Effectifs -1'!A1" display="1.1 Emploi - Effectifs -1" xr:uid="{EA4BB071-1019-4770-BB57-E59BF50CC307}"/>
    <hyperlink ref="M7" location="'1.1 Emploi - Effectifs -2'!A1" display="1.1 Emploi - Effectifs -2" xr:uid="{C21C5A06-AAC3-42FC-8D97-6AFA8896FF9B}"/>
    <hyperlink ref="M8" location="'1.1 Emploi - Effectifs -2'!A1" display="1.1 Emploi - Effectifs -2" xr:uid="{9BB77C3D-10EC-4A88-98EF-90355607199A}"/>
    <hyperlink ref="M10" location="'1.1 Emploi - Effectifs -2'!A1" display="1.1 Emploi - Effectifs -2" xr:uid="{2B820EDC-E974-468E-8ABD-3C9AE5D0C46C}"/>
    <hyperlink ref="M11" location="'1.1 Emploi - Effectifs CDI -1'!A1" display="1. Emploi - Effectifs CDI -1" xr:uid="{F4B24336-64E5-4D5E-8497-B7424EAC3C77}"/>
    <hyperlink ref="M12" location="'1.1 Emploi - Effectifs CDI -1'!A1" display="1. Emploi - Effectifs CDI -1" xr:uid="{7F96BF14-82F0-47B4-8F24-45203104CAF7}"/>
    <hyperlink ref="M13" location="'1.1 Emploi - Effectifs CDI -1'!A1" display="1. Emploi - Effectifs CDI -1" xr:uid="{52BD71A5-8A51-49A7-8D0C-F4D9377A5514}"/>
    <hyperlink ref="M15" location="'1.1 Emploi - Effectifs CDI -1'!A1" display="1. Emploi - Effectifs CDI -1" xr:uid="{4853E51A-E920-4601-95F5-C93679E03D5E}"/>
    <hyperlink ref="M16" location="'1.1 Emploi - Effectifs CDI -1'!A1" display="1. Emploi - Effectifs CDI -1" xr:uid="{38279F9F-6B27-400A-B9E8-B2E5E3FBAFD7}"/>
    <hyperlink ref="M17" location="'1.1 Emploi - Effectifs CDI -2'!A1" display="1. Emploi - Effectifs CDI -2" xr:uid="{8A525D67-939E-4CC3-9A44-30817B878054}"/>
    <hyperlink ref="M18" location="'1.1 Emploi - Effectifs CDI -2'!A1" display="1. Emploi - Effectifs CDI -2" xr:uid="{1FC687C9-03A1-4B2C-B089-30F69EF76FFC}"/>
    <hyperlink ref="M19" location="'1.1 Emploi - Effectifs CDI -2'!A1" display="1. Emploi - Effectifs CDI -2" xr:uid="{108C96D2-A2EA-48F0-B58D-25D56C5D7A3E}"/>
    <hyperlink ref="M20" location="'1.1 Emploi - Effectifs CDI -2'!A1" display="1. Emploi - Effectifs CDI -2" xr:uid="{17C1322D-6BA4-41A8-A36E-BEF28D70340B}"/>
    <hyperlink ref="M21" location="'1.1 Emploi - Effectifs CDD -1'!A1" display="1. Emploi - Effectifs CDD -1" xr:uid="{F405A983-1571-4314-A08D-1B525711BD94}"/>
    <hyperlink ref="M22" location="'1.1 Emploi - Effectifs CDD -1'!A1" display="1. Emploi - Effectifs CDD -1" xr:uid="{E574E85C-249E-4462-8634-AFC6CBFA570F}"/>
    <hyperlink ref="M23" location="'1.1 Emploi - Effectifs CDD -1'!A1" display="1. Emploi - Effectifs CDD -1" xr:uid="{9AA14E71-9F43-4A97-A7EC-F1A08A8AB5AA}"/>
    <hyperlink ref="M25" location="'1.1 Emploi - Effectifs CDD -2'!A1" display="1. Emploi - Effectifs CDD -2" xr:uid="{22E1CF72-CC42-4539-BD08-B3BCFA97E5E4}"/>
    <hyperlink ref="M26" location="'1.1 Emploi - Effectifs CDD -2'!A1" display="1. Emploi - Effectifs CDD -2" xr:uid="{5BFE1C23-9792-4E94-9528-43CC16630249}"/>
    <hyperlink ref="M27" location="'1.1 Emploi - Effectifs CDD -2'!A1" display="1. Emploi - Effectifs CDD -2" xr:uid="{731056E2-C90D-4CC9-A764-DDBC85B2719F}"/>
    <hyperlink ref="M28" location="'1.1 Emploi - Effectifs CDD -2'!A1" display="1. Emploi - Effectifs CDD -2" xr:uid="{C699EDD7-B8DE-4C47-800F-3EF6C4D17332}"/>
    <hyperlink ref="M29" location="'1.2. Stagiaires '!A1" display="1.2. Stagiaires " xr:uid="{52709B16-1C52-40D3-AEC7-9C457A719B02}"/>
    <hyperlink ref="M30" location="'1.2. Stagiaires '!A1" display="1.2. Stagiaires " xr:uid="{F2E0E8FC-6C65-4E2A-B0C7-B322A8E75A08}"/>
    <hyperlink ref="M31" location="'1.2. Stagiaires '!A1" display="1.2. Stagiaires " xr:uid="{5AADFF50-AF57-414B-B683-AB7F260F48BB}"/>
    <hyperlink ref="M32" location="'1.2. Stagiaires '!A1" display="1.2. Stagiaires " xr:uid="{3377CC3F-02EB-45EB-9997-0CFA21296803}"/>
    <hyperlink ref="M14" location="'1.1 Emploi - Effectifs CDI -1'!A1" display="1. Emploi - Effectifs CDI -1" xr:uid="{8ED30338-B760-4A85-8C37-96C9E49580AB}"/>
  </hyperlinks>
  <printOptions horizontalCentered="1"/>
  <pageMargins left="0.39370078740157483" right="0.39370078740157483" top="0.39370078740157483" bottom="0.39370078740157483" header="0.51181102362204722" footer="0.11811023622047245"/>
  <pageSetup paperSize="9" scale="50" fitToHeight="0" orientation="portrait" r:id="rId1"/>
  <headerFooter scaleWithDoc="0">
    <oddFooter>&amp;L&amp;"Segoe UI,Normal"&amp;8&amp;F&amp;R&amp;"Segoe UI,Normal"&amp;8&amp;D</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39997558519241921"/>
    <pageSetUpPr fitToPage="1"/>
  </sheetPr>
  <dimension ref="A1:R85"/>
  <sheetViews>
    <sheetView showWhiteSpace="0" topLeftCell="A13" zoomScale="80" zoomScaleNormal="80" zoomScaleSheetLayoutView="91" workbookViewId="0">
      <selection activeCell="A82" activeCellId="4" sqref="A69:XFD71 A61:XFD62 A53:XFD54 A75:XFD78 A82:XFD84"/>
    </sheetView>
  </sheetViews>
  <sheetFormatPr baseColWidth="10" defaultColWidth="11.42578125" defaultRowHeight="14.25" x14ac:dyDescent="0.2"/>
  <cols>
    <col min="1" max="1" width="18.5703125" style="178" customWidth="1"/>
    <col min="2" max="16" width="11" style="178" customWidth="1"/>
    <col min="17" max="17" width="11.42578125" style="178"/>
    <col min="18" max="18" width="21.7109375" style="178" customWidth="1"/>
    <col min="19" max="16384" width="11.42578125" style="178"/>
  </cols>
  <sheetData>
    <row r="1" spans="1:18" s="38" customFormat="1" ht="25.5" x14ac:dyDescent="0.25">
      <c r="A1" s="896" t="s">
        <v>667</v>
      </c>
      <c r="B1" s="897"/>
      <c r="C1" s="897"/>
      <c r="D1" s="897"/>
      <c r="E1" s="897"/>
      <c r="F1" s="897"/>
      <c r="G1" s="897"/>
      <c r="H1" s="897"/>
      <c r="I1" s="897"/>
      <c r="J1" s="897"/>
      <c r="K1" s="897"/>
      <c r="L1" s="897"/>
      <c r="M1" s="897"/>
      <c r="N1" s="897"/>
      <c r="O1" s="897"/>
      <c r="P1" s="897"/>
    </row>
    <row r="2" spans="1:18" s="38" customFormat="1" ht="17.25" x14ac:dyDescent="0.3">
      <c r="A2" s="42"/>
      <c r="I2" s="70"/>
    </row>
    <row r="3" spans="1:18" s="38" customFormat="1" ht="20.25" x14ac:dyDescent="0.35">
      <c r="A3" s="64" t="s">
        <v>780</v>
      </c>
      <c r="B3" s="65"/>
      <c r="C3" s="65"/>
      <c r="D3" s="65"/>
      <c r="E3" s="65"/>
      <c r="F3" s="65"/>
      <c r="G3" s="65"/>
      <c r="H3" s="65"/>
      <c r="I3" s="65"/>
      <c r="J3" s="65"/>
      <c r="K3" s="65"/>
      <c r="L3" s="65"/>
      <c r="M3" s="65"/>
      <c r="N3" s="65"/>
      <c r="O3" s="65"/>
      <c r="P3" s="65"/>
    </row>
    <row r="4" spans="1:18" s="38" customFormat="1" ht="17.25" x14ac:dyDescent="0.3">
      <c r="A4" s="42"/>
    </row>
    <row r="5" spans="1:18" s="69" customFormat="1" ht="17.25" x14ac:dyDescent="0.3">
      <c r="A5" s="40" t="s">
        <v>743</v>
      </c>
      <c r="B5" s="41"/>
      <c r="C5" s="41"/>
      <c r="D5" s="41"/>
      <c r="E5" s="41"/>
      <c r="F5" s="41"/>
      <c r="G5" s="41"/>
      <c r="H5" s="41"/>
      <c r="I5" s="41"/>
      <c r="J5" s="41"/>
      <c r="K5" s="41"/>
      <c r="L5" s="41"/>
      <c r="M5" s="41"/>
      <c r="N5" s="41"/>
      <c r="O5" s="41"/>
      <c r="P5" s="41"/>
    </row>
    <row r="6" spans="1:18" s="70" customFormat="1" ht="17.25" x14ac:dyDescent="0.2"/>
    <row r="7" spans="1:18" s="70" customFormat="1" ht="24.75" customHeight="1" x14ac:dyDescent="0.2">
      <c r="B7" s="859" t="s">
        <v>454</v>
      </c>
      <c r="C7" s="859"/>
      <c r="D7" s="859"/>
      <c r="E7" s="859" t="s">
        <v>457</v>
      </c>
      <c r="F7" s="859"/>
      <c r="G7" s="859"/>
      <c r="H7" s="859" t="s">
        <v>458</v>
      </c>
      <c r="I7" s="859"/>
      <c r="J7" s="859"/>
      <c r="K7" s="859" t="s">
        <v>459</v>
      </c>
      <c r="L7" s="859"/>
      <c r="M7" s="859"/>
      <c r="N7" s="838" t="s">
        <v>456</v>
      </c>
      <c r="O7" s="838"/>
      <c r="P7" s="838"/>
      <c r="R7" s="778" t="s">
        <v>420</v>
      </c>
    </row>
    <row r="8" spans="1:18" s="70" customFormat="1" ht="24.75" customHeight="1" x14ac:dyDescent="0.2">
      <c r="A8" s="180"/>
      <c r="B8" s="357">
        <v>2020</v>
      </c>
      <c r="C8" s="357">
        <v>2019</v>
      </c>
      <c r="D8" s="357">
        <v>2018</v>
      </c>
      <c r="E8" s="357">
        <v>2020</v>
      </c>
      <c r="F8" s="357">
        <v>2019</v>
      </c>
      <c r="G8" s="357">
        <v>2018</v>
      </c>
      <c r="H8" s="357">
        <v>2020</v>
      </c>
      <c r="I8" s="357">
        <v>2019</v>
      </c>
      <c r="J8" s="357">
        <v>2018</v>
      </c>
      <c r="K8" s="357">
        <v>2020</v>
      </c>
      <c r="L8" s="357">
        <v>2019</v>
      </c>
      <c r="M8" s="357">
        <v>2018</v>
      </c>
      <c r="N8" s="73">
        <v>2020</v>
      </c>
      <c r="O8" s="73">
        <v>2019</v>
      </c>
      <c r="P8" s="73">
        <v>2018</v>
      </c>
      <c r="R8" s="778"/>
    </row>
    <row r="9" spans="1:18" s="70" customFormat="1" ht="24.75" customHeight="1" x14ac:dyDescent="0.2">
      <c r="A9" s="160" t="s">
        <v>453</v>
      </c>
      <c r="B9" s="75"/>
      <c r="C9" s="75"/>
      <c r="D9" s="75"/>
      <c r="E9" s="75"/>
      <c r="F9" s="75"/>
      <c r="G9" s="75"/>
      <c r="H9" s="75"/>
      <c r="I9" s="75"/>
      <c r="J9" s="75"/>
      <c r="K9" s="75"/>
      <c r="L9" s="75"/>
      <c r="M9" s="75"/>
      <c r="N9" s="46"/>
      <c r="O9" s="46"/>
      <c r="P9" s="46"/>
      <c r="R9" s="778"/>
    </row>
    <row r="10" spans="1:18" s="70" customFormat="1" ht="24.75" customHeight="1" x14ac:dyDescent="0.2">
      <c r="A10" s="160" t="s">
        <v>455</v>
      </c>
      <c r="B10" s="75"/>
      <c r="C10" s="75"/>
      <c r="D10" s="75"/>
      <c r="E10" s="75"/>
      <c r="F10" s="75"/>
      <c r="G10" s="75"/>
      <c r="H10" s="75"/>
      <c r="I10" s="75"/>
      <c r="J10" s="75"/>
      <c r="K10" s="75"/>
      <c r="L10" s="75"/>
      <c r="M10" s="75"/>
      <c r="N10" s="46"/>
      <c r="O10" s="46"/>
      <c r="P10" s="46"/>
      <c r="R10" s="778"/>
    </row>
    <row r="11" spans="1:18" s="70" customFormat="1" ht="24.75" customHeight="1" x14ac:dyDescent="0.2">
      <c r="A11" s="353" t="s">
        <v>456</v>
      </c>
      <c r="B11" s="54"/>
      <c r="C11" s="54"/>
      <c r="D11" s="55"/>
      <c r="E11" s="76"/>
      <c r="F11" s="76"/>
      <c r="G11" s="76"/>
      <c r="H11" s="76"/>
      <c r="I11" s="76"/>
      <c r="J11" s="76"/>
      <c r="K11" s="76"/>
      <c r="L11" s="76"/>
      <c r="M11" s="76"/>
      <c r="N11" s="46"/>
      <c r="O11" s="46"/>
      <c r="P11" s="46"/>
      <c r="R11" s="778"/>
    </row>
    <row r="12" spans="1:18" s="70" customFormat="1" ht="17.25" x14ac:dyDescent="0.2"/>
    <row r="13" spans="1:18" s="69" customFormat="1" ht="17.25" x14ac:dyDescent="0.3">
      <c r="A13" s="40" t="s">
        <v>744</v>
      </c>
      <c r="B13" s="41"/>
      <c r="C13" s="41"/>
      <c r="D13" s="41"/>
      <c r="E13" s="41"/>
      <c r="F13" s="41"/>
      <c r="G13" s="41"/>
      <c r="H13" s="41"/>
      <c r="I13" s="41"/>
      <c r="J13" s="41"/>
      <c r="K13" s="41"/>
      <c r="L13" s="41"/>
      <c r="M13" s="41"/>
      <c r="N13" s="41"/>
      <c r="O13" s="41"/>
      <c r="P13" s="41"/>
    </row>
    <row r="14" spans="1:18" s="70" customFormat="1" ht="17.25" x14ac:dyDescent="0.2"/>
    <row r="15" spans="1:18" s="70" customFormat="1" ht="24.75" customHeight="1" x14ac:dyDescent="0.2">
      <c r="B15" s="859" t="s">
        <v>454</v>
      </c>
      <c r="C15" s="859"/>
      <c r="D15" s="859"/>
      <c r="E15" s="859" t="s">
        <v>457</v>
      </c>
      <c r="F15" s="859"/>
      <c r="G15" s="859"/>
      <c r="H15" s="859" t="s">
        <v>458</v>
      </c>
      <c r="I15" s="859"/>
      <c r="J15" s="859"/>
      <c r="K15" s="859" t="s">
        <v>459</v>
      </c>
      <c r="L15" s="859"/>
      <c r="M15" s="859"/>
      <c r="N15" s="838" t="s">
        <v>456</v>
      </c>
      <c r="O15" s="838"/>
      <c r="P15" s="838"/>
      <c r="R15" s="778" t="s">
        <v>420</v>
      </c>
    </row>
    <row r="16" spans="1:18" s="70" customFormat="1" ht="24.75" customHeight="1" x14ac:dyDescent="0.2">
      <c r="A16" s="180"/>
      <c r="B16" s="357">
        <v>2020</v>
      </c>
      <c r="C16" s="357">
        <v>2019</v>
      </c>
      <c r="D16" s="357">
        <v>2018</v>
      </c>
      <c r="E16" s="357">
        <v>2020</v>
      </c>
      <c r="F16" s="357">
        <v>2019</v>
      </c>
      <c r="G16" s="357">
        <v>2018</v>
      </c>
      <c r="H16" s="357">
        <v>2020</v>
      </c>
      <c r="I16" s="357">
        <v>2019</v>
      </c>
      <c r="J16" s="357">
        <v>2018</v>
      </c>
      <c r="K16" s="357">
        <v>2020</v>
      </c>
      <c r="L16" s="357">
        <v>2019</v>
      </c>
      <c r="M16" s="357">
        <v>2018</v>
      </c>
      <c r="N16" s="73">
        <v>2020</v>
      </c>
      <c r="O16" s="73">
        <v>2019</v>
      </c>
      <c r="P16" s="73">
        <v>2018</v>
      </c>
      <c r="R16" s="778"/>
    </row>
    <row r="17" spans="1:18" s="70" customFormat="1" ht="24.75" customHeight="1" x14ac:dyDescent="0.2">
      <c r="A17" s="160" t="s">
        <v>453</v>
      </c>
      <c r="B17" s="75"/>
      <c r="C17" s="75"/>
      <c r="D17" s="75"/>
      <c r="E17" s="75"/>
      <c r="F17" s="75"/>
      <c r="G17" s="75"/>
      <c r="H17" s="75"/>
      <c r="I17" s="75"/>
      <c r="J17" s="75"/>
      <c r="K17" s="75"/>
      <c r="L17" s="75"/>
      <c r="M17" s="75"/>
      <c r="N17" s="46"/>
      <c r="O17" s="46"/>
      <c r="P17" s="46"/>
      <c r="R17" s="778"/>
    </row>
    <row r="18" spans="1:18" s="70" customFormat="1" ht="24.75" customHeight="1" x14ac:dyDescent="0.2">
      <c r="A18" s="160" t="s">
        <v>455</v>
      </c>
      <c r="B18" s="75"/>
      <c r="C18" s="75"/>
      <c r="D18" s="75"/>
      <c r="E18" s="75"/>
      <c r="F18" s="75"/>
      <c r="G18" s="75"/>
      <c r="H18" s="75"/>
      <c r="I18" s="75"/>
      <c r="J18" s="75"/>
      <c r="K18" s="75"/>
      <c r="L18" s="75"/>
      <c r="M18" s="75"/>
      <c r="N18" s="46"/>
      <c r="O18" s="46"/>
      <c r="P18" s="46"/>
      <c r="R18" s="778"/>
    </row>
    <row r="19" spans="1:18" s="70" customFormat="1" ht="24.75" customHeight="1" x14ac:dyDescent="0.2">
      <c r="A19" s="353" t="s">
        <v>456</v>
      </c>
      <c r="B19" s="54"/>
      <c r="C19" s="54"/>
      <c r="D19" s="55"/>
      <c r="E19" s="76"/>
      <c r="F19" s="76"/>
      <c r="G19" s="76"/>
      <c r="H19" s="76"/>
      <c r="I19" s="76"/>
      <c r="J19" s="76"/>
      <c r="K19" s="76"/>
      <c r="L19" s="76"/>
      <c r="M19" s="76"/>
      <c r="N19" s="46"/>
      <c r="O19" s="46"/>
      <c r="P19" s="46"/>
      <c r="R19" s="778"/>
    </row>
    <row r="20" spans="1:18" s="70" customFormat="1" ht="17.25" x14ac:dyDescent="0.2"/>
    <row r="21" spans="1:18" s="42" customFormat="1" ht="17.25" x14ac:dyDescent="0.3">
      <c r="A21" s="40" t="s">
        <v>731</v>
      </c>
      <c r="B21" s="41"/>
      <c r="C21" s="41"/>
      <c r="D21" s="41"/>
      <c r="E21" s="41"/>
      <c r="F21" s="41"/>
      <c r="G21" s="41"/>
      <c r="H21" s="41"/>
      <c r="I21" s="41"/>
      <c r="J21" s="41"/>
      <c r="K21" s="41"/>
      <c r="L21" s="41"/>
      <c r="M21" s="41"/>
      <c r="N21" s="41"/>
      <c r="O21" s="41"/>
      <c r="P21" s="41"/>
    </row>
    <row r="22" spans="1:18" s="70" customFormat="1" ht="17.25" x14ac:dyDescent="0.2"/>
    <row r="23" spans="1:18" s="70" customFormat="1" ht="24.75" customHeight="1" x14ac:dyDescent="0.2">
      <c r="B23" s="859" t="s">
        <v>454</v>
      </c>
      <c r="C23" s="859"/>
      <c r="D23" s="859"/>
      <c r="E23" s="859" t="s">
        <v>457</v>
      </c>
      <c r="F23" s="859"/>
      <c r="G23" s="859"/>
      <c r="H23" s="859" t="s">
        <v>458</v>
      </c>
      <c r="I23" s="859"/>
      <c r="J23" s="859"/>
      <c r="K23" s="859" t="s">
        <v>459</v>
      </c>
      <c r="L23" s="859"/>
      <c r="M23" s="859"/>
      <c r="N23" s="838" t="s">
        <v>456</v>
      </c>
      <c r="O23" s="838"/>
      <c r="P23" s="838"/>
      <c r="R23" s="778" t="s">
        <v>420</v>
      </c>
    </row>
    <row r="24" spans="1:18" s="70" customFormat="1" ht="24.75" customHeight="1" x14ac:dyDescent="0.2">
      <c r="A24" s="180"/>
      <c r="B24" s="357">
        <v>2020</v>
      </c>
      <c r="C24" s="357">
        <v>2019</v>
      </c>
      <c r="D24" s="357">
        <v>2018</v>
      </c>
      <c r="E24" s="357">
        <v>2020</v>
      </c>
      <c r="F24" s="357">
        <v>2019</v>
      </c>
      <c r="G24" s="357">
        <v>2018</v>
      </c>
      <c r="H24" s="357">
        <v>2020</v>
      </c>
      <c r="I24" s="357">
        <v>2019</v>
      </c>
      <c r="J24" s="357">
        <v>2018</v>
      </c>
      <c r="K24" s="357">
        <v>2020</v>
      </c>
      <c r="L24" s="357">
        <v>2019</v>
      </c>
      <c r="M24" s="357">
        <v>2018</v>
      </c>
      <c r="N24" s="73">
        <v>2020</v>
      </c>
      <c r="O24" s="73">
        <v>2019</v>
      </c>
      <c r="P24" s="73">
        <v>2018</v>
      </c>
      <c r="R24" s="778"/>
    </row>
    <row r="25" spans="1:18" s="70" customFormat="1" ht="24.75" customHeight="1" x14ac:dyDescent="0.2">
      <c r="A25" s="160" t="s">
        <v>453</v>
      </c>
      <c r="B25" s="75"/>
      <c r="C25" s="75"/>
      <c r="D25" s="75"/>
      <c r="E25" s="75"/>
      <c r="F25" s="75"/>
      <c r="G25" s="75"/>
      <c r="H25" s="75"/>
      <c r="I25" s="75"/>
      <c r="J25" s="75"/>
      <c r="K25" s="75"/>
      <c r="L25" s="75"/>
      <c r="M25" s="75"/>
      <c r="N25" s="46"/>
      <c r="O25" s="46"/>
      <c r="P25" s="46"/>
      <c r="R25" s="778"/>
    </row>
    <row r="26" spans="1:18" s="70" customFormat="1" ht="24.75" customHeight="1" x14ac:dyDescent="0.2">
      <c r="A26" s="160" t="s">
        <v>455</v>
      </c>
      <c r="B26" s="75"/>
      <c r="C26" s="75"/>
      <c r="D26" s="75"/>
      <c r="E26" s="75"/>
      <c r="F26" s="75"/>
      <c r="G26" s="75"/>
      <c r="H26" s="75"/>
      <c r="I26" s="75"/>
      <c r="J26" s="75"/>
      <c r="K26" s="75"/>
      <c r="L26" s="75"/>
      <c r="M26" s="75"/>
      <c r="N26" s="46"/>
      <c r="O26" s="46"/>
      <c r="P26" s="46"/>
      <c r="R26" s="778"/>
    </row>
    <row r="27" spans="1:18" s="70" customFormat="1" ht="24.75" customHeight="1" x14ac:dyDescent="0.2">
      <c r="A27" s="353" t="s">
        <v>456</v>
      </c>
      <c r="B27" s="54"/>
      <c r="C27" s="54"/>
      <c r="D27" s="55"/>
      <c r="E27" s="76"/>
      <c r="F27" s="76"/>
      <c r="G27" s="76"/>
      <c r="H27" s="76"/>
      <c r="I27" s="76"/>
      <c r="J27" s="76"/>
      <c r="K27" s="76"/>
      <c r="L27" s="76"/>
      <c r="M27" s="76"/>
      <c r="N27" s="46"/>
      <c r="O27" s="46"/>
      <c r="P27" s="46"/>
      <c r="R27" s="778"/>
    </row>
    <row r="28" spans="1:18" s="70" customFormat="1" ht="17.25" x14ac:dyDescent="0.2"/>
    <row r="29" spans="1:18" s="42" customFormat="1" ht="17.25" x14ac:dyDescent="0.3">
      <c r="A29" s="40" t="s">
        <v>774</v>
      </c>
      <c r="B29" s="41"/>
      <c r="C29" s="41"/>
      <c r="D29" s="41"/>
      <c r="E29" s="41"/>
      <c r="F29" s="41"/>
      <c r="G29" s="41"/>
      <c r="H29" s="41"/>
      <c r="I29" s="41"/>
      <c r="J29" s="41"/>
      <c r="K29" s="41"/>
      <c r="L29" s="41"/>
      <c r="M29" s="41"/>
      <c r="N29" s="41"/>
      <c r="O29" s="41"/>
      <c r="P29" s="41"/>
    </row>
    <row r="30" spans="1:18" s="70" customFormat="1" ht="17.25" x14ac:dyDescent="0.2"/>
    <row r="31" spans="1:18" s="70" customFormat="1" ht="24.75" customHeight="1" x14ac:dyDescent="0.2">
      <c r="B31" s="859" t="s">
        <v>454</v>
      </c>
      <c r="C31" s="859"/>
      <c r="D31" s="859"/>
      <c r="E31" s="859" t="s">
        <v>457</v>
      </c>
      <c r="F31" s="859"/>
      <c r="G31" s="859"/>
      <c r="H31" s="859" t="s">
        <v>458</v>
      </c>
      <c r="I31" s="859"/>
      <c r="J31" s="859"/>
      <c r="K31" s="859" t="s">
        <v>459</v>
      </c>
      <c r="L31" s="859"/>
      <c r="M31" s="859"/>
      <c r="N31" s="838" t="s">
        <v>456</v>
      </c>
      <c r="O31" s="838"/>
      <c r="P31" s="838"/>
      <c r="R31" s="778" t="s">
        <v>420</v>
      </c>
    </row>
    <row r="32" spans="1:18" s="70" customFormat="1" ht="24.75" customHeight="1" x14ac:dyDescent="0.2">
      <c r="A32" s="180"/>
      <c r="B32" s="357">
        <v>2020</v>
      </c>
      <c r="C32" s="357">
        <v>2019</v>
      </c>
      <c r="D32" s="357">
        <v>2018</v>
      </c>
      <c r="E32" s="357">
        <v>2020</v>
      </c>
      <c r="F32" s="357">
        <v>2019</v>
      </c>
      <c r="G32" s="357">
        <v>2018</v>
      </c>
      <c r="H32" s="357">
        <v>2020</v>
      </c>
      <c r="I32" s="357">
        <v>2019</v>
      </c>
      <c r="J32" s="357">
        <v>2018</v>
      </c>
      <c r="K32" s="357">
        <v>2020</v>
      </c>
      <c r="L32" s="357">
        <v>2019</v>
      </c>
      <c r="M32" s="357">
        <v>2018</v>
      </c>
      <c r="N32" s="73">
        <v>2020</v>
      </c>
      <c r="O32" s="73">
        <v>2019</v>
      </c>
      <c r="P32" s="73">
        <v>2018</v>
      </c>
      <c r="R32" s="778"/>
    </row>
    <row r="33" spans="1:18" s="70" customFormat="1" ht="24.75" customHeight="1" x14ac:dyDescent="0.2">
      <c r="A33" s="160" t="s">
        <v>453</v>
      </c>
      <c r="B33" s="75"/>
      <c r="C33" s="75"/>
      <c r="D33" s="75"/>
      <c r="E33" s="75"/>
      <c r="F33" s="75"/>
      <c r="G33" s="75"/>
      <c r="H33" s="75"/>
      <c r="I33" s="75"/>
      <c r="J33" s="75"/>
      <c r="K33" s="75"/>
      <c r="L33" s="75"/>
      <c r="M33" s="75"/>
      <c r="N33" s="46"/>
      <c r="O33" s="46"/>
      <c r="P33" s="46"/>
      <c r="R33" s="778"/>
    </row>
    <row r="34" spans="1:18" s="70" customFormat="1" ht="24.75" customHeight="1" x14ac:dyDescent="0.2">
      <c r="A34" s="160" t="s">
        <v>455</v>
      </c>
      <c r="B34" s="75"/>
      <c r="C34" s="75"/>
      <c r="D34" s="75"/>
      <c r="E34" s="75"/>
      <c r="F34" s="75"/>
      <c r="G34" s="75"/>
      <c r="H34" s="75"/>
      <c r="I34" s="75"/>
      <c r="J34" s="75"/>
      <c r="K34" s="75"/>
      <c r="L34" s="75"/>
      <c r="M34" s="75"/>
      <c r="N34" s="46"/>
      <c r="O34" s="46"/>
      <c r="P34" s="46"/>
      <c r="R34" s="778"/>
    </row>
    <row r="35" spans="1:18" s="70" customFormat="1" ht="24.75" customHeight="1" x14ac:dyDescent="0.2">
      <c r="A35" s="353" t="s">
        <v>456</v>
      </c>
      <c r="B35" s="54"/>
      <c r="C35" s="54"/>
      <c r="D35" s="55"/>
      <c r="E35" s="76"/>
      <c r="F35" s="76"/>
      <c r="G35" s="76"/>
      <c r="H35" s="76"/>
      <c r="I35" s="76"/>
      <c r="J35" s="76"/>
      <c r="K35" s="76"/>
      <c r="L35" s="76"/>
      <c r="M35" s="76"/>
      <c r="N35" s="46"/>
      <c r="O35" s="46"/>
      <c r="P35" s="46"/>
      <c r="R35" s="778"/>
    </row>
    <row r="36" spans="1:18" s="348" customFormat="1" ht="17.25" x14ac:dyDescent="0.2">
      <c r="A36" s="344"/>
      <c r="B36" s="345"/>
      <c r="C36" s="345"/>
      <c r="D36" s="345"/>
      <c r="E36" s="346"/>
      <c r="F36" s="346"/>
      <c r="G36" s="346"/>
      <c r="H36" s="346"/>
      <c r="I36" s="346"/>
      <c r="J36" s="346"/>
      <c r="K36" s="346"/>
      <c r="L36" s="346"/>
      <c r="M36" s="346"/>
      <c r="N36" s="347"/>
      <c r="O36" s="347"/>
      <c r="P36" s="347"/>
      <c r="R36" s="334"/>
    </row>
    <row r="37" spans="1:18" s="70" customFormat="1" ht="17.25" x14ac:dyDescent="0.2"/>
    <row r="38" spans="1:18" s="38" customFormat="1" ht="20.25" x14ac:dyDescent="0.35">
      <c r="A38" s="64" t="s">
        <v>781</v>
      </c>
      <c r="B38" s="65"/>
      <c r="C38" s="65"/>
      <c r="D38" s="65"/>
      <c r="E38" s="65"/>
      <c r="F38" s="65"/>
      <c r="G38" s="65"/>
      <c r="H38" s="65"/>
      <c r="I38" s="65"/>
      <c r="J38" s="65"/>
      <c r="K38" s="65"/>
      <c r="L38" s="65"/>
      <c r="M38" s="65"/>
      <c r="N38" s="65"/>
      <c r="O38" s="65"/>
      <c r="P38" s="65"/>
    </row>
    <row r="39" spans="1:18" s="343" customFormat="1" ht="20.25" x14ac:dyDescent="0.35">
      <c r="A39" s="70"/>
      <c r="B39" s="365"/>
      <c r="C39" s="365"/>
      <c r="D39" s="365"/>
      <c r="E39" s="365"/>
      <c r="F39" s="365"/>
      <c r="G39" s="365"/>
      <c r="H39" s="365"/>
      <c r="I39" s="365"/>
      <c r="J39" s="365"/>
      <c r="K39" s="365"/>
      <c r="L39" s="365"/>
      <c r="M39" s="365"/>
      <c r="N39" s="365"/>
      <c r="O39" s="365"/>
      <c r="P39" s="365"/>
    </row>
    <row r="40" spans="1:18" s="70" customFormat="1" ht="36" customHeight="1" x14ac:dyDescent="0.3">
      <c r="A40" s="819" t="s">
        <v>746</v>
      </c>
      <c r="B40" s="819"/>
      <c r="C40" s="819"/>
      <c r="D40" s="819"/>
      <c r="E40" s="819"/>
      <c r="F40" s="819"/>
      <c r="G40" s="819"/>
      <c r="H40" s="819"/>
      <c r="I40" s="819"/>
      <c r="J40" s="819"/>
      <c r="K40" s="819"/>
      <c r="L40" s="819"/>
      <c r="M40" s="819"/>
      <c r="N40" s="819"/>
      <c r="O40" s="819"/>
      <c r="P40" s="819"/>
    </row>
    <row r="41" spans="1:18" s="70" customFormat="1" ht="17.25" customHeight="1" x14ac:dyDescent="0.2">
      <c r="A41" s="903" t="s">
        <v>543</v>
      </c>
      <c r="B41" s="903"/>
      <c r="C41" s="903"/>
      <c r="D41" s="903"/>
      <c r="E41" s="903"/>
      <c r="F41" s="903"/>
      <c r="G41" s="903"/>
      <c r="H41" s="903"/>
      <c r="I41" s="903"/>
      <c r="J41" s="903"/>
      <c r="K41" s="903"/>
      <c r="L41" s="903"/>
      <c r="M41" s="903"/>
      <c r="N41" s="903"/>
      <c r="O41" s="903"/>
      <c r="P41" s="903"/>
    </row>
    <row r="42" spans="1:18" s="70" customFormat="1" ht="17.25" x14ac:dyDescent="0.2">
      <c r="E42" s="211">
        <v>2020</v>
      </c>
      <c r="J42" s="211">
        <v>2019</v>
      </c>
      <c r="O42" s="211">
        <v>2018</v>
      </c>
    </row>
    <row r="43" spans="1:18" s="70" customFormat="1" ht="17.25" x14ac:dyDescent="0.2"/>
    <row r="44" spans="1:18" s="70" customFormat="1" ht="17.25" x14ac:dyDescent="0.2">
      <c r="A44" s="893" t="s">
        <v>453</v>
      </c>
      <c r="B44" s="212" t="e">
        <f>'2. Rémunérations et charges'!#REF!</f>
        <v>#REF!</v>
      </c>
      <c r="C44" s="482"/>
      <c r="D44" s="893" t="s">
        <v>544</v>
      </c>
      <c r="E44" s="894" t="e">
        <f>IF(B45=0,"",+B44/B45)</f>
        <v>#REF!</v>
      </c>
      <c r="G44" s="212">
        <f>'2. Rémunérations et charges'!B82</f>
        <v>2020</v>
      </c>
      <c r="H44" s="482"/>
      <c r="I44" s="893" t="s">
        <v>544</v>
      </c>
      <c r="J44" s="894" t="str">
        <f>IF(G45=0,"",+G44/G45)</f>
        <v/>
      </c>
      <c r="L44" s="212" t="e">
        <f>'2. Rémunérations et charges'!#REF!</f>
        <v>#REF!</v>
      </c>
      <c r="M44" s="482"/>
      <c r="N44" s="893" t="s">
        <v>544</v>
      </c>
      <c r="O44" s="894" t="str">
        <f>IF(L45=0,"",+L44/L45)</f>
        <v/>
      </c>
      <c r="R44" s="715" t="s">
        <v>420</v>
      </c>
    </row>
    <row r="45" spans="1:18" s="70" customFormat="1" ht="17.25" x14ac:dyDescent="0.2">
      <c r="A45" s="893"/>
      <c r="B45" s="213" t="e">
        <f>'2. Rémunérations et charges'!#REF!</f>
        <v>#REF!</v>
      </c>
      <c r="C45" s="213"/>
      <c r="D45" s="893"/>
      <c r="E45" s="895"/>
      <c r="G45" s="213">
        <f>'2. Rémunérations et charges'!D82</f>
        <v>0</v>
      </c>
      <c r="H45" s="213"/>
      <c r="I45" s="893"/>
      <c r="J45" s="895"/>
      <c r="L45" s="213">
        <f>'2. Rémunérations et charges'!H84</f>
        <v>0</v>
      </c>
      <c r="M45" s="213"/>
      <c r="N45" s="893"/>
      <c r="O45" s="895"/>
      <c r="R45" s="715"/>
    </row>
    <row r="46" spans="1:18" s="70" customFormat="1" ht="17.25" x14ac:dyDescent="0.2">
      <c r="A46" s="186"/>
      <c r="B46" s="213"/>
      <c r="C46" s="213"/>
      <c r="D46" s="186"/>
      <c r="E46" s="213"/>
      <c r="G46" s="213"/>
      <c r="H46" s="213"/>
      <c r="I46" s="186"/>
      <c r="J46" s="213"/>
      <c r="L46" s="213"/>
      <c r="M46" s="213"/>
      <c r="N46" s="186"/>
      <c r="O46" s="213"/>
    </row>
    <row r="47" spans="1:18" s="70" customFormat="1" ht="17.25" x14ac:dyDescent="0.2">
      <c r="A47" s="893" t="s">
        <v>455</v>
      </c>
      <c r="B47" s="212">
        <f>'2. Rémunérations et charges'!B84</f>
        <v>0</v>
      </c>
      <c r="C47" s="482"/>
      <c r="D47" s="893" t="s">
        <v>544</v>
      </c>
      <c r="E47" s="894" t="str">
        <f>IF(B48=0,"",+B47/B48)</f>
        <v/>
      </c>
      <c r="G47" s="212" t="e">
        <f>'2. Rémunérations et charges'!#REF!</f>
        <v>#REF!</v>
      </c>
      <c r="H47" s="482"/>
      <c r="I47" s="893" t="s">
        <v>544</v>
      </c>
      <c r="J47" s="894" t="e">
        <f>IF(G48=0,"",+G47/G48)</f>
        <v>#REF!</v>
      </c>
      <c r="L47" s="212" t="e">
        <f>'2. Rémunérations et charges'!#REF!</f>
        <v>#REF!</v>
      </c>
      <c r="M47" s="482"/>
      <c r="N47" s="893" t="s">
        <v>544</v>
      </c>
      <c r="O47" s="894" t="e">
        <f>IF(L48=0,"",+L47/L48)</f>
        <v>#REF!</v>
      </c>
      <c r="R47" s="715" t="s">
        <v>420</v>
      </c>
    </row>
    <row r="48" spans="1:18" s="70" customFormat="1" ht="17.25" x14ac:dyDescent="0.2">
      <c r="A48" s="893"/>
      <c r="B48" s="213">
        <f>'2. Rémunérations et charges'!D84</f>
        <v>0</v>
      </c>
      <c r="C48" s="213"/>
      <c r="D48" s="893"/>
      <c r="E48" s="895"/>
      <c r="G48" s="213" t="e">
        <f>'2. Rémunérations et charges'!#REF!</f>
        <v>#REF!</v>
      </c>
      <c r="H48" s="213"/>
      <c r="I48" s="893"/>
      <c r="J48" s="895"/>
      <c r="L48" s="213" t="e">
        <f>'2. Rémunérations et charges'!#REF!</f>
        <v>#REF!</v>
      </c>
      <c r="M48" s="213"/>
      <c r="N48" s="893"/>
      <c r="O48" s="895"/>
      <c r="R48" s="715"/>
    </row>
    <row r="49" spans="1:18" s="188" customFormat="1" ht="16.5" x14ac:dyDescent="0.2">
      <c r="B49" s="483"/>
      <c r="C49" s="484"/>
      <c r="D49" s="483"/>
      <c r="E49" s="484"/>
    </row>
    <row r="50" spans="1:18" s="188" customFormat="1" ht="16.5" x14ac:dyDescent="0.2">
      <c r="B50" s="483"/>
      <c r="C50" s="484"/>
      <c r="D50" s="483"/>
      <c r="E50" s="484"/>
    </row>
    <row r="51" spans="1:18" s="70" customFormat="1" ht="17.25" x14ac:dyDescent="0.3">
      <c r="A51" s="40" t="s">
        <v>747</v>
      </c>
      <c r="B51" s="41"/>
      <c r="C51" s="41"/>
      <c r="D51" s="41"/>
      <c r="E51" s="41"/>
      <c r="F51" s="41"/>
      <c r="G51" s="40"/>
      <c r="H51" s="41"/>
      <c r="I51" s="41"/>
      <c r="J51" s="41"/>
      <c r="K51" s="41"/>
      <c r="L51" s="41"/>
      <c r="M51" s="41"/>
      <c r="N51" s="41"/>
      <c r="O51" s="41"/>
      <c r="P51" s="41"/>
    </row>
    <row r="52" spans="1:18" s="70" customFormat="1" ht="18" customHeight="1" x14ac:dyDescent="0.2">
      <c r="B52" s="314"/>
      <c r="C52" s="213"/>
      <c r="D52" s="314"/>
      <c r="E52" s="213"/>
    </row>
    <row r="53" spans="1:18" s="70" customFormat="1" ht="55.5" customHeight="1" x14ac:dyDescent="0.2">
      <c r="B53" s="890">
        <v>2020</v>
      </c>
      <c r="C53" s="890"/>
      <c r="D53" s="890"/>
      <c r="E53" s="890"/>
      <c r="F53" s="890"/>
      <c r="G53" s="890">
        <v>2019</v>
      </c>
      <c r="H53" s="890"/>
      <c r="I53" s="890"/>
      <c r="J53" s="890"/>
      <c r="K53" s="890"/>
      <c r="L53" s="890">
        <v>2018</v>
      </c>
      <c r="M53" s="890"/>
      <c r="N53" s="890"/>
      <c r="O53" s="890"/>
      <c r="P53" s="890"/>
      <c r="R53" s="715" t="s">
        <v>420</v>
      </c>
    </row>
    <row r="54" spans="1:18" s="70" customFormat="1" ht="55.5" customHeight="1" x14ac:dyDescent="0.2">
      <c r="A54" s="353" t="s">
        <v>456</v>
      </c>
      <c r="B54" s="899"/>
      <c r="C54" s="899"/>
      <c r="D54" s="899"/>
      <c r="E54" s="899"/>
      <c r="F54" s="899"/>
      <c r="G54" s="899"/>
      <c r="H54" s="899"/>
      <c r="I54" s="899"/>
      <c r="J54" s="899"/>
      <c r="K54" s="899"/>
      <c r="L54" s="899"/>
      <c r="M54" s="899"/>
      <c r="N54" s="899"/>
      <c r="O54" s="899"/>
      <c r="P54" s="899"/>
      <c r="R54" s="715"/>
    </row>
    <row r="55" spans="1:18" s="348" customFormat="1" ht="17.25" x14ac:dyDescent="0.2">
      <c r="A55" s="344"/>
      <c r="B55" s="335"/>
      <c r="C55" s="335"/>
      <c r="D55" s="335"/>
      <c r="E55" s="335"/>
      <c r="F55" s="335"/>
      <c r="G55" s="335"/>
      <c r="H55" s="335"/>
      <c r="I55" s="335"/>
      <c r="J55" s="335"/>
      <c r="K55" s="335"/>
      <c r="L55" s="335"/>
      <c r="M55" s="335"/>
      <c r="N55" s="335"/>
      <c r="O55" s="335"/>
      <c r="P55" s="335"/>
      <c r="R55" s="342"/>
    </row>
    <row r="56" spans="1:18" s="70" customFormat="1" ht="18" customHeight="1" x14ac:dyDescent="0.2">
      <c r="B56" s="186"/>
      <c r="C56" s="213"/>
      <c r="D56" s="186"/>
      <c r="E56" s="213"/>
    </row>
    <row r="57" spans="1:18" s="38" customFormat="1" ht="20.25" x14ac:dyDescent="0.35">
      <c r="A57" s="64" t="s">
        <v>782</v>
      </c>
      <c r="B57" s="65"/>
      <c r="C57" s="65"/>
      <c r="D57" s="65"/>
      <c r="E57" s="65"/>
      <c r="F57" s="65"/>
      <c r="G57" s="65"/>
      <c r="H57" s="65"/>
      <c r="I57" s="65"/>
      <c r="J57" s="65"/>
      <c r="K57" s="65"/>
      <c r="L57" s="65"/>
      <c r="M57" s="65"/>
      <c r="N57" s="65"/>
      <c r="O57" s="65"/>
      <c r="P57" s="65"/>
    </row>
    <row r="58" spans="1:18" s="70" customFormat="1" ht="18" customHeight="1" x14ac:dyDescent="0.2">
      <c r="B58" s="319"/>
      <c r="C58" s="213"/>
      <c r="D58" s="319"/>
      <c r="E58" s="213"/>
    </row>
    <row r="59" spans="1:18" s="70" customFormat="1" ht="17.25" x14ac:dyDescent="0.3">
      <c r="A59" s="40" t="s">
        <v>749</v>
      </c>
      <c r="B59" s="41"/>
      <c r="C59" s="41"/>
      <c r="D59" s="41"/>
      <c r="E59" s="41"/>
      <c r="F59" s="41"/>
      <c r="G59" s="41"/>
      <c r="H59" s="41"/>
      <c r="I59" s="41"/>
      <c r="J59" s="41"/>
      <c r="K59" s="41"/>
      <c r="L59" s="41"/>
      <c r="M59" s="41"/>
      <c r="N59" s="41"/>
      <c r="O59" s="41"/>
      <c r="P59" s="41"/>
    </row>
    <row r="60" spans="1:18" s="70" customFormat="1" ht="17.25" x14ac:dyDescent="0.2">
      <c r="G60" s="214"/>
    </row>
    <row r="61" spans="1:18" s="70" customFormat="1" ht="55.5" customHeight="1" x14ac:dyDescent="0.2">
      <c r="B61" s="886">
        <v>2020</v>
      </c>
      <c r="C61" s="898"/>
      <c r="D61" s="898"/>
      <c r="E61" s="898"/>
      <c r="F61" s="887"/>
      <c r="G61" s="886">
        <v>2019</v>
      </c>
      <c r="H61" s="898"/>
      <c r="I61" s="898"/>
      <c r="J61" s="898"/>
      <c r="K61" s="887"/>
      <c r="L61" s="886">
        <v>2018</v>
      </c>
      <c r="M61" s="898"/>
      <c r="N61" s="898"/>
      <c r="O61" s="898"/>
      <c r="P61" s="887"/>
      <c r="R61" s="215" t="s">
        <v>545</v>
      </c>
    </row>
    <row r="62" spans="1:18" s="70" customFormat="1" ht="55.5" customHeight="1" x14ac:dyDescent="0.2">
      <c r="A62" s="353" t="s">
        <v>456</v>
      </c>
      <c r="B62" s="900"/>
      <c r="C62" s="901"/>
      <c r="D62" s="901"/>
      <c r="E62" s="901"/>
      <c r="F62" s="902"/>
      <c r="G62" s="900"/>
      <c r="H62" s="901"/>
      <c r="I62" s="901"/>
      <c r="J62" s="901"/>
      <c r="K62" s="902"/>
      <c r="L62" s="900"/>
      <c r="M62" s="901"/>
      <c r="N62" s="901"/>
      <c r="O62" s="901"/>
      <c r="P62" s="902"/>
      <c r="R62" s="215"/>
    </row>
    <row r="63" spans="1:18" s="348" customFormat="1" ht="17.25" x14ac:dyDescent="0.2">
      <c r="A63" s="344"/>
      <c r="B63" s="335"/>
      <c r="C63" s="335"/>
      <c r="D63" s="335"/>
      <c r="E63" s="335"/>
      <c r="F63" s="335"/>
      <c r="G63" s="335"/>
      <c r="H63" s="335"/>
      <c r="I63" s="335"/>
      <c r="J63" s="335"/>
      <c r="K63" s="335"/>
      <c r="L63" s="335"/>
      <c r="M63" s="335"/>
      <c r="N63" s="335"/>
      <c r="O63" s="335"/>
      <c r="P63" s="335"/>
      <c r="R63" s="366"/>
    </row>
    <row r="64" spans="1:18" s="70" customFormat="1" ht="17.25" x14ac:dyDescent="0.2">
      <c r="A64" s="350"/>
      <c r="B64" s="350"/>
      <c r="C64" s="350"/>
      <c r="D64" s="350"/>
      <c r="G64" s="214"/>
    </row>
    <row r="65" spans="1:18" s="38" customFormat="1" ht="20.25" x14ac:dyDescent="0.35">
      <c r="A65" s="64" t="s">
        <v>783</v>
      </c>
      <c r="B65" s="65"/>
      <c r="C65" s="65"/>
      <c r="D65" s="65"/>
      <c r="E65" s="65"/>
      <c r="F65" s="65"/>
      <c r="G65" s="65"/>
      <c r="H65" s="65"/>
      <c r="I65" s="65"/>
      <c r="J65" s="65"/>
      <c r="K65" s="65"/>
      <c r="L65" s="65"/>
      <c r="M65" s="65"/>
      <c r="N65" s="65"/>
      <c r="O65" s="65"/>
      <c r="P65" s="65"/>
    </row>
    <row r="66" spans="1:18" s="70" customFormat="1" ht="17.25" x14ac:dyDescent="0.2">
      <c r="A66" s="350"/>
      <c r="B66" s="350"/>
      <c r="C66" s="350"/>
      <c r="D66" s="350"/>
      <c r="G66" s="214"/>
    </row>
    <row r="67" spans="1:18" s="70" customFormat="1" ht="17.25" x14ac:dyDescent="0.3">
      <c r="A67" s="40" t="s">
        <v>877</v>
      </c>
      <c r="B67" s="41"/>
      <c r="C67" s="41"/>
      <c r="D67" s="41"/>
      <c r="E67" s="41"/>
      <c r="F67" s="41"/>
      <c r="G67" s="41"/>
      <c r="H67" s="41"/>
      <c r="I67" s="41"/>
      <c r="J67" s="41"/>
      <c r="K67" s="41"/>
      <c r="L67" s="41"/>
      <c r="M67" s="41"/>
      <c r="N67" s="41"/>
      <c r="O67" s="41"/>
      <c r="P67" s="41"/>
    </row>
    <row r="68" spans="1:18" s="348" customFormat="1" ht="17.25" x14ac:dyDescent="0.3">
      <c r="A68" s="338"/>
      <c r="B68" s="333"/>
      <c r="C68" s="333"/>
      <c r="D68" s="333"/>
      <c r="E68" s="333"/>
      <c r="F68" s="333"/>
      <c r="G68" s="333"/>
      <c r="H68" s="333"/>
      <c r="I68" s="333"/>
      <c r="J68" s="333"/>
      <c r="K68" s="333"/>
      <c r="L68" s="333"/>
      <c r="M68" s="333"/>
      <c r="N68" s="333"/>
      <c r="O68" s="333"/>
      <c r="P68" s="333"/>
    </row>
    <row r="69" spans="1:18" s="70" customFormat="1" ht="55.5" customHeight="1" x14ac:dyDescent="0.2">
      <c r="B69" s="886">
        <v>2020</v>
      </c>
      <c r="C69" s="898"/>
      <c r="D69" s="898"/>
      <c r="E69" s="898"/>
      <c r="F69" s="887"/>
      <c r="G69" s="886">
        <v>2019</v>
      </c>
      <c r="H69" s="898"/>
      <c r="I69" s="898"/>
      <c r="J69" s="898"/>
      <c r="K69" s="887"/>
      <c r="L69" s="886">
        <v>2018</v>
      </c>
      <c r="M69" s="898"/>
      <c r="N69" s="898"/>
      <c r="O69" s="898"/>
      <c r="P69" s="887"/>
      <c r="R69" s="215" t="s">
        <v>545</v>
      </c>
    </row>
    <row r="70" spans="1:18" s="70" customFormat="1" ht="55.5" customHeight="1" x14ac:dyDescent="0.2">
      <c r="A70" s="356" t="s">
        <v>668</v>
      </c>
      <c r="B70" s="900"/>
      <c r="C70" s="901"/>
      <c r="D70" s="901"/>
      <c r="E70" s="901"/>
      <c r="F70" s="902"/>
      <c r="G70" s="900"/>
      <c r="H70" s="901"/>
      <c r="I70" s="901"/>
      <c r="J70" s="901"/>
      <c r="K70" s="902"/>
      <c r="L70" s="900"/>
      <c r="M70" s="901"/>
      <c r="N70" s="901"/>
      <c r="O70" s="901"/>
      <c r="P70" s="902"/>
      <c r="R70" s="215"/>
    </row>
    <row r="71" spans="1:18" s="70" customFormat="1" ht="55.5" customHeight="1" x14ac:dyDescent="0.2">
      <c r="A71" s="356" t="s">
        <v>669</v>
      </c>
      <c r="B71" s="899"/>
      <c r="C71" s="899"/>
      <c r="D71" s="899"/>
      <c r="E71" s="899"/>
      <c r="F71" s="899"/>
      <c r="G71" s="899"/>
      <c r="H71" s="899"/>
      <c r="I71" s="899"/>
      <c r="J71" s="899"/>
      <c r="K71" s="899"/>
      <c r="L71" s="899"/>
      <c r="M71" s="899"/>
      <c r="N71" s="899"/>
      <c r="O71" s="899"/>
      <c r="P71" s="899"/>
      <c r="R71" s="215"/>
    </row>
    <row r="72" spans="1:18" s="70" customFormat="1" ht="17.25" x14ac:dyDescent="0.2">
      <c r="A72"/>
      <c r="B72"/>
      <c r="C72"/>
      <c r="D72"/>
      <c r="E72"/>
      <c r="F72"/>
      <c r="G72"/>
    </row>
    <row r="73" spans="1:18" s="70" customFormat="1" ht="17.25" x14ac:dyDescent="0.3">
      <c r="A73" s="40" t="s">
        <v>750</v>
      </c>
      <c r="B73" s="41"/>
      <c r="C73" s="41"/>
      <c r="D73" s="41"/>
      <c r="E73" s="41"/>
      <c r="F73" s="41"/>
      <c r="G73" s="41"/>
      <c r="H73" s="41"/>
      <c r="I73" s="41"/>
      <c r="J73" s="41"/>
      <c r="K73" s="41"/>
      <c r="L73" s="41"/>
      <c r="M73" s="41"/>
      <c r="N73" s="41"/>
      <c r="O73" s="41"/>
      <c r="P73" s="41"/>
    </row>
    <row r="74" spans="1:18" s="348" customFormat="1" ht="17.25" x14ac:dyDescent="0.3">
      <c r="A74" s="338"/>
      <c r="B74" s="333"/>
      <c r="C74" s="333"/>
      <c r="D74" s="333"/>
      <c r="E74" s="333"/>
      <c r="F74" s="333"/>
      <c r="G74" s="333"/>
      <c r="H74" s="333"/>
      <c r="I74" s="333"/>
      <c r="J74" s="333"/>
      <c r="K74" s="333"/>
      <c r="L74" s="333"/>
      <c r="M74" s="333"/>
      <c r="N74" s="333"/>
      <c r="O74" s="333"/>
      <c r="P74" s="333"/>
    </row>
    <row r="75" spans="1:18" s="70" customFormat="1" ht="55.5" customHeight="1" x14ac:dyDescent="0.2">
      <c r="B75" s="838" t="s">
        <v>454</v>
      </c>
      <c r="C75" s="838"/>
      <c r="D75" s="838"/>
      <c r="E75" s="838" t="s">
        <v>457</v>
      </c>
      <c r="F75" s="838"/>
      <c r="G75" s="838"/>
      <c r="H75" s="838" t="s">
        <v>458</v>
      </c>
      <c r="I75" s="838"/>
      <c r="J75" s="838"/>
      <c r="K75" s="838" t="s">
        <v>459</v>
      </c>
      <c r="L75" s="838"/>
      <c r="M75" s="838"/>
      <c r="N75" s="838" t="s">
        <v>456</v>
      </c>
      <c r="O75" s="838"/>
      <c r="P75" s="838"/>
      <c r="R75" s="715" t="s">
        <v>420</v>
      </c>
    </row>
    <row r="76" spans="1:18" s="70" customFormat="1" ht="55.5" customHeight="1" x14ac:dyDescent="0.2">
      <c r="A76" s="180"/>
      <c r="B76" s="73">
        <v>2020</v>
      </c>
      <c r="C76" s="73">
        <v>2019</v>
      </c>
      <c r="D76" s="73">
        <v>2018</v>
      </c>
      <c r="E76" s="73">
        <v>2020</v>
      </c>
      <c r="F76" s="73">
        <v>2019</v>
      </c>
      <c r="G76" s="73">
        <v>2018</v>
      </c>
      <c r="H76" s="73">
        <v>2020</v>
      </c>
      <c r="I76" s="73">
        <v>2019</v>
      </c>
      <c r="J76" s="73">
        <v>2018</v>
      </c>
      <c r="K76" s="73">
        <v>2020</v>
      </c>
      <c r="L76" s="73">
        <v>2019</v>
      </c>
      <c r="M76" s="73">
        <v>2018</v>
      </c>
      <c r="N76" s="73">
        <v>2020</v>
      </c>
      <c r="O76" s="73">
        <v>2019</v>
      </c>
      <c r="P76" s="73">
        <v>2018</v>
      </c>
      <c r="R76" s="715"/>
    </row>
    <row r="77" spans="1:18" s="348" customFormat="1" ht="55.5" customHeight="1" x14ac:dyDescent="0.2">
      <c r="A77" s="356" t="s">
        <v>752</v>
      </c>
      <c r="B77" s="349"/>
      <c r="C77" s="349"/>
      <c r="D77" s="349"/>
      <c r="E77" s="349"/>
      <c r="F77" s="349"/>
      <c r="G77" s="349"/>
      <c r="H77" s="349"/>
      <c r="I77" s="349"/>
      <c r="J77" s="349"/>
      <c r="K77" s="349"/>
      <c r="L77" s="349"/>
      <c r="M77" s="349"/>
      <c r="N77" s="349"/>
      <c r="O77" s="349"/>
      <c r="P77" s="349"/>
      <c r="R77" s="715"/>
    </row>
    <row r="78" spans="1:18" s="348" customFormat="1" ht="55.5" customHeight="1" x14ac:dyDescent="0.2">
      <c r="A78" s="356" t="s">
        <v>753</v>
      </c>
      <c r="B78" s="349"/>
      <c r="C78" s="349"/>
      <c r="D78" s="349"/>
      <c r="E78" s="349"/>
      <c r="F78" s="349"/>
      <c r="G78" s="349"/>
      <c r="H78" s="349"/>
      <c r="I78" s="349"/>
      <c r="J78" s="349"/>
      <c r="K78" s="349"/>
      <c r="L78" s="349"/>
      <c r="M78" s="349"/>
      <c r="N78" s="349"/>
      <c r="O78" s="349"/>
      <c r="P78" s="349"/>
      <c r="R78" s="715"/>
    </row>
    <row r="79" spans="1:18" s="70" customFormat="1" ht="17.25" x14ac:dyDescent="0.25">
      <c r="K79" s="38"/>
    </row>
    <row r="80" spans="1:18" s="70" customFormat="1" ht="17.25" x14ac:dyDescent="0.3">
      <c r="A80" s="40" t="s">
        <v>751</v>
      </c>
      <c r="B80" s="41"/>
      <c r="C80" s="41"/>
      <c r="D80" s="41"/>
      <c r="E80" s="41"/>
      <c r="F80" s="41"/>
      <c r="G80" s="41"/>
      <c r="H80" s="41"/>
      <c r="I80" s="41"/>
      <c r="J80" s="41"/>
      <c r="K80" s="41"/>
      <c r="L80" s="41"/>
      <c r="M80" s="41"/>
      <c r="N80" s="41"/>
      <c r="O80" s="41"/>
      <c r="P80" s="41"/>
    </row>
    <row r="81" spans="1:18" s="348" customFormat="1" ht="17.25" x14ac:dyDescent="0.3">
      <c r="A81" s="338"/>
      <c r="B81" s="333"/>
      <c r="C81" s="333"/>
      <c r="D81" s="333"/>
      <c r="E81" s="333"/>
      <c r="F81" s="333"/>
      <c r="G81" s="333"/>
      <c r="H81" s="333"/>
      <c r="I81" s="333"/>
      <c r="J81" s="333"/>
      <c r="K81" s="333"/>
      <c r="L81" s="333"/>
      <c r="M81" s="333"/>
      <c r="N81" s="333"/>
      <c r="O81" s="333"/>
      <c r="P81" s="333"/>
    </row>
    <row r="82" spans="1:18" s="70" customFormat="1" ht="55.5" customHeight="1" x14ac:dyDescent="0.2">
      <c r="B82" s="890">
        <v>2020</v>
      </c>
      <c r="C82" s="890"/>
      <c r="D82" s="890"/>
      <c r="E82" s="890"/>
      <c r="F82" s="890"/>
      <c r="G82" s="890">
        <v>2019</v>
      </c>
      <c r="H82" s="890"/>
      <c r="I82" s="890"/>
      <c r="J82" s="890"/>
      <c r="K82" s="890"/>
      <c r="L82" s="890">
        <v>2018</v>
      </c>
      <c r="M82" s="890"/>
      <c r="N82" s="890"/>
      <c r="O82" s="890"/>
      <c r="P82" s="890"/>
      <c r="R82" s="215" t="s">
        <v>545</v>
      </c>
    </row>
    <row r="83" spans="1:18" s="70" customFormat="1" ht="55.5" customHeight="1" x14ac:dyDescent="0.2">
      <c r="A83" s="356" t="s">
        <v>754</v>
      </c>
      <c r="B83" s="899"/>
      <c r="C83" s="899"/>
      <c r="D83" s="899"/>
      <c r="E83" s="899"/>
      <c r="F83" s="899"/>
      <c r="G83" s="899"/>
      <c r="H83" s="899"/>
      <c r="I83" s="899"/>
      <c r="J83" s="899"/>
      <c r="K83" s="899"/>
      <c r="L83" s="899"/>
      <c r="M83" s="899"/>
      <c r="N83" s="899"/>
      <c r="O83" s="899"/>
      <c r="P83" s="899"/>
      <c r="R83" s="215"/>
    </row>
    <row r="84" spans="1:18" s="70" customFormat="1" ht="55.5" customHeight="1" x14ac:dyDescent="0.2">
      <c r="A84" s="356" t="s">
        <v>755</v>
      </c>
      <c r="B84" s="899"/>
      <c r="C84" s="899"/>
      <c r="D84" s="899"/>
      <c r="E84" s="899"/>
      <c r="F84" s="899"/>
      <c r="G84" s="899"/>
      <c r="H84" s="899"/>
      <c r="I84" s="899"/>
      <c r="J84" s="899"/>
      <c r="K84" s="899"/>
      <c r="L84" s="899"/>
      <c r="M84" s="899"/>
      <c r="N84" s="899"/>
      <c r="O84" s="899"/>
      <c r="P84" s="899"/>
      <c r="R84" s="215"/>
    </row>
    <row r="85" spans="1:18" ht="17.25" x14ac:dyDescent="0.2">
      <c r="N85" s="70"/>
    </row>
  </sheetData>
  <mergeCells count="80">
    <mergeCell ref="A41:P41"/>
    <mergeCell ref="R7:R11"/>
    <mergeCell ref="B84:F84"/>
    <mergeCell ref="G84:K84"/>
    <mergeCell ref="L84:P84"/>
    <mergeCell ref="R15:R19"/>
    <mergeCell ref="R23:R27"/>
    <mergeCell ref="R31:R35"/>
    <mergeCell ref="B82:F82"/>
    <mergeCell ref="G82:K82"/>
    <mergeCell ref="L82:P82"/>
    <mergeCell ref="B83:F83"/>
    <mergeCell ref="G83:K83"/>
    <mergeCell ref="L83:P83"/>
    <mergeCell ref="G62:K62"/>
    <mergeCell ref="L62:P62"/>
    <mergeCell ref="G53:K53"/>
    <mergeCell ref="L53:P53"/>
    <mergeCell ref="B54:F54"/>
    <mergeCell ref="G54:K54"/>
    <mergeCell ref="L54:P54"/>
    <mergeCell ref="R53:R54"/>
    <mergeCell ref="R75:R78"/>
    <mergeCell ref="B69:F69"/>
    <mergeCell ref="B71:F71"/>
    <mergeCell ref="B70:F70"/>
    <mergeCell ref="G69:K69"/>
    <mergeCell ref="G70:K70"/>
    <mergeCell ref="G71:K71"/>
    <mergeCell ref="L69:P69"/>
    <mergeCell ref="L70:P70"/>
    <mergeCell ref="L71:P71"/>
    <mergeCell ref="B61:F61"/>
    <mergeCell ref="G61:K61"/>
    <mergeCell ref="L61:P61"/>
    <mergeCell ref="B62:F62"/>
    <mergeCell ref="B75:D75"/>
    <mergeCell ref="A44:A45"/>
    <mergeCell ref="D44:D45"/>
    <mergeCell ref="E44:E45"/>
    <mergeCell ref="I44:I45"/>
    <mergeCell ref="N44:N45"/>
    <mergeCell ref="A1:P1"/>
    <mergeCell ref="B7:D7"/>
    <mergeCell ref="E7:G7"/>
    <mergeCell ref="H7:J7"/>
    <mergeCell ref="K7:M7"/>
    <mergeCell ref="N7:P7"/>
    <mergeCell ref="E75:G75"/>
    <mergeCell ref="H75:J75"/>
    <mergeCell ref="K75:M75"/>
    <mergeCell ref="N75:P75"/>
    <mergeCell ref="E31:G31"/>
    <mergeCell ref="H31:J31"/>
    <mergeCell ref="K31:M31"/>
    <mergeCell ref="N31:P31"/>
    <mergeCell ref="O44:O45"/>
    <mergeCell ref="N47:N48"/>
    <mergeCell ref="O47:O48"/>
    <mergeCell ref="J44:J45"/>
    <mergeCell ref="J47:J48"/>
    <mergeCell ref="I47:I48"/>
    <mergeCell ref="E47:E48"/>
    <mergeCell ref="B53:F53"/>
    <mergeCell ref="A47:A48"/>
    <mergeCell ref="R44:R45"/>
    <mergeCell ref="R47:R48"/>
    <mergeCell ref="B15:D15"/>
    <mergeCell ref="E15:G15"/>
    <mergeCell ref="H15:J15"/>
    <mergeCell ref="K15:M15"/>
    <mergeCell ref="N15:P15"/>
    <mergeCell ref="B23:D23"/>
    <mergeCell ref="E23:G23"/>
    <mergeCell ref="H23:J23"/>
    <mergeCell ref="K23:M23"/>
    <mergeCell ref="N23:P23"/>
    <mergeCell ref="B31:D31"/>
    <mergeCell ref="A40:P40"/>
    <mergeCell ref="D47:D48"/>
  </mergeCells>
  <printOptions horizontalCentered="1"/>
  <pageMargins left="0.39370078740157483" right="0.39370078740157483" top="0.39370078740157483" bottom="0.39370078740157483" header="0.51181102362204722" footer="0.11811023622047245"/>
  <pageSetup paperSize="9" scale="53" fitToHeight="0" orientation="portrait" r:id="rId1"/>
  <headerFooter scaleWithDoc="0">
    <oddFooter>&amp;L&amp;"Segoe UI,Normal"&amp;8&amp;F&amp;R&amp;"Segoe UI,Normal"&amp;8&amp;D</oddFooter>
  </headerFooter>
  <rowBreaks count="2" manualBreakCount="2">
    <brk id="56" max="15" man="1"/>
    <brk id="64" max="15"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39997558519241921"/>
    <pageSetUpPr fitToPage="1"/>
  </sheetPr>
  <dimension ref="A1:IV99"/>
  <sheetViews>
    <sheetView topLeftCell="A67" zoomScale="80" zoomScaleNormal="80" zoomScaleSheetLayoutView="95" workbookViewId="0">
      <selection activeCell="A60" sqref="A60:XFD60"/>
    </sheetView>
  </sheetViews>
  <sheetFormatPr baseColWidth="10" defaultColWidth="11.42578125" defaultRowHeight="14.25" x14ac:dyDescent="0.2"/>
  <cols>
    <col min="1" max="1" width="40" style="189" customWidth="1"/>
    <col min="2" max="16" width="12.140625" style="178" customWidth="1"/>
    <col min="17" max="17" width="11.42578125" style="178"/>
    <col min="18" max="18" width="29.7109375" style="178" customWidth="1"/>
    <col min="19" max="16384" width="11.42578125" style="178"/>
  </cols>
  <sheetData>
    <row r="1" spans="1:256" s="38" customFormat="1" ht="25.5" x14ac:dyDescent="0.25">
      <c r="A1" s="896" t="s">
        <v>546</v>
      </c>
      <c r="B1" s="897"/>
      <c r="C1" s="897"/>
      <c r="D1" s="897"/>
      <c r="E1" s="897"/>
      <c r="F1" s="897"/>
      <c r="G1" s="897"/>
      <c r="H1" s="897"/>
      <c r="I1" s="897"/>
      <c r="J1" s="897"/>
      <c r="K1" s="897"/>
      <c r="L1" s="897"/>
      <c r="M1" s="897"/>
      <c r="N1" s="897"/>
      <c r="O1" s="897"/>
      <c r="P1" s="897"/>
    </row>
    <row r="2" spans="1:256" s="38" customFormat="1" ht="20.25" x14ac:dyDescent="0.35">
      <c r="A2" s="216"/>
      <c r="B2" s="63"/>
      <c r="C2" s="63"/>
    </row>
    <row r="3" spans="1:256" s="38" customFormat="1" ht="20.25" x14ac:dyDescent="0.25">
      <c r="A3" s="924" t="s">
        <v>777</v>
      </c>
      <c r="B3" s="924"/>
      <c r="C3" s="924"/>
      <c r="D3" s="924"/>
      <c r="E3" s="924"/>
      <c r="F3" s="924"/>
      <c r="G3" s="924"/>
      <c r="H3" s="924"/>
      <c r="I3" s="924"/>
      <c r="J3" s="924"/>
      <c r="K3" s="924"/>
      <c r="L3" s="924"/>
      <c r="M3" s="924"/>
      <c r="N3" s="924"/>
      <c r="O3" s="924"/>
      <c r="P3" s="924"/>
    </row>
    <row r="4" spans="1:256" s="38" customFormat="1" ht="20.25" x14ac:dyDescent="0.35">
      <c r="A4" s="217"/>
      <c r="B4" s="63"/>
      <c r="C4" s="63"/>
      <c r="D4" s="63"/>
      <c r="E4" s="63"/>
      <c r="F4" s="63"/>
      <c r="G4" s="63"/>
      <c r="H4" s="63"/>
      <c r="I4" s="63"/>
      <c r="J4" s="63"/>
      <c r="K4" s="63"/>
      <c r="L4" s="63"/>
      <c r="M4" s="63"/>
      <c r="N4" s="63"/>
      <c r="O4" s="63"/>
      <c r="P4" s="63"/>
    </row>
    <row r="5" spans="1:256" s="42" customFormat="1" ht="17.25" x14ac:dyDescent="0.3">
      <c r="A5" s="819" t="s">
        <v>756</v>
      </c>
      <c r="B5" s="819"/>
      <c r="C5" s="819"/>
      <c r="D5" s="819"/>
      <c r="E5" s="819"/>
      <c r="F5" s="819"/>
      <c r="G5" s="819"/>
      <c r="H5" s="819"/>
      <c r="I5" s="819"/>
      <c r="J5" s="819"/>
      <c r="K5" s="819"/>
      <c r="L5" s="819"/>
      <c r="M5" s="819"/>
      <c r="N5" s="819"/>
      <c r="O5" s="819"/>
      <c r="P5" s="819"/>
    </row>
    <row r="6" spans="1:256" ht="17.25" x14ac:dyDescent="0.2">
      <c r="A6" s="185"/>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row>
    <row r="7" spans="1:256" ht="36" customHeight="1" x14ac:dyDescent="0.2">
      <c r="B7" s="859" t="s">
        <v>454</v>
      </c>
      <c r="C7" s="859"/>
      <c r="D7" s="859"/>
      <c r="E7" s="859" t="s">
        <v>457</v>
      </c>
      <c r="F7" s="859"/>
      <c r="G7" s="859"/>
      <c r="H7" s="859" t="s">
        <v>458</v>
      </c>
      <c r="I7" s="859"/>
      <c r="J7" s="859"/>
      <c r="K7" s="859" t="s">
        <v>459</v>
      </c>
      <c r="L7" s="859"/>
      <c r="M7" s="859"/>
      <c r="N7" s="838" t="s">
        <v>456</v>
      </c>
      <c r="O7" s="838"/>
      <c r="P7" s="838"/>
      <c r="Q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0"/>
      <c r="DD7" s="70"/>
      <c r="DE7" s="70"/>
      <c r="DF7" s="70"/>
      <c r="DG7" s="70"/>
      <c r="DH7" s="70"/>
      <c r="DI7" s="70"/>
      <c r="DJ7" s="70"/>
      <c r="DK7" s="70"/>
      <c r="DL7" s="70"/>
      <c r="DM7" s="70"/>
      <c r="DN7" s="70"/>
      <c r="DO7" s="70"/>
      <c r="DP7" s="70"/>
      <c r="DQ7" s="70"/>
      <c r="DR7" s="70"/>
      <c r="DS7" s="70"/>
      <c r="DT7" s="70"/>
      <c r="DU7" s="70"/>
      <c r="DV7" s="70"/>
      <c r="DW7" s="70"/>
      <c r="DX7" s="70"/>
      <c r="DY7" s="70"/>
      <c r="DZ7" s="70"/>
      <c r="EA7" s="70"/>
      <c r="EB7" s="70"/>
      <c r="EC7" s="70"/>
      <c r="ED7" s="70"/>
      <c r="EE7" s="70"/>
      <c r="EF7" s="70"/>
      <c r="EG7" s="70"/>
      <c r="EH7" s="70"/>
      <c r="EI7" s="70"/>
      <c r="EJ7" s="70"/>
      <c r="EK7" s="70"/>
      <c r="EL7" s="70"/>
      <c r="EM7" s="70"/>
      <c r="EN7" s="70"/>
      <c r="EO7" s="70"/>
      <c r="EP7" s="70"/>
      <c r="EQ7" s="70"/>
      <c r="ER7" s="70"/>
      <c r="ES7" s="70"/>
      <c r="ET7" s="70"/>
      <c r="EU7" s="70"/>
      <c r="EV7" s="70"/>
      <c r="EW7" s="70"/>
      <c r="EX7" s="70"/>
      <c r="EY7" s="70"/>
      <c r="EZ7" s="70"/>
      <c r="FA7" s="70"/>
      <c r="FB7" s="70"/>
      <c r="FC7" s="70"/>
      <c r="FD7" s="70"/>
      <c r="FE7" s="70"/>
      <c r="FF7" s="70"/>
      <c r="FG7" s="70"/>
      <c r="FH7" s="70"/>
      <c r="FI7" s="70"/>
      <c r="FJ7" s="70"/>
      <c r="FK7" s="70"/>
      <c r="FL7" s="70"/>
      <c r="FM7" s="70"/>
      <c r="FN7" s="70"/>
      <c r="FO7" s="70"/>
      <c r="FP7" s="70"/>
      <c r="FQ7" s="70"/>
      <c r="FR7" s="70"/>
      <c r="FS7" s="70"/>
      <c r="FT7" s="70"/>
      <c r="FU7" s="70"/>
      <c r="FV7" s="70"/>
      <c r="FW7" s="70"/>
      <c r="FX7" s="70"/>
      <c r="FY7" s="70"/>
      <c r="FZ7" s="70"/>
      <c r="GA7" s="70"/>
      <c r="GB7" s="70"/>
      <c r="GC7" s="70"/>
      <c r="GD7" s="70"/>
      <c r="GE7" s="70"/>
      <c r="GF7" s="70"/>
      <c r="GG7" s="70"/>
      <c r="GH7" s="70"/>
      <c r="GI7" s="70"/>
      <c r="GJ7" s="70"/>
      <c r="GK7" s="70"/>
      <c r="GL7" s="70"/>
      <c r="GM7" s="70"/>
      <c r="GN7" s="70"/>
      <c r="GO7" s="70"/>
      <c r="GP7" s="70"/>
      <c r="GQ7" s="70"/>
      <c r="GR7" s="70"/>
      <c r="GS7" s="70"/>
      <c r="GT7" s="70"/>
      <c r="GU7" s="70"/>
      <c r="GV7" s="70"/>
      <c r="GW7" s="70"/>
      <c r="GX7" s="70"/>
      <c r="GY7" s="70"/>
      <c r="GZ7" s="70"/>
      <c r="HA7" s="70"/>
      <c r="HB7" s="70"/>
      <c r="HC7" s="70"/>
      <c r="HD7" s="70"/>
      <c r="HE7" s="70"/>
      <c r="HF7" s="70"/>
      <c r="HG7" s="70"/>
      <c r="HH7" s="70"/>
      <c r="HI7" s="70"/>
      <c r="HJ7" s="70"/>
      <c r="HK7" s="70"/>
      <c r="HL7" s="70"/>
      <c r="HM7" s="70"/>
      <c r="HN7" s="70"/>
      <c r="HO7" s="70"/>
      <c r="HP7" s="70"/>
      <c r="HQ7" s="70"/>
      <c r="HR7" s="70"/>
      <c r="HS7" s="70"/>
      <c r="HT7" s="70"/>
      <c r="HU7" s="70"/>
      <c r="HV7" s="70"/>
      <c r="HW7" s="70"/>
      <c r="HX7" s="70"/>
      <c r="HY7" s="70"/>
      <c r="HZ7" s="70"/>
      <c r="IA7" s="70"/>
      <c r="IB7" s="70"/>
      <c r="IC7" s="70"/>
      <c r="ID7" s="70"/>
      <c r="IE7" s="70"/>
      <c r="IF7" s="70"/>
      <c r="IG7" s="70"/>
      <c r="IH7" s="70"/>
      <c r="II7" s="70"/>
      <c r="IJ7" s="70"/>
      <c r="IK7" s="70"/>
      <c r="IL7" s="70"/>
      <c r="IM7" s="70"/>
      <c r="IN7" s="70"/>
      <c r="IO7" s="70"/>
      <c r="IP7" s="70"/>
      <c r="IQ7" s="70"/>
      <c r="IR7" s="70"/>
      <c r="IS7" s="70"/>
      <c r="IT7" s="70"/>
      <c r="IU7" s="70"/>
      <c r="IV7" s="70"/>
    </row>
    <row r="8" spans="1:256" ht="36" customHeight="1" x14ac:dyDescent="0.2">
      <c r="B8" s="357">
        <v>2020</v>
      </c>
      <c r="C8" s="357">
        <v>2019</v>
      </c>
      <c r="D8" s="357">
        <v>2018</v>
      </c>
      <c r="E8" s="357">
        <v>2020</v>
      </c>
      <c r="F8" s="357">
        <v>2019</v>
      </c>
      <c r="G8" s="357">
        <v>2018</v>
      </c>
      <c r="H8" s="357">
        <v>2020</v>
      </c>
      <c r="I8" s="357">
        <v>2019</v>
      </c>
      <c r="J8" s="357">
        <v>2018</v>
      </c>
      <c r="K8" s="357">
        <v>2020</v>
      </c>
      <c r="L8" s="357">
        <v>2019</v>
      </c>
      <c r="M8" s="357">
        <v>2018</v>
      </c>
      <c r="N8" s="73">
        <v>2020</v>
      </c>
      <c r="O8" s="73">
        <v>2019</v>
      </c>
      <c r="P8" s="73">
        <v>2018</v>
      </c>
      <c r="Q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70"/>
      <c r="DH8" s="70"/>
      <c r="DI8" s="70"/>
      <c r="DJ8" s="70"/>
      <c r="DK8" s="70"/>
      <c r="DL8" s="70"/>
      <c r="DM8" s="70"/>
      <c r="DN8" s="70"/>
      <c r="DO8" s="70"/>
      <c r="DP8" s="70"/>
      <c r="DQ8" s="70"/>
      <c r="DR8" s="70"/>
      <c r="DS8" s="70"/>
      <c r="DT8" s="70"/>
      <c r="DU8" s="70"/>
      <c r="DV8" s="70"/>
      <c r="DW8" s="70"/>
      <c r="DX8" s="70"/>
      <c r="DY8" s="70"/>
      <c r="DZ8" s="70"/>
      <c r="EA8" s="70"/>
      <c r="EB8" s="70"/>
      <c r="EC8" s="70"/>
      <c r="ED8" s="70"/>
      <c r="EE8" s="70"/>
      <c r="EF8" s="70"/>
      <c r="EG8" s="70"/>
      <c r="EH8" s="70"/>
      <c r="EI8" s="70"/>
      <c r="EJ8" s="70"/>
      <c r="EK8" s="70"/>
      <c r="EL8" s="70"/>
      <c r="EM8" s="70"/>
      <c r="EN8" s="70"/>
      <c r="EO8" s="70"/>
      <c r="EP8" s="70"/>
      <c r="EQ8" s="70"/>
      <c r="ER8" s="70"/>
      <c r="ES8" s="70"/>
      <c r="ET8" s="70"/>
      <c r="EU8" s="70"/>
      <c r="EV8" s="70"/>
      <c r="EW8" s="70"/>
      <c r="EX8" s="70"/>
      <c r="EY8" s="70"/>
      <c r="EZ8" s="70"/>
      <c r="FA8" s="70"/>
      <c r="FB8" s="70"/>
      <c r="FC8" s="70"/>
      <c r="FD8" s="70"/>
      <c r="FE8" s="70"/>
      <c r="FF8" s="70"/>
      <c r="FG8" s="70"/>
      <c r="FH8" s="70"/>
      <c r="FI8" s="70"/>
      <c r="FJ8" s="70"/>
      <c r="FK8" s="70"/>
      <c r="FL8" s="70"/>
      <c r="FM8" s="70"/>
      <c r="FN8" s="70"/>
      <c r="FO8" s="70"/>
      <c r="FP8" s="70"/>
      <c r="FQ8" s="70"/>
      <c r="FR8" s="70"/>
      <c r="FS8" s="70"/>
      <c r="FT8" s="70"/>
      <c r="FU8" s="70"/>
      <c r="FV8" s="70"/>
      <c r="FW8" s="70"/>
      <c r="FX8" s="70"/>
      <c r="FY8" s="70"/>
      <c r="FZ8" s="70"/>
      <c r="GA8" s="70"/>
      <c r="GB8" s="70"/>
      <c r="GC8" s="70"/>
      <c r="GD8" s="70"/>
      <c r="GE8" s="70"/>
      <c r="GF8" s="70"/>
      <c r="GG8" s="70"/>
      <c r="GH8" s="70"/>
      <c r="GI8" s="70"/>
      <c r="GJ8" s="70"/>
      <c r="GK8" s="70"/>
      <c r="GL8" s="70"/>
      <c r="GM8" s="70"/>
      <c r="GN8" s="70"/>
      <c r="GO8" s="70"/>
      <c r="GP8" s="70"/>
      <c r="GQ8" s="70"/>
      <c r="GR8" s="70"/>
      <c r="GS8" s="70"/>
      <c r="GT8" s="70"/>
      <c r="GU8" s="70"/>
      <c r="GV8" s="70"/>
      <c r="GW8" s="70"/>
      <c r="GX8" s="70"/>
      <c r="GY8" s="70"/>
      <c r="GZ8" s="70"/>
      <c r="HA8" s="70"/>
      <c r="HB8" s="70"/>
      <c r="HC8" s="70"/>
      <c r="HD8" s="70"/>
      <c r="HE8" s="70"/>
      <c r="HF8" s="70"/>
      <c r="HG8" s="70"/>
      <c r="HH8" s="70"/>
      <c r="HI8" s="70"/>
      <c r="HJ8" s="70"/>
      <c r="HK8" s="70"/>
      <c r="HL8" s="70"/>
      <c r="HM8" s="70"/>
      <c r="HN8" s="70"/>
      <c r="HO8" s="70"/>
      <c r="HP8" s="70"/>
      <c r="HQ8" s="70"/>
      <c r="HR8" s="70"/>
      <c r="HS8" s="70"/>
      <c r="HT8" s="70"/>
      <c r="HU8" s="70"/>
      <c r="HV8" s="70"/>
      <c r="HW8" s="70"/>
      <c r="HX8" s="70"/>
      <c r="HY8" s="70"/>
      <c r="HZ8" s="70"/>
      <c r="IA8" s="70"/>
      <c r="IB8" s="70"/>
      <c r="IC8" s="70"/>
      <c r="ID8" s="70"/>
      <c r="IE8" s="70"/>
      <c r="IF8" s="70"/>
      <c r="IG8" s="70"/>
      <c r="IH8" s="70"/>
      <c r="II8" s="70"/>
      <c r="IJ8" s="70"/>
      <c r="IK8" s="70"/>
      <c r="IL8" s="70"/>
      <c r="IM8" s="70"/>
      <c r="IN8" s="70"/>
      <c r="IO8" s="70"/>
      <c r="IP8" s="70"/>
      <c r="IQ8" s="70"/>
      <c r="IR8" s="70"/>
      <c r="IS8" s="70"/>
      <c r="IT8" s="70"/>
      <c r="IU8" s="70"/>
      <c r="IV8" s="70"/>
    </row>
    <row r="9" spans="1:256" ht="36" customHeight="1" x14ac:dyDescent="0.2">
      <c r="A9" s="562" t="s">
        <v>759</v>
      </c>
      <c r="B9" s="224"/>
      <c r="C9" s="225"/>
      <c r="D9" s="226"/>
      <c r="E9" s="227"/>
      <c r="F9" s="225"/>
      <c r="G9" s="226"/>
      <c r="H9" s="227"/>
      <c r="I9" s="225"/>
      <c r="J9" s="226"/>
      <c r="K9" s="227"/>
      <c r="L9" s="225"/>
      <c r="M9" s="226"/>
      <c r="N9" s="227"/>
      <c r="O9" s="225"/>
      <c r="P9" s="226"/>
      <c r="Q9" s="189"/>
      <c r="R9" s="215" t="s">
        <v>545</v>
      </c>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0"/>
      <c r="DD9" s="70"/>
      <c r="DE9" s="70"/>
      <c r="DF9" s="70"/>
      <c r="DG9" s="70"/>
      <c r="DH9" s="70"/>
      <c r="DI9" s="70"/>
      <c r="DJ9" s="70"/>
      <c r="DK9" s="70"/>
      <c r="DL9" s="70"/>
      <c r="DM9" s="70"/>
      <c r="DN9" s="70"/>
      <c r="DO9" s="70"/>
      <c r="DP9" s="70"/>
      <c r="DQ9" s="70"/>
      <c r="DR9" s="70"/>
      <c r="DS9" s="70"/>
      <c r="DT9" s="70"/>
      <c r="DU9" s="70"/>
      <c r="DV9" s="70"/>
      <c r="DW9" s="70"/>
      <c r="DX9" s="70"/>
      <c r="DY9" s="70"/>
      <c r="DZ9" s="70"/>
      <c r="EA9" s="70"/>
      <c r="EB9" s="70"/>
      <c r="EC9" s="70"/>
      <c r="ED9" s="70"/>
      <c r="EE9" s="70"/>
      <c r="EF9" s="70"/>
      <c r="EG9" s="70"/>
      <c r="EH9" s="70"/>
      <c r="EI9" s="70"/>
      <c r="EJ9" s="70"/>
      <c r="EK9" s="70"/>
      <c r="EL9" s="70"/>
      <c r="EM9" s="70"/>
      <c r="EN9" s="70"/>
      <c r="EO9" s="70"/>
      <c r="EP9" s="70"/>
      <c r="EQ9" s="70"/>
      <c r="ER9" s="70"/>
      <c r="ES9" s="70"/>
      <c r="ET9" s="70"/>
      <c r="EU9" s="70"/>
      <c r="EV9" s="70"/>
      <c r="EW9" s="70"/>
      <c r="EX9" s="70"/>
      <c r="EY9" s="70"/>
      <c r="EZ9" s="70"/>
      <c r="FA9" s="70"/>
      <c r="FB9" s="70"/>
      <c r="FC9" s="70"/>
      <c r="FD9" s="70"/>
      <c r="FE9" s="70"/>
      <c r="FF9" s="70"/>
      <c r="FG9" s="70"/>
      <c r="FH9" s="70"/>
      <c r="FI9" s="70"/>
      <c r="FJ9" s="70"/>
      <c r="FK9" s="70"/>
      <c r="FL9" s="70"/>
      <c r="FM9" s="70"/>
      <c r="FN9" s="70"/>
      <c r="FO9" s="70"/>
      <c r="FP9" s="70"/>
      <c r="FQ9" s="70"/>
      <c r="FR9" s="70"/>
      <c r="FS9" s="70"/>
      <c r="FT9" s="70"/>
      <c r="FU9" s="70"/>
      <c r="FV9" s="70"/>
      <c r="FW9" s="70"/>
      <c r="FX9" s="70"/>
      <c r="FY9" s="70"/>
      <c r="FZ9" s="70"/>
      <c r="GA9" s="70"/>
      <c r="GB9" s="70"/>
      <c r="GC9" s="70"/>
      <c r="GD9" s="70"/>
      <c r="GE9" s="70"/>
      <c r="GF9" s="70"/>
      <c r="GG9" s="70"/>
      <c r="GH9" s="70"/>
      <c r="GI9" s="70"/>
      <c r="GJ9" s="70"/>
      <c r="GK9" s="70"/>
      <c r="GL9" s="70"/>
      <c r="GM9" s="70"/>
      <c r="GN9" s="70"/>
      <c r="GO9" s="70"/>
      <c r="GP9" s="70"/>
      <c r="GQ9" s="70"/>
      <c r="GR9" s="70"/>
      <c r="GS9" s="70"/>
      <c r="GT9" s="70"/>
      <c r="GU9" s="70"/>
      <c r="GV9" s="70"/>
      <c r="GW9" s="70"/>
      <c r="GX9" s="70"/>
      <c r="GY9" s="70"/>
      <c r="GZ9" s="70"/>
      <c r="HA9" s="70"/>
      <c r="HB9" s="70"/>
      <c r="HC9" s="70"/>
      <c r="HD9" s="70"/>
      <c r="HE9" s="70"/>
      <c r="HF9" s="70"/>
      <c r="HG9" s="70"/>
      <c r="HH9" s="70"/>
      <c r="HI9" s="70"/>
      <c r="HJ9" s="70"/>
      <c r="HK9" s="70"/>
      <c r="HL9" s="70"/>
      <c r="HM9" s="70"/>
      <c r="HN9" s="70"/>
      <c r="HO9" s="70"/>
      <c r="HP9" s="70"/>
      <c r="HQ9" s="70"/>
      <c r="HR9" s="70"/>
      <c r="HS9" s="70"/>
      <c r="HT9" s="70"/>
      <c r="HU9" s="70"/>
      <c r="HV9" s="70"/>
      <c r="HW9" s="70"/>
      <c r="HX9" s="70"/>
      <c r="HY9" s="70"/>
      <c r="HZ9" s="70"/>
      <c r="IA9" s="70"/>
      <c r="IB9" s="70"/>
      <c r="IC9" s="70"/>
      <c r="ID9" s="70"/>
      <c r="IE9" s="70"/>
      <c r="IF9" s="70"/>
      <c r="IG9" s="70"/>
      <c r="IH9" s="70"/>
      <c r="II9" s="70"/>
      <c r="IJ9" s="70"/>
      <c r="IK9" s="70"/>
      <c r="IL9" s="70"/>
      <c r="IM9" s="70"/>
      <c r="IN9" s="70"/>
      <c r="IO9" s="70"/>
      <c r="IP9" s="70"/>
      <c r="IQ9" s="70"/>
      <c r="IR9" s="70"/>
      <c r="IS9" s="70"/>
      <c r="IT9" s="70"/>
      <c r="IU9" s="70"/>
      <c r="IV9" s="70"/>
    </row>
    <row r="10" spans="1:256" ht="36" customHeight="1" x14ac:dyDescent="0.2">
      <c r="A10" s="562" t="s">
        <v>268</v>
      </c>
      <c r="B10" s="220"/>
      <c r="C10" s="221"/>
      <c r="D10" s="222"/>
      <c r="E10" s="223"/>
      <c r="F10" s="221"/>
      <c r="G10" s="222"/>
      <c r="H10" s="223"/>
      <c r="I10" s="221"/>
      <c r="J10" s="222"/>
      <c r="K10" s="223"/>
      <c r="L10" s="221"/>
      <c r="M10" s="222"/>
      <c r="N10" s="223"/>
      <c r="O10" s="221"/>
      <c r="P10" s="222"/>
      <c r="Q10" s="189"/>
      <c r="R10" s="215" t="s">
        <v>545</v>
      </c>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0"/>
      <c r="DD10" s="70"/>
      <c r="DE10" s="70"/>
      <c r="DF10" s="70"/>
      <c r="DG10" s="70"/>
      <c r="DH10" s="70"/>
      <c r="DI10" s="70"/>
      <c r="DJ10" s="70"/>
      <c r="DK10" s="70"/>
      <c r="DL10" s="70"/>
      <c r="DM10" s="70"/>
      <c r="DN10" s="70"/>
      <c r="DO10" s="70"/>
      <c r="DP10" s="70"/>
      <c r="DQ10" s="70"/>
      <c r="DR10" s="70"/>
      <c r="DS10" s="70"/>
      <c r="DT10" s="70"/>
      <c r="DU10" s="70"/>
      <c r="DV10" s="70"/>
      <c r="DW10" s="70"/>
      <c r="DX10" s="70"/>
      <c r="DY10" s="70"/>
      <c r="DZ10" s="70"/>
      <c r="EA10" s="70"/>
      <c r="EB10" s="70"/>
      <c r="EC10" s="70"/>
      <c r="ED10" s="70"/>
      <c r="EE10" s="70"/>
      <c r="EF10" s="70"/>
      <c r="EG10" s="70"/>
      <c r="EH10" s="70"/>
      <c r="EI10" s="70"/>
      <c r="EJ10" s="70"/>
      <c r="EK10" s="70"/>
      <c r="EL10" s="70"/>
      <c r="EM10" s="70"/>
      <c r="EN10" s="70"/>
      <c r="EO10" s="70"/>
      <c r="EP10" s="70"/>
      <c r="EQ10" s="70"/>
      <c r="ER10" s="70"/>
      <c r="ES10" s="70"/>
      <c r="ET10" s="70"/>
      <c r="EU10" s="70"/>
      <c r="EV10" s="70"/>
      <c r="EW10" s="70"/>
      <c r="EX10" s="70"/>
      <c r="EY10" s="70"/>
      <c r="EZ10" s="70"/>
      <c r="FA10" s="70"/>
      <c r="FB10" s="70"/>
      <c r="FC10" s="70"/>
      <c r="FD10" s="70"/>
      <c r="FE10" s="70"/>
      <c r="FF10" s="70"/>
      <c r="FG10" s="70"/>
      <c r="FH10" s="70"/>
      <c r="FI10" s="70"/>
      <c r="FJ10" s="70"/>
      <c r="FK10" s="70"/>
      <c r="FL10" s="70"/>
      <c r="FM10" s="70"/>
      <c r="FN10" s="70"/>
      <c r="FO10" s="70"/>
      <c r="FP10" s="70"/>
      <c r="FQ10" s="70"/>
      <c r="FR10" s="70"/>
      <c r="FS10" s="70"/>
      <c r="FT10" s="70"/>
      <c r="FU10" s="70"/>
      <c r="FV10" s="70"/>
      <c r="FW10" s="70"/>
      <c r="FX10" s="70"/>
      <c r="FY10" s="70"/>
      <c r="FZ10" s="70"/>
      <c r="GA10" s="70"/>
      <c r="GB10" s="70"/>
      <c r="GC10" s="70"/>
      <c r="GD10" s="70"/>
      <c r="GE10" s="70"/>
      <c r="GF10" s="70"/>
      <c r="GG10" s="70"/>
      <c r="GH10" s="70"/>
      <c r="GI10" s="70"/>
      <c r="GJ10" s="70"/>
      <c r="GK10" s="70"/>
      <c r="GL10" s="70"/>
      <c r="GM10" s="70"/>
      <c r="GN10" s="70"/>
      <c r="GO10" s="70"/>
      <c r="GP10" s="70"/>
      <c r="GQ10" s="70"/>
      <c r="GR10" s="70"/>
      <c r="GS10" s="70"/>
      <c r="GT10" s="70"/>
      <c r="GU10" s="70"/>
      <c r="GV10" s="70"/>
      <c r="GW10" s="70"/>
      <c r="GX10" s="70"/>
      <c r="GY10" s="70"/>
      <c r="GZ10" s="70"/>
      <c r="HA10" s="70"/>
      <c r="HB10" s="70"/>
      <c r="HC10" s="70"/>
      <c r="HD10" s="70"/>
      <c r="HE10" s="70"/>
      <c r="HF10" s="70"/>
      <c r="HG10" s="70"/>
      <c r="HH10" s="70"/>
      <c r="HI10" s="70"/>
      <c r="HJ10" s="70"/>
      <c r="HK10" s="70"/>
      <c r="HL10" s="70"/>
      <c r="HM10" s="70"/>
      <c r="HN10" s="70"/>
      <c r="HO10" s="70"/>
      <c r="HP10" s="70"/>
      <c r="HQ10" s="70"/>
      <c r="HR10" s="70"/>
      <c r="HS10" s="70"/>
      <c r="HT10" s="70"/>
      <c r="HU10" s="70"/>
      <c r="HV10" s="70"/>
      <c r="HW10" s="70"/>
      <c r="HX10" s="70"/>
      <c r="HY10" s="70"/>
      <c r="HZ10" s="70"/>
      <c r="IA10" s="70"/>
      <c r="IB10" s="70"/>
      <c r="IC10" s="70"/>
      <c r="ID10" s="70"/>
      <c r="IE10" s="70"/>
      <c r="IF10" s="70"/>
      <c r="IG10" s="70"/>
      <c r="IH10" s="70"/>
      <c r="II10" s="70"/>
      <c r="IJ10" s="70"/>
      <c r="IK10" s="70"/>
      <c r="IL10" s="70"/>
      <c r="IM10" s="70"/>
      <c r="IN10" s="70"/>
      <c r="IO10" s="70"/>
      <c r="IP10" s="70"/>
      <c r="IQ10" s="70"/>
      <c r="IR10" s="70"/>
      <c r="IS10" s="70"/>
      <c r="IT10" s="70"/>
      <c r="IU10" s="70"/>
      <c r="IV10" s="70"/>
    </row>
    <row r="11" spans="1:256" ht="33" x14ac:dyDescent="0.2">
      <c r="A11" s="562" t="s">
        <v>760</v>
      </c>
      <c r="B11" s="231"/>
      <c r="C11" s="232"/>
      <c r="D11" s="233"/>
      <c r="E11" s="234"/>
      <c r="F11" s="232"/>
      <c r="G11" s="233"/>
      <c r="H11" s="234"/>
      <c r="I11" s="232"/>
      <c r="J11" s="233"/>
      <c r="K11" s="234"/>
      <c r="L11" s="232"/>
      <c r="M11" s="233"/>
      <c r="N11" s="234"/>
      <c r="O11" s="232"/>
      <c r="P11" s="233"/>
      <c r="Q11" s="70"/>
      <c r="R11" s="163" t="s">
        <v>547</v>
      </c>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0"/>
      <c r="DD11" s="70"/>
      <c r="DE11" s="70"/>
      <c r="DF11" s="70"/>
      <c r="DG11" s="70"/>
      <c r="DH11" s="70"/>
      <c r="DI11" s="70"/>
      <c r="DJ11" s="70"/>
      <c r="DK11" s="70"/>
      <c r="DL11" s="70"/>
      <c r="DM11" s="70"/>
      <c r="DN11" s="70"/>
      <c r="DO11" s="70"/>
      <c r="DP11" s="70"/>
      <c r="DQ11" s="70"/>
      <c r="DR11" s="70"/>
      <c r="DS11" s="70"/>
      <c r="DT11" s="70"/>
      <c r="DU11" s="70"/>
      <c r="DV11" s="70"/>
      <c r="DW11" s="70"/>
      <c r="DX11" s="70"/>
      <c r="DY11" s="70"/>
      <c r="DZ11" s="70"/>
      <c r="EA11" s="70"/>
      <c r="EB11" s="70"/>
      <c r="EC11" s="70"/>
      <c r="ED11" s="70"/>
      <c r="EE11" s="70"/>
      <c r="EF11" s="70"/>
      <c r="EG11" s="70"/>
      <c r="EH11" s="70"/>
      <c r="EI11" s="70"/>
      <c r="EJ11" s="70"/>
      <c r="EK11" s="70"/>
      <c r="EL11" s="70"/>
      <c r="EM11" s="70"/>
      <c r="EN11" s="70"/>
      <c r="EO11" s="70"/>
      <c r="EP11" s="70"/>
      <c r="EQ11" s="70"/>
      <c r="ER11" s="70"/>
      <c r="ES11" s="70"/>
      <c r="ET11" s="70"/>
      <c r="EU11" s="70"/>
      <c r="EV11" s="70"/>
      <c r="EW11" s="70"/>
      <c r="EX11" s="70"/>
      <c r="EY11" s="70"/>
      <c r="EZ11" s="70"/>
      <c r="FA11" s="70"/>
      <c r="FB11" s="70"/>
      <c r="FC11" s="70"/>
      <c r="FD11" s="70"/>
      <c r="FE11" s="70"/>
      <c r="FF11" s="70"/>
      <c r="FG11" s="70"/>
      <c r="FH11" s="70"/>
      <c r="FI11" s="70"/>
      <c r="FJ11" s="70"/>
      <c r="FK11" s="70"/>
      <c r="FL11" s="70"/>
      <c r="FM11" s="70"/>
      <c r="FN11" s="70"/>
      <c r="FO11" s="70"/>
      <c r="FP11" s="70"/>
      <c r="FQ11" s="70"/>
      <c r="FR11" s="70"/>
      <c r="FS11" s="70"/>
      <c r="FT11" s="70"/>
      <c r="FU11" s="70"/>
      <c r="FV11" s="70"/>
      <c r="FW11" s="70"/>
      <c r="FX11" s="70"/>
      <c r="FY11" s="70"/>
      <c r="FZ11" s="70"/>
      <c r="GA11" s="70"/>
      <c r="GB11" s="70"/>
      <c r="GC11" s="70"/>
      <c r="GD11" s="70"/>
      <c r="GE11" s="70"/>
      <c r="GF11" s="70"/>
      <c r="GG11" s="70"/>
      <c r="GH11" s="70"/>
      <c r="GI11" s="70"/>
      <c r="GJ11" s="70"/>
      <c r="GK11" s="70"/>
      <c r="GL11" s="70"/>
      <c r="GM11" s="70"/>
      <c r="GN11" s="70"/>
      <c r="GO11" s="70"/>
      <c r="GP11" s="70"/>
      <c r="GQ11" s="70"/>
      <c r="GR11" s="70"/>
      <c r="GS11" s="70"/>
      <c r="GT11" s="70"/>
      <c r="GU11" s="70"/>
      <c r="GV11" s="70"/>
      <c r="GW11" s="70"/>
      <c r="GX11" s="70"/>
      <c r="GY11" s="70"/>
      <c r="GZ11" s="70"/>
      <c r="HA11" s="70"/>
      <c r="HB11" s="70"/>
      <c r="HC11" s="70"/>
      <c r="HD11" s="70"/>
      <c r="HE11" s="70"/>
      <c r="HF11" s="70"/>
      <c r="HG11" s="70"/>
      <c r="HH11" s="70"/>
      <c r="HI11" s="70"/>
      <c r="HJ11" s="70"/>
      <c r="HK11" s="70"/>
      <c r="HL11" s="70"/>
      <c r="HM11" s="70"/>
      <c r="HN11" s="70"/>
      <c r="HO11" s="70"/>
      <c r="HP11" s="70"/>
      <c r="HQ11" s="70"/>
      <c r="HR11" s="70"/>
      <c r="HS11" s="70"/>
      <c r="HT11" s="70"/>
      <c r="HU11" s="70"/>
      <c r="HV11" s="70"/>
      <c r="HW11" s="70"/>
      <c r="HX11" s="70"/>
      <c r="HY11" s="70"/>
      <c r="HZ11" s="70"/>
      <c r="IA11" s="70"/>
      <c r="IB11" s="70"/>
      <c r="IC11" s="70"/>
      <c r="ID11" s="70"/>
      <c r="IE11" s="70"/>
      <c r="IF11" s="70"/>
      <c r="IG11" s="70"/>
      <c r="IH11" s="70"/>
      <c r="II11" s="70"/>
      <c r="IJ11" s="70"/>
      <c r="IK11" s="70"/>
      <c r="IL11" s="70"/>
      <c r="IM11" s="70"/>
      <c r="IN11" s="70"/>
      <c r="IO11" s="70"/>
      <c r="IP11" s="70"/>
      <c r="IQ11" s="70"/>
      <c r="IR11" s="70"/>
      <c r="IS11" s="70"/>
      <c r="IT11" s="70"/>
      <c r="IU11" s="70"/>
      <c r="IV11" s="70"/>
    </row>
    <row r="12" spans="1:256" ht="36" customHeight="1" x14ac:dyDescent="0.2">
      <c r="A12" s="562" t="s">
        <v>271</v>
      </c>
      <c r="B12" s="224"/>
      <c r="C12" s="225"/>
      <c r="D12" s="226"/>
      <c r="E12" s="228"/>
      <c r="F12" s="229"/>
      <c r="G12" s="230"/>
      <c r="H12" s="227"/>
      <c r="I12" s="225"/>
      <c r="J12" s="226"/>
      <c r="K12" s="227"/>
      <c r="L12" s="225"/>
      <c r="M12" s="226"/>
      <c r="N12" s="228"/>
      <c r="O12" s="229"/>
      <c r="P12" s="230"/>
      <c r="Q12" s="189"/>
      <c r="R12" s="163" t="s">
        <v>420</v>
      </c>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0"/>
      <c r="DD12" s="70"/>
      <c r="DE12" s="70"/>
      <c r="DF12" s="70"/>
      <c r="DG12" s="70"/>
      <c r="DH12" s="70"/>
      <c r="DI12" s="70"/>
      <c r="DJ12" s="70"/>
      <c r="DK12" s="70"/>
      <c r="DL12" s="70"/>
      <c r="DM12" s="70"/>
      <c r="DN12" s="70"/>
      <c r="DO12" s="70"/>
      <c r="DP12" s="70"/>
      <c r="DQ12" s="70"/>
      <c r="DR12" s="70"/>
      <c r="DS12" s="70"/>
      <c r="DT12" s="70"/>
      <c r="DU12" s="70"/>
      <c r="DV12" s="70"/>
      <c r="DW12" s="70"/>
      <c r="DX12" s="70"/>
      <c r="DY12" s="70"/>
      <c r="DZ12" s="70"/>
      <c r="EA12" s="70"/>
      <c r="EB12" s="70"/>
      <c r="EC12" s="70"/>
      <c r="ED12" s="70"/>
      <c r="EE12" s="70"/>
      <c r="EF12" s="70"/>
      <c r="EG12" s="70"/>
      <c r="EH12" s="70"/>
      <c r="EI12" s="70"/>
      <c r="EJ12" s="70"/>
      <c r="EK12" s="70"/>
      <c r="EL12" s="70"/>
      <c r="EM12" s="70"/>
      <c r="EN12" s="70"/>
      <c r="EO12" s="70"/>
      <c r="EP12" s="70"/>
      <c r="EQ12" s="70"/>
      <c r="ER12" s="70"/>
      <c r="ES12" s="70"/>
      <c r="ET12" s="70"/>
      <c r="EU12" s="70"/>
      <c r="EV12" s="70"/>
      <c r="EW12" s="70"/>
      <c r="EX12" s="70"/>
      <c r="EY12" s="70"/>
      <c r="EZ12" s="70"/>
      <c r="FA12" s="70"/>
      <c r="FB12" s="70"/>
      <c r="FC12" s="70"/>
      <c r="FD12" s="70"/>
      <c r="FE12" s="70"/>
      <c r="FF12" s="70"/>
      <c r="FG12" s="70"/>
      <c r="FH12" s="70"/>
      <c r="FI12" s="70"/>
      <c r="FJ12" s="70"/>
      <c r="FK12" s="70"/>
      <c r="FL12" s="70"/>
      <c r="FM12" s="70"/>
      <c r="FN12" s="70"/>
      <c r="FO12" s="70"/>
      <c r="FP12" s="70"/>
      <c r="FQ12" s="70"/>
      <c r="FR12" s="70"/>
      <c r="FS12" s="70"/>
      <c r="FT12" s="70"/>
      <c r="FU12" s="70"/>
      <c r="FV12" s="70"/>
      <c r="FW12" s="70"/>
      <c r="FX12" s="70"/>
      <c r="FY12" s="70"/>
      <c r="FZ12" s="70"/>
      <c r="GA12" s="70"/>
      <c r="GB12" s="70"/>
      <c r="GC12" s="70"/>
      <c r="GD12" s="70"/>
      <c r="GE12" s="70"/>
      <c r="GF12" s="70"/>
      <c r="GG12" s="70"/>
      <c r="GH12" s="70"/>
      <c r="GI12" s="70"/>
      <c r="GJ12" s="70"/>
      <c r="GK12" s="70"/>
      <c r="GL12" s="70"/>
      <c r="GM12" s="70"/>
      <c r="GN12" s="70"/>
      <c r="GO12" s="70"/>
      <c r="GP12" s="70"/>
      <c r="GQ12" s="70"/>
      <c r="GR12" s="70"/>
      <c r="GS12" s="70"/>
      <c r="GT12" s="70"/>
      <c r="GU12" s="70"/>
      <c r="GV12" s="70"/>
      <c r="GW12" s="70"/>
      <c r="GX12" s="70"/>
      <c r="GY12" s="70"/>
      <c r="GZ12" s="70"/>
      <c r="HA12" s="70"/>
      <c r="HB12" s="70"/>
      <c r="HC12" s="70"/>
      <c r="HD12" s="70"/>
      <c r="HE12" s="70"/>
      <c r="HF12" s="70"/>
      <c r="HG12" s="70"/>
      <c r="HH12" s="70"/>
      <c r="HI12" s="70"/>
      <c r="HJ12" s="70"/>
      <c r="HK12" s="70"/>
      <c r="HL12" s="70"/>
      <c r="HM12" s="70"/>
      <c r="HN12" s="70"/>
      <c r="HO12" s="70"/>
      <c r="HP12" s="70"/>
      <c r="HQ12" s="70"/>
      <c r="HR12" s="70"/>
      <c r="HS12" s="70"/>
      <c r="HT12" s="70"/>
      <c r="HU12" s="70"/>
      <c r="HV12" s="70"/>
      <c r="HW12" s="70"/>
      <c r="HX12" s="70"/>
      <c r="HY12" s="70"/>
      <c r="HZ12" s="70"/>
      <c r="IA12" s="70"/>
      <c r="IB12" s="70"/>
      <c r="IC12" s="70"/>
      <c r="ID12" s="70"/>
      <c r="IE12" s="70"/>
      <c r="IF12" s="70"/>
      <c r="IG12" s="70"/>
      <c r="IH12" s="70"/>
      <c r="II12" s="70"/>
      <c r="IJ12" s="70"/>
      <c r="IK12" s="70"/>
      <c r="IL12" s="70"/>
      <c r="IM12" s="70"/>
      <c r="IN12" s="70"/>
      <c r="IO12" s="70"/>
      <c r="IP12" s="70"/>
      <c r="IQ12" s="70"/>
      <c r="IR12" s="70"/>
      <c r="IS12" s="70"/>
      <c r="IT12" s="70"/>
      <c r="IU12" s="70"/>
      <c r="IV12" s="70"/>
    </row>
    <row r="13" spans="1:256" ht="36" customHeight="1" x14ac:dyDescent="0.2">
      <c r="A13" s="562" t="s">
        <v>761</v>
      </c>
      <c r="B13" s="231"/>
      <c r="C13" s="232"/>
      <c r="D13" s="233"/>
      <c r="E13" s="234"/>
      <c r="F13" s="232"/>
      <c r="G13" s="233"/>
      <c r="H13" s="234"/>
      <c r="I13" s="232"/>
      <c r="J13" s="233"/>
      <c r="K13" s="234"/>
      <c r="L13" s="232"/>
      <c r="M13" s="233"/>
      <c r="N13" s="234"/>
      <c r="O13" s="232"/>
      <c r="P13" s="233"/>
      <c r="Q13" s="70"/>
      <c r="R13" s="163" t="s">
        <v>547</v>
      </c>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row>
    <row r="14" spans="1:256" s="38" customFormat="1" ht="20.25" x14ac:dyDescent="0.35">
      <c r="A14" s="217"/>
    </row>
    <row r="15" spans="1:256" s="38" customFormat="1" ht="20.25" x14ac:dyDescent="0.35">
      <c r="A15" s="217"/>
    </row>
    <row r="16" spans="1:256" s="42" customFormat="1" ht="17.25" x14ac:dyDescent="0.3">
      <c r="A16" s="819" t="s">
        <v>757</v>
      </c>
      <c r="B16" s="819"/>
      <c r="C16" s="819"/>
      <c r="D16" s="819"/>
      <c r="E16" s="819"/>
      <c r="F16" s="819"/>
      <c r="G16" s="819"/>
      <c r="H16" s="819"/>
      <c r="I16" s="819"/>
      <c r="J16" s="819"/>
      <c r="K16" s="819"/>
      <c r="L16" s="819"/>
      <c r="M16" s="819"/>
      <c r="N16" s="819"/>
      <c r="O16" s="819"/>
      <c r="P16" s="819"/>
      <c r="R16" s="38"/>
    </row>
    <row r="17" spans="1:256" ht="17.25" x14ac:dyDescent="0.2">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0"/>
      <c r="DD17" s="70"/>
      <c r="DE17" s="70"/>
      <c r="DF17" s="70"/>
      <c r="DG17" s="70"/>
      <c r="DH17" s="70"/>
      <c r="DI17" s="70"/>
      <c r="DJ17" s="70"/>
      <c r="DK17" s="70"/>
      <c r="DL17" s="70"/>
      <c r="DM17" s="70"/>
      <c r="DN17" s="70"/>
      <c r="DO17" s="70"/>
      <c r="DP17" s="70"/>
      <c r="DQ17" s="70"/>
      <c r="DR17" s="70"/>
      <c r="DS17" s="70"/>
      <c r="DT17" s="70"/>
      <c r="DU17" s="70"/>
      <c r="DV17" s="70"/>
      <c r="DW17" s="70"/>
      <c r="DX17" s="70"/>
      <c r="DY17" s="70"/>
      <c r="DZ17" s="70"/>
      <c r="EA17" s="70"/>
      <c r="EB17" s="70"/>
      <c r="EC17" s="70"/>
      <c r="ED17" s="70"/>
      <c r="EE17" s="70"/>
      <c r="EF17" s="70"/>
      <c r="EG17" s="70"/>
      <c r="EH17" s="70"/>
      <c r="EI17" s="70"/>
      <c r="EJ17" s="70"/>
      <c r="EK17" s="70"/>
      <c r="EL17" s="70"/>
      <c r="EM17" s="70"/>
      <c r="EN17" s="70"/>
      <c r="EO17" s="70"/>
      <c r="EP17" s="70"/>
      <c r="EQ17" s="70"/>
      <c r="ER17" s="70"/>
      <c r="ES17" s="70"/>
      <c r="ET17" s="70"/>
      <c r="EU17" s="70"/>
      <c r="EV17" s="70"/>
      <c r="EW17" s="70"/>
      <c r="EX17" s="70"/>
      <c r="EY17" s="70"/>
      <c r="EZ17" s="70"/>
      <c r="FA17" s="70"/>
      <c r="FB17" s="70"/>
      <c r="FC17" s="70"/>
      <c r="FD17" s="70"/>
      <c r="FE17" s="70"/>
      <c r="FF17" s="70"/>
      <c r="FG17" s="70"/>
      <c r="FH17" s="70"/>
      <c r="FI17" s="70"/>
      <c r="FJ17" s="70"/>
      <c r="FK17" s="70"/>
      <c r="FL17" s="70"/>
      <c r="FM17" s="70"/>
      <c r="FN17" s="70"/>
      <c r="FO17" s="70"/>
      <c r="FP17" s="70"/>
      <c r="FQ17" s="70"/>
      <c r="FR17" s="70"/>
      <c r="FS17" s="70"/>
      <c r="FT17" s="70"/>
      <c r="FU17" s="70"/>
      <c r="FV17" s="70"/>
      <c r="FW17" s="70"/>
      <c r="FX17" s="70"/>
      <c r="FY17" s="70"/>
      <c r="FZ17" s="70"/>
      <c r="GA17" s="70"/>
      <c r="GB17" s="70"/>
      <c r="GC17" s="70"/>
      <c r="GD17" s="70"/>
      <c r="GE17" s="70"/>
      <c r="GF17" s="70"/>
      <c r="GG17" s="70"/>
      <c r="GH17" s="70"/>
      <c r="GI17" s="70"/>
      <c r="GJ17" s="70"/>
      <c r="GK17" s="70"/>
      <c r="GL17" s="70"/>
      <c r="GM17" s="70"/>
      <c r="GN17" s="70"/>
      <c r="GO17" s="70"/>
      <c r="GP17" s="70"/>
      <c r="GQ17" s="70"/>
      <c r="GR17" s="70"/>
      <c r="GS17" s="70"/>
      <c r="GT17" s="70"/>
      <c r="GU17" s="70"/>
      <c r="GV17" s="70"/>
      <c r="GW17" s="70"/>
      <c r="GX17" s="70"/>
      <c r="GY17" s="70"/>
      <c r="GZ17" s="70"/>
      <c r="HA17" s="70"/>
      <c r="HB17" s="70"/>
      <c r="HC17" s="70"/>
      <c r="HD17" s="70"/>
      <c r="HE17" s="70"/>
      <c r="HF17" s="70"/>
      <c r="HG17" s="70"/>
      <c r="HH17" s="70"/>
      <c r="HI17" s="70"/>
      <c r="HJ17" s="70"/>
      <c r="HK17" s="70"/>
      <c r="HL17" s="70"/>
      <c r="HM17" s="70"/>
      <c r="HN17" s="70"/>
      <c r="HO17" s="70"/>
      <c r="HP17" s="70"/>
      <c r="HQ17" s="70"/>
      <c r="HR17" s="70"/>
      <c r="HS17" s="70"/>
      <c r="HT17" s="70"/>
      <c r="HU17" s="70"/>
      <c r="HV17" s="70"/>
      <c r="HW17" s="70"/>
      <c r="HX17" s="70"/>
      <c r="HY17" s="70"/>
      <c r="HZ17" s="70"/>
      <c r="IA17" s="70"/>
      <c r="IB17" s="70"/>
      <c r="IC17" s="70"/>
      <c r="ID17" s="70"/>
      <c r="IE17" s="70"/>
      <c r="IF17" s="70"/>
      <c r="IG17" s="70"/>
      <c r="IH17" s="70"/>
      <c r="II17" s="70"/>
      <c r="IJ17" s="70"/>
      <c r="IK17" s="70"/>
      <c r="IL17" s="70"/>
      <c r="IM17" s="70"/>
      <c r="IN17" s="70"/>
      <c r="IO17" s="70"/>
      <c r="IP17" s="70"/>
      <c r="IQ17" s="70"/>
      <c r="IR17" s="70"/>
      <c r="IS17" s="70"/>
      <c r="IT17" s="70"/>
      <c r="IU17" s="70"/>
      <c r="IV17" s="70"/>
    </row>
    <row r="18" spans="1:256" ht="36" customHeight="1" x14ac:dyDescent="0.25">
      <c r="B18" s="859" t="s">
        <v>454</v>
      </c>
      <c r="C18" s="859"/>
      <c r="D18" s="859"/>
      <c r="E18" s="859" t="s">
        <v>457</v>
      </c>
      <c r="F18" s="859"/>
      <c r="G18" s="859"/>
      <c r="H18" s="859" t="s">
        <v>458</v>
      </c>
      <c r="I18" s="859"/>
      <c r="J18" s="859"/>
      <c r="K18" s="859" t="s">
        <v>459</v>
      </c>
      <c r="L18" s="859"/>
      <c r="M18" s="859"/>
      <c r="N18" s="838" t="s">
        <v>456</v>
      </c>
      <c r="O18" s="838"/>
      <c r="P18" s="838"/>
      <c r="R18" s="38"/>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0"/>
      <c r="DD18" s="70"/>
      <c r="DE18" s="70"/>
      <c r="DF18" s="70"/>
      <c r="DG18" s="70"/>
      <c r="DH18" s="70"/>
      <c r="DI18" s="70"/>
      <c r="DJ18" s="70"/>
      <c r="DK18" s="70"/>
      <c r="DL18" s="70"/>
      <c r="DM18" s="70"/>
      <c r="DN18" s="70"/>
      <c r="DO18" s="70"/>
      <c r="DP18" s="70"/>
      <c r="DQ18" s="70"/>
      <c r="DR18" s="70"/>
      <c r="DS18" s="70"/>
      <c r="DT18" s="70"/>
      <c r="DU18" s="70"/>
      <c r="DV18" s="70"/>
      <c r="DW18" s="70"/>
      <c r="DX18" s="70"/>
      <c r="DY18" s="70"/>
      <c r="DZ18" s="70"/>
      <c r="EA18" s="70"/>
      <c r="EB18" s="70"/>
      <c r="EC18" s="70"/>
      <c r="ED18" s="70"/>
      <c r="EE18" s="70"/>
      <c r="EF18" s="70"/>
      <c r="EG18" s="70"/>
      <c r="EH18" s="70"/>
      <c r="EI18" s="70"/>
      <c r="EJ18" s="70"/>
      <c r="EK18" s="70"/>
      <c r="EL18" s="70"/>
      <c r="EM18" s="70"/>
      <c r="EN18" s="70"/>
      <c r="EO18" s="70"/>
      <c r="EP18" s="70"/>
      <c r="EQ18" s="70"/>
      <c r="ER18" s="70"/>
      <c r="ES18" s="70"/>
      <c r="ET18" s="70"/>
      <c r="EU18" s="70"/>
      <c r="EV18" s="70"/>
      <c r="EW18" s="70"/>
      <c r="EX18" s="70"/>
      <c r="EY18" s="70"/>
      <c r="EZ18" s="70"/>
      <c r="FA18" s="70"/>
      <c r="FB18" s="70"/>
      <c r="FC18" s="70"/>
      <c r="FD18" s="70"/>
      <c r="FE18" s="70"/>
      <c r="FF18" s="70"/>
      <c r="FG18" s="70"/>
      <c r="FH18" s="70"/>
      <c r="FI18" s="70"/>
      <c r="FJ18" s="70"/>
      <c r="FK18" s="70"/>
      <c r="FL18" s="70"/>
      <c r="FM18" s="70"/>
      <c r="FN18" s="70"/>
      <c r="FO18" s="70"/>
      <c r="FP18" s="70"/>
      <c r="FQ18" s="70"/>
      <c r="FR18" s="70"/>
      <c r="FS18" s="70"/>
      <c r="FT18" s="70"/>
      <c r="FU18" s="70"/>
      <c r="FV18" s="70"/>
      <c r="FW18" s="70"/>
      <c r="FX18" s="70"/>
      <c r="FY18" s="70"/>
      <c r="FZ18" s="70"/>
      <c r="GA18" s="70"/>
      <c r="GB18" s="70"/>
      <c r="GC18" s="70"/>
      <c r="GD18" s="70"/>
      <c r="GE18" s="70"/>
      <c r="GF18" s="70"/>
      <c r="GG18" s="70"/>
      <c r="GH18" s="70"/>
      <c r="GI18" s="70"/>
      <c r="GJ18" s="70"/>
      <c r="GK18" s="70"/>
      <c r="GL18" s="70"/>
      <c r="GM18" s="70"/>
      <c r="GN18" s="70"/>
      <c r="GO18" s="70"/>
      <c r="GP18" s="70"/>
      <c r="GQ18" s="70"/>
      <c r="GR18" s="70"/>
      <c r="GS18" s="70"/>
      <c r="GT18" s="70"/>
      <c r="GU18" s="70"/>
      <c r="GV18" s="70"/>
      <c r="GW18" s="70"/>
      <c r="GX18" s="70"/>
      <c r="GY18" s="70"/>
      <c r="GZ18" s="70"/>
      <c r="HA18" s="70"/>
      <c r="HB18" s="70"/>
      <c r="HC18" s="70"/>
      <c r="HD18" s="70"/>
      <c r="HE18" s="70"/>
      <c r="HF18" s="70"/>
      <c r="HG18" s="70"/>
      <c r="HH18" s="70"/>
      <c r="HI18" s="70"/>
      <c r="HJ18" s="70"/>
      <c r="HK18" s="70"/>
      <c r="HL18" s="70"/>
      <c r="HM18" s="70"/>
      <c r="HN18" s="70"/>
      <c r="HO18" s="70"/>
      <c r="HP18" s="70"/>
      <c r="HQ18" s="70"/>
      <c r="HR18" s="70"/>
      <c r="HS18" s="70"/>
      <c r="HT18" s="70"/>
      <c r="HU18" s="70"/>
      <c r="HV18" s="70"/>
      <c r="HW18" s="70"/>
      <c r="HX18" s="70"/>
      <c r="HY18" s="70"/>
      <c r="HZ18" s="70"/>
      <c r="IA18" s="70"/>
      <c r="IB18" s="70"/>
      <c r="IC18" s="70"/>
      <c r="ID18" s="70"/>
      <c r="IE18" s="70"/>
      <c r="IF18" s="70"/>
      <c r="IG18" s="70"/>
      <c r="IH18" s="70"/>
      <c r="II18" s="70"/>
      <c r="IJ18" s="70"/>
      <c r="IK18" s="70"/>
      <c r="IL18" s="70"/>
      <c r="IM18" s="70"/>
      <c r="IN18" s="70"/>
      <c r="IO18" s="70"/>
      <c r="IP18" s="70"/>
      <c r="IQ18" s="70"/>
      <c r="IR18" s="70"/>
      <c r="IS18" s="70"/>
      <c r="IT18" s="70"/>
      <c r="IU18" s="70"/>
      <c r="IV18" s="70"/>
    </row>
    <row r="19" spans="1:256" s="38" customFormat="1" ht="36" customHeight="1" x14ac:dyDescent="0.25">
      <c r="A19" s="183"/>
      <c r="B19" s="357">
        <v>2020</v>
      </c>
      <c r="C19" s="357">
        <v>2019</v>
      </c>
      <c r="D19" s="357">
        <v>2018</v>
      </c>
      <c r="E19" s="357">
        <v>2020</v>
      </c>
      <c r="F19" s="357">
        <v>2019</v>
      </c>
      <c r="G19" s="357">
        <v>2018</v>
      </c>
      <c r="H19" s="357">
        <v>2020</v>
      </c>
      <c r="I19" s="357">
        <v>2019</v>
      </c>
      <c r="J19" s="357">
        <v>2018</v>
      </c>
      <c r="K19" s="357">
        <v>2020</v>
      </c>
      <c r="L19" s="357">
        <v>2019</v>
      </c>
      <c r="M19" s="357">
        <v>2018</v>
      </c>
      <c r="N19" s="73">
        <v>2020</v>
      </c>
      <c r="O19" s="73">
        <v>2019</v>
      </c>
      <c r="P19" s="73">
        <v>2018</v>
      </c>
      <c r="R19" s="178"/>
    </row>
    <row r="20" spans="1:256" ht="36" customHeight="1" x14ac:dyDescent="0.2">
      <c r="A20" s="562" t="s">
        <v>274</v>
      </c>
      <c r="B20" s="224"/>
      <c r="C20" s="225"/>
      <c r="D20" s="226"/>
      <c r="E20" s="227"/>
      <c r="F20" s="225"/>
      <c r="G20" s="226"/>
      <c r="H20" s="227"/>
      <c r="I20" s="225"/>
      <c r="J20" s="226"/>
      <c r="K20" s="227"/>
      <c r="L20" s="225"/>
      <c r="M20" s="226"/>
      <c r="N20" s="227"/>
      <c r="O20" s="225"/>
      <c r="P20" s="226"/>
      <c r="Q20" s="70"/>
      <c r="R20" s="173" t="s">
        <v>545</v>
      </c>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0"/>
      <c r="DD20" s="70"/>
      <c r="DE20" s="70"/>
      <c r="DF20" s="70"/>
      <c r="DG20" s="70"/>
      <c r="DH20" s="70"/>
      <c r="DI20" s="70"/>
      <c r="DJ20" s="70"/>
      <c r="DK20" s="70"/>
      <c r="DL20" s="70"/>
      <c r="DM20" s="70"/>
      <c r="DN20" s="70"/>
      <c r="DO20" s="70"/>
      <c r="DP20" s="70"/>
      <c r="DQ20" s="70"/>
      <c r="DR20" s="70"/>
      <c r="DS20" s="70"/>
      <c r="DT20" s="70"/>
      <c r="DU20" s="70"/>
      <c r="DV20" s="70"/>
      <c r="DW20" s="70"/>
      <c r="DX20" s="70"/>
      <c r="DY20" s="70"/>
      <c r="DZ20" s="70"/>
      <c r="EA20" s="70"/>
      <c r="EB20" s="70"/>
      <c r="EC20" s="70"/>
      <c r="ED20" s="70"/>
      <c r="EE20" s="70"/>
      <c r="EF20" s="70"/>
      <c r="EG20" s="70"/>
      <c r="EH20" s="70"/>
      <c r="EI20" s="70"/>
      <c r="EJ20" s="70"/>
      <c r="EK20" s="70"/>
      <c r="EL20" s="70"/>
      <c r="EM20" s="70"/>
      <c r="EN20" s="70"/>
      <c r="EO20" s="70"/>
      <c r="EP20" s="70"/>
      <c r="EQ20" s="70"/>
      <c r="ER20" s="70"/>
      <c r="ES20" s="70"/>
      <c r="ET20" s="70"/>
      <c r="EU20" s="70"/>
      <c r="EV20" s="70"/>
      <c r="EW20" s="70"/>
      <c r="EX20" s="70"/>
      <c r="EY20" s="70"/>
      <c r="EZ20" s="70"/>
      <c r="FA20" s="70"/>
      <c r="FB20" s="70"/>
      <c r="FC20" s="70"/>
      <c r="FD20" s="70"/>
      <c r="FE20" s="70"/>
      <c r="FF20" s="70"/>
      <c r="FG20" s="70"/>
      <c r="FH20" s="70"/>
      <c r="FI20" s="70"/>
      <c r="FJ20" s="70"/>
      <c r="FK20" s="70"/>
      <c r="FL20" s="70"/>
      <c r="FM20" s="70"/>
      <c r="FN20" s="70"/>
      <c r="FO20" s="70"/>
      <c r="FP20" s="70"/>
      <c r="FQ20" s="70"/>
      <c r="FR20" s="70"/>
      <c r="FS20" s="70"/>
      <c r="FT20" s="70"/>
      <c r="FU20" s="70"/>
      <c r="FV20" s="70"/>
      <c r="FW20" s="70"/>
      <c r="FX20" s="70"/>
      <c r="FY20" s="70"/>
      <c r="FZ20" s="70"/>
      <c r="GA20" s="70"/>
      <c r="GB20" s="70"/>
      <c r="GC20" s="70"/>
      <c r="GD20" s="70"/>
      <c r="GE20" s="70"/>
      <c r="GF20" s="70"/>
      <c r="GG20" s="70"/>
      <c r="GH20" s="70"/>
      <c r="GI20" s="70"/>
      <c r="GJ20" s="70"/>
      <c r="GK20" s="70"/>
      <c r="GL20" s="70"/>
      <c r="GM20" s="70"/>
      <c r="GN20" s="70"/>
      <c r="GO20" s="70"/>
      <c r="GP20" s="70"/>
      <c r="GQ20" s="70"/>
      <c r="GR20" s="70"/>
      <c r="GS20" s="70"/>
      <c r="GT20" s="70"/>
      <c r="GU20" s="70"/>
      <c r="GV20" s="70"/>
      <c r="GW20" s="70"/>
      <c r="GX20" s="70"/>
      <c r="GY20" s="70"/>
      <c r="GZ20" s="70"/>
      <c r="HA20" s="70"/>
      <c r="HB20" s="70"/>
      <c r="HC20" s="70"/>
      <c r="HD20" s="70"/>
      <c r="HE20" s="70"/>
      <c r="HF20" s="70"/>
      <c r="HG20" s="70"/>
      <c r="HH20" s="70"/>
      <c r="HI20" s="70"/>
      <c r="HJ20" s="70"/>
      <c r="HK20" s="70"/>
      <c r="HL20" s="70"/>
      <c r="HM20" s="70"/>
      <c r="HN20" s="70"/>
      <c r="HO20" s="70"/>
      <c r="HP20" s="70"/>
      <c r="HQ20" s="70"/>
      <c r="HR20" s="70"/>
      <c r="HS20" s="70"/>
      <c r="HT20" s="70"/>
      <c r="HU20" s="70"/>
      <c r="HV20" s="70"/>
      <c r="HW20" s="70"/>
      <c r="HX20" s="70"/>
      <c r="HY20" s="70"/>
      <c r="HZ20" s="70"/>
      <c r="IA20" s="70"/>
      <c r="IB20" s="70"/>
      <c r="IC20" s="70"/>
      <c r="ID20" s="70"/>
      <c r="IE20" s="70"/>
      <c r="IF20" s="70"/>
      <c r="IG20" s="70"/>
      <c r="IH20" s="70"/>
      <c r="II20" s="70"/>
      <c r="IJ20" s="70"/>
      <c r="IK20" s="70"/>
      <c r="IL20" s="70"/>
      <c r="IM20" s="70"/>
      <c r="IN20" s="70"/>
      <c r="IO20" s="70"/>
      <c r="IP20" s="70"/>
      <c r="IQ20" s="70"/>
      <c r="IR20" s="70"/>
      <c r="IS20" s="70"/>
      <c r="IT20" s="70"/>
      <c r="IU20" s="70"/>
      <c r="IV20" s="70"/>
    </row>
    <row r="21" spans="1:256" ht="36" customHeight="1" x14ac:dyDescent="0.2">
      <c r="A21" s="562" t="s">
        <v>762</v>
      </c>
      <c r="B21" s="231"/>
      <c r="C21" s="232"/>
      <c r="D21" s="233"/>
      <c r="E21" s="234"/>
      <c r="F21" s="232"/>
      <c r="G21" s="233"/>
      <c r="H21" s="234"/>
      <c r="I21" s="232"/>
      <c r="J21" s="233"/>
      <c r="K21" s="234"/>
      <c r="L21" s="232"/>
      <c r="M21" s="233"/>
      <c r="N21" s="234"/>
      <c r="O21" s="232"/>
      <c r="P21" s="233"/>
      <c r="Q21" s="70"/>
      <c r="R21" s="163" t="s">
        <v>547</v>
      </c>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0"/>
      <c r="DD21" s="70"/>
      <c r="DE21" s="70"/>
      <c r="DF21" s="70"/>
      <c r="DG21" s="70"/>
      <c r="DH21" s="70"/>
      <c r="DI21" s="70"/>
      <c r="DJ21" s="70"/>
      <c r="DK21" s="70"/>
      <c r="DL21" s="70"/>
      <c r="DM21" s="70"/>
      <c r="DN21" s="70"/>
      <c r="DO21" s="70"/>
      <c r="DP21" s="70"/>
      <c r="DQ21" s="70"/>
      <c r="DR21" s="70"/>
      <c r="DS21" s="70"/>
      <c r="DT21" s="70"/>
      <c r="DU21" s="70"/>
      <c r="DV21" s="70"/>
      <c r="DW21" s="70"/>
      <c r="DX21" s="70"/>
      <c r="DY21" s="70"/>
      <c r="DZ21" s="70"/>
      <c r="EA21" s="70"/>
      <c r="EB21" s="70"/>
      <c r="EC21" s="70"/>
      <c r="ED21" s="70"/>
      <c r="EE21" s="70"/>
      <c r="EF21" s="70"/>
      <c r="EG21" s="70"/>
      <c r="EH21" s="70"/>
      <c r="EI21" s="70"/>
      <c r="EJ21" s="70"/>
      <c r="EK21" s="70"/>
      <c r="EL21" s="70"/>
      <c r="EM21" s="70"/>
      <c r="EN21" s="70"/>
      <c r="EO21" s="70"/>
      <c r="EP21" s="70"/>
      <c r="EQ21" s="70"/>
      <c r="ER21" s="70"/>
      <c r="ES21" s="70"/>
      <c r="ET21" s="70"/>
      <c r="EU21" s="70"/>
      <c r="EV21" s="70"/>
      <c r="EW21" s="70"/>
      <c r="EX21" s="70"/>
      <c r="EY21" s="70"/>
      <c r="EZ21" s="70"/>
      <c r="FA21" s="70"/>
      <c r="FB21" s="70"/>
      <c r="FC21" s="70"/>
      <c r="FD21" s="70"/>
      <c r="FE21" s="70"/>
      <c r="FF21" s="70"/>
      <c r="FG21" s="70"/>
      <c r="FH21" s="70"/>
      <c r="FI21" s="70"/>
      <c r="FJ21" s="70"/>
      <c r="FK21" s="70"/>
      <c r="FL21" s="70"/>
      <c r="FM21" s="70"/>
      <c r="FN21" s="70"/>
      <c r="FO21" s="70"/>
      <c r="FP21" s="70"/>
      <c r="FQ21" s="70"/>
      <c r="FR21" s="70"/>
      <c r="FS21" s="70"/>
      <c r="FT21" s="70"/>
      <c r="FU21" s="70"/>
      <c r="FV21" s="70"/>
      <c r="FW21" s="70"/>
      <c r="FX21" s="70"/>
      <c r="FY21" s="70"/>
      <c r="FZ21" s="70"/>
      <c r="GA21" s="70"/>
      <c r="GB21" s="70"/>
      <c r="GC21" s="70"/>
      <c r="GD21" s="70"/>
      <c r="GE21" s="70"/>
      <c r="GF21" s="70"/>
      <c r="GG21" s="70"/>
      <c r="GH21" s="70"/>
      <c r="GI21" s="70"/>
      <c r="GJ21" s="70"/>
      <c r="GK21" s="70"/>
      <c r="GL21" s="70"/>
      <c r="GM21" s="70"/>
      <c r="GN21" s="70"/>
      <c r="GO21" s="70"/>
      <c r="GP21" s="70"/>
      <c r="GQ21" s="70"/>
      <c r="GR21" s="70"/>
      <c r="GS21" s="70"/>
      <c r="GT21" s="70"/>
      <c r="GU21" s="70"/>
      <c r="GV21" s="70"/>
      <c r="GW21" s="70"/>
      <c r="GX21" s="70"/>
      <c r="GY21" s="70"/>
      <c r="GZ21" s="70"/>
      <c r="HA21" s="70"/>
      <c r="HB21" s="70"/>
      <c r="HC21" s="70"/>
      <c r="HD21" s="70"/>
      <c r="HE21" s="70"/>
      <c r="HF21" s="70"/>
      <c r="HG21" s="70"/>
      <c r="HH21" s="70"/>
      <c r="HI21" s="70"/>
      <c r="HJ21" s="70"/>
      <c r="HK21" s="70"/>
      <c r="HL21" s="70"/>
      <c r="HM21" s="70"/>
      <c r="HN21" s="70"/>
      <c r="HO21" s="70"/>
      <c r="HP21" s="70"/>
      <c r="HQ21" s="70"/>
      <c r="HR21" s="70"/>
      <c r="HS21" s="70"/>
      <c r="HT21" s="70"/>
      <c r="HU21" s="70"/>
      <c r="HV21" s="70"/>
      <c r="HW21" s="70"/>
      <c r="HX21" s="70"/>
      <c r="HY21" s="70"/>
      <c r="HZ21" s="70"/>
      <c r="IA21" s="70"/>
      <c r="IB21" s="70"/>
      <c r="IC21" s="70"/>
      <c r="ID21" s="70"/>
      <c r="IE21" s="70"/>
      <c r="IF21" s="70"/>
      <c r="IG21" s="70"/>
      <c r="IH21" s="70"/>
      <c r="II21" s="70"/>
      <c r="IJ21" s="70"/>
      <c r="IK21" s="70"/>
      <c r="IL21" s="70"/>
      <c r="IM21" s="70"/>
      <c r="IN21" s="70"/>
      <c r="IO21" s="70"/>
      <c r="IP21" s="70"/>
      <c r="IQ21" s="70"/>
      <c r="IR21" s="70"/>
      <c r="IS21" s="70"/>
      <c r="IT21" s="70"/>
      <c r="IU21" s="70"/>
      <c r="IV21" s="70"/>
    </row>
    <row r="22" spans="1:256" ht="36" customHeight="1" x14ac:dyDescent="0.2">
      <c r="A22" s="562" t="s">
        <v>276</v>
      </c>
      <c r="B22" s="224"/>
      <c r="C22" s="225"/>
      <c r="D22" s="226"/>
      <c r="E22" s="227"/>
      <c r="F22" s="225"/>
      <c r="G22" s="226"/>
      <c r="H22" s="227"/>
      <c r="I22" s="225"/>
      <c r="J22" s="226"/>
      <c r="K22" s="227"/>
      <c r="L22" s="225"/>
      <c r="M22" s="226"/>
      <c r="N22" s="227"/>
      <c r="O22" s="225"/>
      <c r="P22" s="226"/>
      <c r="Q22" s="70"/>
      <c r="R22" s="163" t="s">
        <v>420</v>
      </c>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0"/>
      <c r="DD22" s="70"/>
      <c r="DE22" s="70"/>
      <c r="DF22" s="70"/>
      <c r="DG22" s="70"/>
      <c r="DH22" s="70"/>
      <c r="DI22" s="70"/>
      <c r="DJ22" s="70"/>
      <c r="DK22" s="70"/>
      <c r="DL22" s="70"/>
      <c r="DM22" s="70"/>
      <c r="DN22" s="70"/>
      <c r="DO22" s="70"/>
      <c r="DP22" s="70"/>
      <c r="DQ22" s="70"/>
      <c r="DR22" s="70"/>
      <c r="DS22" s="70"/>
      <c r="DT22" s="70"/>
      <c r="DU22" s="70"/>
      <c r="DV22" s="70"/>
      <c r="DW22" s="70"/>
      <c r="DX22" s="70"/>
      <c r="DY22" s="70"/>
      <c r="DZ22" s="70"/>
      <c r="EA22" s="70"/>
      <c r="EB22" s="70"/>
      <c r="EC22" s="70"/>
      <c r="ED22" s="70"/>
      <c r="EE22" s="70"/>
      <c r="EF22" s="70"/>
      <c r="EG22" s="70"/>
      <c r="EH22" s="70"/>
      <c r="EI22" s="70"/>
      <c r="EJ22" s="70"/>
      <c r="EK22" s="70"/>
      <c r="EL22" s="70"/>
      <c r="EM22" s="70"/>
      <c r="EN22" s="70"/>
      <c r="EO22" s="70"/>
      <c r="EP22" s="70"/>
      <c r="EQ22" s="70"/>
      <c r="ER22" s="70"/>
      <c r="ES22" s="70"/>
      <c r="ET22" s="70"/>
      <c r="EU22" s="70"/>
      <c r="EV22" s="70"/>
      <c r="EW22" s="70"/>
      <c r="EX22" s="70"/>
      <c r="EY22" s="70"/>
      <c r="EZ22" s="70"/>
      <c r="FA22" s="70"/>
      <c r="FB22" s="70"/>
      <c r="FC22" s="70"/>
      <c r="FD22" s="70"/>
      <c r="FE22" s="70"/>
      <c r="FF22" s="70"/>
      <c r="FG22" s="70"/>
      <c r="FH22" s="70"/>
      <c r="FI22" s="70"/>
      <c r="FJ22" s="70"/>
      <c r="FK22" s="70"/>
      <c r="FL22" s="70"/>
      <c r="FM22" s="70"/>
      <c r="FN22" s="70"/>
      <c r="FO22" s="70"/>
      <c r="FP22" s="70"/>
      <c r="FQ22" s="70"/>
      <c r="FR22" s="70"/>
      <c r="FS22" s="70"/>
      <c r="FT22" s="70"/>
      <c r="FU22" s="70"/>
      <c r="FV22" s="70"/>
      <c r="FW22" s="70"/>
      <c r="FX22" s="70"/>
      <c r="FY22" s="70"/>
      <c r="FZ22" s="70"/>
      <c r="GA22" s="70"/>
      <c r="GB22" s="70"/>
      <c r="GC22" s="70"/>
      <c r="GD22" s="70"/>
      <c r="GE22" s="70"/>
      <c r="GF22" s="70"/>
      <c r="GG22" s="70"/>
      <c r="GH22" s="70"/>
      <c r="GI22" s="70"/>
      <c r="GJ22" s="70"/>
      <c r="GK22" s="70"/>
      <c r="GL22" s="70"/>
      <c r="GM22" s="70"/>
      <c r="GN22" s="70"/>
      <c r="GO22" s="70"/>
      <c r="GP22" s="70"/>
      <c r="GQ22" s="70"/>
      <c r="GR22" s="70"/>
      <c r="GS22" s="70"/>
      <c r="GT22" s="70"/>
      <c r="GU22" s="70"/>
      <c r="GV22" s="70"/>
      <c r="GW22" s="70"/>
      <c r="GX22" s="70"/>
      <c r="GY22" s="70"/>
      <c r="GZ22" s="70"/>
      <c r="HA22" s="70"/>
      <c r="HB22" s="70"/>
      <c r="HC22" s="70"/>
      <c r="HD22" s="70"/>
      <c r="HE22" s="70"/>
      <c r="HF22" s="70"/>
      <c r="HG22" s="70"/>
      <c r="HH22" s="70"/>
      <c r="HI22" s="70"/>
      <c r="HJ22" s="70"/>
      <c r="HK22" s="70"/>
      <c r="HL22" s="70"/>
      <c r="HM22" s="70"/>
      <c r="HN22" s="70"/>
      <c r="HO22" s="70"/>
      <c r="HP22" s="70"/>
      <c r="HQ22" s="70"/>
      <c r="HR22" s="70"/>
      <c r="HS22" s="70"/>
      <c r="HT22" s="70"/>
      <c r="HU22" s="70"/>
      <c r="HV22" s="70"/>
      <c r="HW22" s="70"/>
      <c r="HX22" s="70"/>
      <c r="HY22" s="70"/>
      <c r="HZ22" s="70"/>
      <c r="IA22" s="70"/>
      <c r="IB22" s="70"/>
      <c r="IC22" s="70"/>
      <c r="ID22" s="70"/>
      <c r="IE22" s="70"/>
      <c r="IF22" s="70"/>
      <c r="IG22" s="70"/>
      <c r="IH22" s="70"/>
      <c r="II22" s="70"/>
      <c r="IJ22" s="70"/>
      <c r="IK22" s="70"/>
      <c r="IL22" s="70"/>
      <c r="IM22" s="70"/>
      <c r="IN22" s="70"/>
      <c r="IO22" s="70"/>
      <c r="IP22" s="70"/>
      <c r="IQ22" s="70"/>
      <c r="IR22" s="70"/>
      <c r="IS22" s="70"/>
      <c r="IT22" s="70"/>
      <c r="IU22" s="70"/>
      <c r="IV22" s="70"/>
    </row>
    <row r="23" spans="1:256" ht="36" customHeight="1" x14ac:dyDescent="0.2">
      <c r="A23" s="562" t="s">
        <v>763</v>
      </c>
      <c r="B23" s="235"/>
      <c r="C23" s="236"/>
      <c r="D23" s="237"/>
      <c r="E23" s="238"/>
      <c r="F23" s="239"/>
      <c r="G23" s="240"/>
      <c r="H23" s="238"/>
      <c r="I23" s="239"/>
      <c r="J23" s="240"/>
      <c r="K23" s="238"/>
      <c r="L23" s="239"/>
      <c r="M23" s="240"/>
      <c r="N23" s="241"/>
      <c r="O23" s="236"/>
      <c r="P23" s="237"/>
      <c r="Q23" s="70"/>
      <c r="R23" s="163" t="s">
        <v>547</v>
      </c>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row>
    <row r="24" spans="1:256" ht="16.5" x14ac:dyDescent="0.2">
      <c r="B24" s="926"/>
      <c r="C24" s="926"/>
      <c r="D24" s="926"/>
      <c r="E24" s="926"/>
      <c r="F24" s="926"/>
      <c r="G24" s="926"/>
      <c r="H24" s="926"/>
      <c r="I24" s="926"/>
      <c r="J24" s="926"/>
      <c r="K24" s="926"/>
      <c r="L24" s="926"/>
      <c r="M24" s="926"/>
      <c r="N24" s="926"/>
      <c r="O24" s="926"/>
      <c r="P24" s="926"/>
    </row>
    <row r="25" spans="1:256" ht="16.5" x14ac:dyDescent="0.2">
      <c r="B25" s="367"/>
      <c r="C25" s="367"/>
      <c r="D25" s="367"/>
      <c r="E25" s="367"/>
      <c r="F25" s="367"/>
      <c r="G25" s="367"/>
      <c r="H25" s="367"/>
      <c r="I25" s="367"/>
      <c r="J25" s="367"/>
      <c r="K25" s="367"/>
      <c r="L25" s="367"/>
      <c r="M25" s="367"/>
      <c r="N25" s="367"/>
      <c r="O25" s="367"/>
      <c r="P25" s="367"/>
    </row>
    <row r="26" spans="1:256" s="42" customFormat="1" ht="17.25" x14ac:dyDescent="0.3">
      <c r="A26" s="819" t="s">
        <v>758</v>
      </c>
      <c r="B26" s="819"/>
      <c r="C26" s="819"/>
      <c r="D26" s="819"/>
      <c r="E26" s="819"/>
      <c r="F26" s="819"/>
      <c r="G26" s="819"/>
      <c r="H26" s="819"/>
      <c r="I26" s="819"/>
      <c r="J26" s="819"/>
      <c r="K26" s="819"/>
      <c r="L26" s="819"/>
      <c r="M26" s="819"/>
      <c r="N26" s="819"/>
      <c r="O26" s="819"/>
      <c r="P26" s="819"/>
    </row>
    <row r="27" spans="1:256" s="38" customFormat="1" x14ac:dyDescent="0.25">
      <c r="A27" s="183"/>
      <c r="R27" s="178"/>
    </row>
    <row r="28" spans="1:256" ht="36" customHeight="1" x14ac:dyDescent="0.25">
      <c r="B28" s="859" t="s">
        <v>454</v>
      </c>
      <c r="C28" s="859"/>
      <c r="D28" s="859"/>
      <c r="E28" s="859" t="s">
        <v>457</v>
      </c>
      <c r="F28" s="859"/>
      <c r="G28" s="859"/>
      <c r="H28" s="859" t="s">
        <v>458</v>
      </c>
      <c r="I28" s="859"/>
      <c r="J28" s="859"/>
      <c r="K28" s="859" t="s">
        <v>459</v>
      </c>
      <c r="L28" s="859"/>
      <c r="M28" s="859"/>
      <c r="N28" s="838" t="s">
        <v>456</v>
      </c>
      <c r="O28" s="838"/>
      <c r="P28" s="838"/>
      <c r="R28" s="38"/>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0"/>
      <c r="DD28" s="70"/>
      <c r="DE28" s="70"/>
      <c r="DF28" s="70"/>
      <c r="DG28" s="70"/>
      <c r="DH28" s="70"/>
      <c r="DI28" s="70"/>
      <c r="DJ28" s="70"/>
      <c r="DK28" s="70"/>
      <c r="DL28" s="70"/>
      <c r="DM28" s="70"/>
      <c r="DN28" s="70"/>
      <c r="DO28" s="70"/>
      <c r="DP28" s="70"/>
      <c r="DQ28" s="70"/>
      <c r="DR28" s="70"/>
      <c r="DS28" s="70"/>
      <c r="DT28" s="70"/>
      <c r="DU28" s="70"/>
      <c r="DV28" s="70"/>
      <c r="DW28" s="70"/>
      <c r="DX28" s="70"/>
      <c r="DY28" s="70"/>
      <c r="DZ28" s="70"/>
      <c r="EA28" s="70"/>
      <c r="EB28" s="70"/>
      <c r="EC28" s="70"/>
      <c r="ED28" s="70"/>
      <c r="EE28" s="70"/>
      <c r="EF28" s="70"/>
      <c r="EG28" s="70"/>
      <c r="EH28" s="70"/>
      <c r="EI28" s="70"/>
      <c r="EJ28" s="70"/>
      <c r="EK28" s="70"/>
      <c r="EL28" s="70"/>
      <c r="EM28" s="70"/>
      <c r="EN28" s="70"/>
      <c r="EO28" s="70"/>
      <c r="EP28" s="70"/>
      <c r="EQ28" s="70"/>
      <c r="ER28" s="70"/>
      <c r="ES28" s="70"/>
      <c r="ET28" s="70"/>
      <c r="EU28" s="70"/>
      <c r="EV28" s="70"/>
      <c r="EW28" s="70"/>
      <c r="EX28" s="70"/>
      <c r="EY28" s="70"/>
      <c r="EZ28" s="70"/>
      <c r="FA28" s="70"/>
      <c r="FB28" s="70"/>
      <c r="FC28" s="70"/>
      <c r="FD28" s="70"/>
      <c r="FE28" s="70"/>
      <c r="FF28" s="70"/>
      <c r="FG28" s="70"/>
      <c r="FH28" s="70"/>
      <c r="FI28" s="70"/>
      <c r="FJ28" s="70"/>
      <c r="FK28" s="70"/>
      <c r="FL28" s="70"/>
      <c r="FM28" s="70"/>
      <c r="FN28" s="70"/>
      <c r="FO28" s="70"/>
      <c r="FP28" s="70"/>
      <c r="FQ28" s="70"/>
      <c r="FR28" s="70"/>
      <c r="FS28" s="70"/>
      <c r="FT28" s="70"/>
      <c r="FU28" s="70"/>
      <c r="FV28" s="70"/>
      <c r="FW28" s="70"/>
      <c r="FX28" s="70"/>
      <c r="FY28" s="70"/>
      <c r="FZ28" s="70"/>
      <c r="GA28" s="70"/>
      <c r="GB28" s="70"/>
      <c r="GC28" s="70"/>
      <c r="GD28" s="70"/>
      <c r="GE28" s="70"/>
      <c r="GF28" s="70"/>
      <c r="GG28" s="70"/>
      <c r="GH28" s="70"/>
      <c r="GI28" s="70"/>
      <c r="GJ28" s="70"/>
      <c r="GK28" s="70"/>
      <c r="GL28" s="70"/>
      <c r="GM28" s="70"/>
      <c r="GN28" s="70"/>
      <c r="GO28" s="70"/>
      <c r="GP28" s="70"/>
      <c r="GQ28" s="70"/>
      <c r="GR28" s="70"/>
      <c r="GS28" s="70"/>
      <c r="GT28" s="70"/>
      <c r="GU28" s="70"/>
      <c r="GV28" s="70"/>
      <c r="GW28" s="70"/>
      <c r="GX28" s="70"/>
      <c r="GY28" s="70"/>
      <c r="GZ28" s="70"/>
      <c r="HA28" s="70"/>
      <c r="HB28" s="70"/>
      <c r="HC28" s="70"/>
      <c r="HD28" s="70"/>
      <c r="HE28" s="70"/>
      <c r="HF28" s="70"/>
      <c r="HG28" s="70"/>
      <c r="HH28" s="70"/>
      <c r="HI28" s="70"/>
      <c r="HJ28" s="70"/>
      <c r="HK28" s="70"/>
      <c r="HL28" s="70"/>
      <c r="HM28" s="70"/>
      <c r="HN28" s="70"/>
      <c r="HO28" s="70"/>
      <c r="HP28" s="70"/>
      <c r="HQ28" s="70"/>
      <c r="HR28" s="70"/>
      <c r="HS28" s="70"/>
      <c r="HT28" s="70"/>
      <c r="HU28" s="70"/>
      <c r="HV28" s="70"/>
      <c r="HW28" s="70"/>
      <c r="HX28" s="70"/>
      <c r="HY28" s="70"/>
      <c r="HZ28" s="70"/>
      <c r="IA28" s="70"/>
      <c r="IB28" s="70"/>
      <c r="IC28" s="70"/>
      <c r="ID28" s="70"/>
      <c r="IE28" s="70"/>
      <c r="IF28" s="70"/>
      <c r="IG28" s="70"/>
      <c r="IH28" s="70"/>
      <c r="II28" s="70"/>
      <c r="IJ28" s="70"/>
      <c r="IK28" s="70"/>
      <c r="IL28" s="70"/>
      <c r="IM28" s="70"/>
      <c r="IN28" s="70"/>
      <c r="IO28" s="70"/>
      <c r="IP28" s="70"/>
      <c r="IQ28" s="70"/>
      <c r="IR28" s="70"/>
      <c r="IS28" s="70"/>
      <c r="IT28" s="70"/>
      <c r="IU28" s="70"/>
      <c r="IV28" s="70"/>
    </row>
    <row r="29" spans="1:256" s="38" customFormat="1" ht="36" customHeight="1" x14ac:dyDescent="0.25">
      <c r="A29" s="183"/>
      <c r="B29" s="357">
        <v>2020</v>
      </c>
      <c r="C29" s="357">
        <v>2019</v>
      </c>
      <c r="D29" s="357">
        <v>2018</v>
      </c>
      <c r="E29" s="357">
        <v>2020</v>
      </c>
      <c r="F29" s="357">
        <v>2019</v>
      </c>
      <c r="G29" s="357">
        <v>2018</v>
      </c>
      <c r="H29" s="357">
        <v>2020</v>
      </c>
      <c r="I29" s="357">
        <v>2019</v>
      </c>
      <c r="J29" s="357">
        <v>2018</v>
      </c>
      <c r="K29" s="357">
        <v>2020</v>
      </c>
      <c r="L29" s="357">
        <v>2019</v>
      </c>
      <c r="M29" s="357">
        <v>2018</v>
      </c>
      <c r="N29" s="73">
        <v>2020</v>
      </c>
      <c r="O29" s="73">
        <v>2019</v>
      </c>
      <c r="P29" s="73">
        <v>2018</v>
      </c>
    </row>
    <row r="30" spans="1:256" ht="36" customHeight="1" x14ac:dyDescent="0.2">
      <c r="A30" s="562" t="s">
        <v>548</v>
      </c>
      <c r="B30" s="224"/>
      <c r="C30" s="225"/>
      <c r="D30" s="226"/>
      <c r="E30" s="227"/>
      <c r="F30" s="225"/>
      <c r="G30" s="226"/>
      <c r="H30" s="227"/>
      <c r="I30" s="225"/>
      <c r="J30" s="226"/>
      <c r="K30" s="227"/>
      <c r="L30" s="225"/>
      <c r="M30" s="226"/>
      <c r="N30" s="227"/>
      <c r="O30" s="225"/>
      <c r="P30" s="226"/>
      <c r="Q30" s="70"/>
      <c r="R30" s="215" t="s">
        <v>545</v>
      </c>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0"/>
      <c r="DD30" s="70"/>
      <c r="DE30" s="70"/>
      <c r="DF30" s="70"/>
      <c r="DG30" s="70"/>
      <c r="DH30" s="70"/>
      <c r="DI30" s="70"/>
      <c r="DJ30" s="70"/>
      <c r="DK30" s="70"/>
      <c r="DL30" s="70"/>
      <c r="DM30" s="70"/>
      <c r="DN30" s="70"/>
      <c r="DO30" s="70"/>
      <c r="DP30" s="70"/>
      <c r="DQ30" s="70"/>
      <c r="DR30" s="70"/>
      <c r="DS30" s="70"/>
      <c r="DT30" s="70"/>
      <c r="DU30" s="70"/>
      <c r="DV30" s="70"/>
      <c r="DW30" s="70"/>
      <c r="DX30" s="70"/>
      <c r="DY30" s="70"/>
      <c r="DZ30" s="70"/>
      <c r="EA30" s="70"/>
      <c r="EB30" s="70"/>
      <c r="EC30" s="70"/>
      <c r="ED30" s="70"/>
      <c r="EE30" s="70"/>
      <c r="EF30" s="70"/>
      <c r="EG30" s="70"/>
      <c r="EH30" s="70"/>
      <c r="EI30" s="70"/>
      <c r="EJ30" s="70"/>
      <c r="EK30" s="70"/>
      <c r="EL30" s="70"/>
      <c r="EM30" s="70"/>
      <c r="EN30" s="70"/>
      <c r="EO30" s="70"/>
      <c r="EP30" s="70"/>
      <c r="EQ30" s="70"/>
      <c r="ER30" s="70"/>
      <c r="ES30" s="70"/>
      <c r="ET30" s="70"/>
      <c r="EU30" s="70"/>
      <c r="EV30" s="70"/>
      <c r="EW30" s="70"/>
      <c r="EX30" s="70"/>
      <c r="EY30" s="70"/>
      <c r="EZ30" s="70"/>
      <c r="FA30" s="70"/>
      <c r="FB30" s="70"/>
      <c r="FC30" s="70"/>
      <c r="FD30" s="70"/>
      <c r="FE30" s="70"/>
      <c r="FF30" s="70"/>
      <c r="FG30" s="70"/>
      <c r="FH30" s="70"/>
      <c r="FI30" s="70"/>
      <c r="FJ30" s="70"/>
      <c r="FK30" s="70"/>
      <c r="FL30" s="70"/>
      <c r="FM30" s="70"/>
      <c r="FN30" s="70"/>
      <c r="FO30" s="70"/>
      <c r="FP30" s="70"/>
      <c r="FQ30" s="70"/>
      <c r="FR30" s="70"/>
      <c r="FS30" s="70"/>
      <c r="FT30" s="70"/>
      <c r="FU30" s="70"/>
      <c r="FV30" s="70"/>
      <c r="FW30" s="70"/>
      <c r="FX30" s="70"/>
      <c r="FY30" s="70"/>
      <c r="FZ30" s="70"/>
      <c r="GA30" s="70"/>
      <c r="GB30" s="70"/>
      <c r="GC30" s="70"/>
      <c r="GD30" s="70"/>
      <c r="GE30" s="70"/>
      <c r="GF30" s="70"/>
      <c r="GG30" s="70"/>
      <c r="GH30" s="70"/>
      <c r="GI30" s="70"/>
      <c r="GJ30" s="70"/>
      <c r="GK30" s="70"/>
      <c r="GL30" s="70"/>
      <c r="GM30" s="70"/>
      <c r="GN30" s="70"/>
      <c r="GO30" s="70"/>
      <c r="GP30" s="70"/>
      <c r="GQ30" s="70"/>
      <c r="GR30" s="70"/>
      <c r="GS30" s="70"/>
      <c r="GT30" s="70"/>
      <c r="GU30" s="70"/>
      <c r="GV30" s="70"/>
      <c r="GW30" s="70"/>
      <c r="GX30" s="70"/>
      <c r="GY30" s="70"/>
      <c r="GZ30" s="70"/>
      <c r="HA30" s="70"/>
      <c r="HB30" s="70"/>
      <c r="HC30" s="70"/>
      <c r="HD30" s="70"/>
      <c r="HE30" s="70"/>
      <c r="HF30" s="70"/>
      <c r="HG30" s="70"/>
      <c r="HH30" s="70"/>
      <c r="HI30" s="70"/>
      <c r="HJ30" s="70"/>
      <c r="HK30" s="70"/>
      <c r="HL30" s="70"/>
      <c r="HM30" s="70"/>
      <c r="HN30" s="70"/>
      <c r="HO30" s="70"/>
      <c r="HP30" s="70"/>
      <c r="HQ30" s="70"/>
      <c r="HR30" s="70"/>
      <c r="HS30" s="70"/>
      <c r="HT30" s="70"/>
      <c r="HU30" s="70"/>
      <c r="HV30" s="70"/>
      <c r="HW30" s="70"/>
      <c r="HX30" s="70"/>
      <c r="HY30" s="70"/>
      <c r="HZ30" s="70"/>
      <c r="IA30" s="70"/>
      <c r="IB30" s="70"/>
      <c r="IC30" s="70"/>
      <c r="ID30" s="70"/>
      <c r="IE30" s="70"/>
      <c r="IF30" s="70"/>
      <c r="IG30" s="70"/>
      <c r="IH30" s="70"/>
      <c r="II30" s="70"/>
      <c r="IJ30" s="70"/>
      <c r="IK30" s="70"/>
      <c r="IL30" s="70"/>
      <c r="IM30" s="70"/>
      <c r="IN30" s="70"/>
      <c r="IO30" s="70"/>
      <c r="IP30" s="70"/>
      <c r="IQ30" s="70"/>
      <c r="IR30" s="70"/>
      <c r="IS30" s="70"/>
      <c r="IT30" s="70"/>
      <c r="IU30" s="70"/>
      <c r="IV30" s="70"/>
    </row>
    <row r="31" spans="1:256" s="38" customFormat="1" x14ac:dyDescent="0.25">
      <c r="A31" s="183"/>
    </row>
    <row r="32" spans="1:256" s="38" customFormat="1" x14ac:dyDescent="0.25">
      <c r="A32" s="183"/>
    </row>
    <row r="33" spans="1:256" s="42" customFormat="1" ht="17.25" x14ac:dyDescent="0.3">
      <c r="A33" s="819" t="s">
        <v>764</v>
      </c>
      <c r="B33" s="819"/>
      <c r="C33" s="819"/>
      <c r="D33" s="819"/>
      <c r="E33" s="819"/>
      <c r="F33" s="819"/>
      <c r="G33" s="819"/>
      <c r="H33" s="819"/>
      <c r="I33" s="819"/>
      <c r="J33" s="819"/>
      <c r="K33" s="819"/>
      <c r="L33" s="819"/>
      <c r="M33" s="819"/>
      <c r="N33" s="819"/>
      <c r="O33" s="819"/>
      <c r="P33" s="819"/>
    </row>
    <row r="34" spans="1:256" s="38" customFormat="1" x14ac:dyDescent="0.25">
      <c r="A34" s="183"/>
    </row>
    <row r="35" spans="1:256" s="38" customFormat="1" ht="36" customHeight="1" x14ac:dyDescent="0.25">
      <c r="A35" s="183"/>
      <c r="B35" s="859" t="s">
        <v>454</v>
      </c>
      <c r="C35" s="859"/>
      <c r="D35" s="859"/>
      <c r="E35" s="859" t="s">
        <v>457</v>
      </c>
      <c r="F35" s="859"/>
      <c r="G35" s="859"/>
      <c r="H35" s="859" t="s">
        <v>458</v>
      </c>
      <c r="I35" s="859"/>
      <c r="J35" s="859"/>
      <c r="K35" s="859" t="s">
        <v>459</v>
      </c>
      <c r="L35" s="859"/>
      <c r="M35" s="859"/>
      <c r="N35" s="838" t="s">
        <v>456</v>
      </c>
      <c r="O35" s="838"/>
      <c r="P35" s="838"/>
    </row>
    <row r="36" spans="1:256" ht="36" customHeight="1" x14ac:dyDescent="0.3">
      <c r="A36" s="242"/>
      <c r="B36" s="357">
        <v>2020</v>
      </c>
      <c r="C36" s="357">
        <v>2019</v>
      </c>
      <c r="D36" s="357">
        <v>2018</v>
      </c>
      <c r="E36" s="357">
        <v>2020</v>
      </c>
      <c r="F36" s="357">
        <v>2019</v>
      </c>
      <c r="G36" s="357">
        <v>2018</v>
      </c>
      <c r="H36" s="357">
        <v>2020</v>
      </c>
      <c r="I36" s="357">
        <v>2019</v>
      </c>
      <c r="J36" s="357">
        <v>2018</v>
      </c>
      <c r="K36" s="357">
        <v>2020</v>
      </c>
      <c r="L36" s="357">
        <v>2019</v>
      </c>
      <c r="M36" s="357">
        <v>2018</v>
      </c>
      <c r="N36" s="73">
        <v>2020</v>
      </c>
      <c r="O36" s="73">
        <v>2019</v>
      </c>
      <c r="P36" s="73">
        <v>2018</v>
      </c>
      <c r="Q36" s="42"/>
      <c r="R36" s="38"/>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c r="CV36" s="42"/>
      <c r="CW36" s="42"/>
      <c r="CX36" s="42"/>
      <c r="CY36" s="42"/>
      <c r="CZ36" s="42"/>
      <c r="DA36" s="42"/>
      <c r="DB36" s="42"/>
      <c r="DC36" s="42"/>
      <c r="DD36" s="42"/>
      <c r="DE36" s="42"/>
      <c r="DF36" s="42"/>
      <c r="DG36" s="42"/>
      <c r="DH36" s="42"/>
      <c r="DI36" s="42"/>
      <c r="DJ36" s="42"/>
      <c r="DK36" s="42"/>
      <c r="DL36" s="42"/>
      <c r="DM36" s="42"/>
      <c r="DN36" s="42"/>
      <c r="DO36" s="42"/>
      <c r="DP36" s="42"/>
      <c r="DQ36" s="42"/>
      <c r="DR36" s="42"/>
      <c r="DS36" s="42"/>
      <c r="DT36" s="42"/>
      <c r="DU36" s="42"/>
      <c r="DV36" s="42"/>
      <c r="DW36" s="42"/>
      <c r="DX36" s="42"/>
      <c r="DY36" s="42"/>
      <c r="DZ36" s="42"/>
      <c r="EA36" s="42"/>
      <c r="EB36" s="42"/>
      <c r="EC36" s="42"/>
      <c r="ED36" s="42"/>
      <c r="EE36" s="42"/>
      <c r="EF36" s="42"/>
      <c r="EG36" s="42"/>
      <c r="EH36" s="42"/>
      <c r="EI36" s="42"/>
      <c r="EJ36" s="42"/>
      <c r="EK36" s="42"/>
      <c r="EL36" s="42"/>
      <c r="EM36" s="42"/>
      <c r="EN36" s="42"/>
      <c r="EO36" s="42"/>
      <c r="EP36" s="42"/>
      <c r="EQ36" s="42"/>
      <c r="ER36" s="42"/>
      <c r="ES36" s="42"/>
      <c r="ET36" s="42"/>
      <c r="EU36" s="42"/>
      <c r="EV36" s="42"/>
      <c r="EW36" s="42"/>
      <c r="EX36" s="42"/>
      <c r="EY36" s="42"/>
      <c r="EZ36" s="42"/>
      <c r="FA36" s="42"/>
      <c r="FB36" s="42"/>
      <c r="FC36" s="42"/>
      <c r="FD36" s="42"/>
      <c r="FE36" s="42"/>
      <c r="FF36" s="42"/>
      <c r="FG36" s="42"/>
      <c r="FH36" s="42"/>
      <c r="FI36" s="42"/>
      <c r="FJ36" s="42"/>
      <c r="FK36" s="42"/>
      <c r="FL36" s="42"/>
      <c r="FM36" s="42"/>
      <c r="FN36" s="42"/>
      <c r="FO36" s="42"/>
      <c r="FP36" s="42"/>
      <c r="FQ36" s="42"/>
      <c r="FR36" s="42"/>
      <c r="FS36" s="42"/>
      <c r="FT36" s="42"/>
      <c r="FU36" s="42"/>
      <c r="FV36" s="42"/>
      <c r="FW36" s="42"/>
      <c r="FX36" s="42"/>
      <c r="FY36" s="42"/>
      <c r="FZ36" s="42"/>
      <c r="GA36" s="42"/>
      <c r="GB36" s="42"/>
      <c r="GC36" s="42"/>
      <c r="GD36" s="42"/>
      <c r="GE36" s="42"/>
      <c r="GF36" s="42"/>
      <c r="GG36" s="42"/>
      <c r="GH36" s="42"/>
      <c r="GI36" s="42"/>
      <c r="GJ36" s="42"/>
      <c r="GK36" s="42"/>
      <c r="GL36" s="42"/>
      <c r="GM36" s="42"/>
      <c r="GN36" s="42"/>
      <c r="GO36" s="42"/>
      <c r="GP36" s="42"/>
      <c r="GQ36" s="42"/>
      <c r="GR36" s="42"/>
      <c r="GS36" s="42"/>
      <c r="GT36" s="42"/>
      <c r="GU36" s="42"/>
      <c r="GV36" s="42"/>
      <c r="GW36" s="42"/>
      <c r="GX36" s="42"/>
      <c r="GY36" s="42"/>
      <c r="GZ36" s="42"/>
      <c r="HA36" s="42"/>
      <c r="HB36" s="42"/>
      <c r="HC36" s="42"/>
      <c r="HD36" s="42"/>
      <c r="HE36" s="42"/>
      <c r="HF36" s="42"/>
      <c r="HG36" s="42"/>
      <c r="HH36" s="42"/>
      <c r="HI36" s="42"/>
      <c r="HJ36" s="42"/>
      <c r="HK36" s="42"/>
      <c r="HL36" s="42"/>
      <c r="HM36" s="42"/>
      <c r="HN36" s="42"/>
      <c r="HO36" s="42"/>
      <c r="HP36" s="42"/>
      <c r="HQ36" s="42"/>
      <c r="HR36" s="42"/>
      <c r="HS36" s="42"/>
      <c r="HT36" s="42"/>
      <c r="HU36" s="42"/>
      <c r="HV36" s="42"/>
      <c r="HW36" s="42"/>
      <c r="HX36" s="42"/>
      <c r="HY36" s="42"/>
      <c r="HZ36" s="42"/>
      <c r="IA36" s="42"/>
      <c r="IB36" s="42"/>
      <c r="IC36" s="42"/>
      <c r="ID36" s="42"/>
      <c r="IE36" s="42"/>
      <c r="IF36" s="42"/>
      <c r="IG36" s="42"/>
      <c r="IH36" s="42"/>
      <c r="II36" s="42"/>
      <c r="IJ36" s="42"/>
      <c r="IK36" s="42"/>
      <c r="IL36" s="42"/>
      <c r="IM36" s="42"/>
      <c r="IN36" s="42"/>
      <c r="IO36" s="42"/>
      <c r="IP36" s="42"/>
      <c r="IQ36" s="42"/>
      <c r="IR36" s="42"/>
      <c r="IS36" s="42"/>
    </row>
    <row r="37" spans="1:256" ht="36" customHeight="1" thickBot="1" x14ac:dyDescent="0.25">
      <c r="A37" s="562" t="s">
        <v>549</v>
      </c>
      <c r="B37" s="243"/>
      <c r="C37" s="244"/>
      <c r="D37" s="245"/>
      <c r="E37" s="246"/>
      <c r="F37" s="244"/>
      <c r="G37" s="245"/>
      <c r="H37" s="246"/>
      <c r="I37" s="244"/>
      <c r="J37" s="245"/>
      <c r="K37" s="246"/>
      <c r="L37" s="244"/>
      <c r="M37" s="245"/>
      <c r="N37" s="246"/>
      <c r="O37" s="244"/>
      <c r="P37" s="245"/>
      <c r="Q37" s="70"/>
      <c r="R37" s="215" t="s">
        <v>545</v>
      </c>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0"/>
      <c r="DD37" s="70"/>
      <c r="DE37" s="70"/>
      <c r="DF37" s="70"/>
      <c r="DG37" s="70"/>
      <c r="DH37" s="70"/>
      <c r="DI37" s="70"/>
      <c r="DJ37" s="70"/>
      <c r="DK37" s="70"/>
      <c r="DL37" s="70"/>
      <c r="DM37" s="70"/>
      <c r="DN37" s="70"/>
      <c r="DO37" s="70"/>
      <c r="DP37" s="70"/>
      <c r="DQ37" s="70"/>
      <c r="DR37" s="70"/>
      <c r="DS37" s="70"/>
      <c r="DT37" s="70"/>
      <c r="DU37" s="70"/>
      <c r="DV37" s="70"/>
      <c r="DW37" s="70"/>
      <c r="DX37" s="70"/>
      <c r="DY37" s="70"/>
      <c r="DZ37" s="70"/>
      <c r="EA37" s="70"/>
      <c r="EB37" s="70"/>
      <c r="EC37" s="70"/>
      <c r="ED37" s="70"/>
      <c r="EE37" s="70"/>
      <c r="EF37" s="70"/>
      <c r="EG37" s="70"/>
      <c r="EH37" s="70"/>
      <c r="EI37" s="70"/>
      <c r="EJ37" s="70"/>
      <c r="EK37" s="70"/>
      <c r="EL37" s="70"/>
      <c r="EM37" s="70"/>
      <c r="EN37" s="70"/>
      <c r="EO37" s="70"/>
      <c r="EP37" s="70"/>
      <c r="EQ37" s="70"/>
      <c r="ER37" s="70"/>
      <c r="ES37" s="70"/>
      <c r="ET37" s="70"/>
      <c r="EU37" s="70"/>
      <c r="EV37" s="70"/>
      <c r="EW37" s="70"/>
      <c r="EX37" s="70"/>
      <c r="EY37" s="70"/>
      <c r="EZ37" s="70"/>
      <c r="FA37" s="70"/>
      <c r="FB37" s="70"/>
      <c r="FC37" s="70"/>
      <c r="FD37" s="70"/>
      <c r="FE37" s="70"/>
      <c r="FF37" s="70"/>
      <c r="FG37" s="70"/>
      <c r="FH37" s="70"/>
      <c r="FI37" s="70"/>
      <c r="FJ37" s="70"/>
      <c r="FK37" s="70"/>
      <c r="FL37" s="70"/>
      <c r="FM37" s="70"/>
      <c r="FN37" s="70"/>
      <c r="FO37" s="70"/>
      <c r="FP37" s="70"/>
      <c r="FQ37" s="70"/>
      <c r="FR37" s="70"/>
      <c r="FS37" s="70"/>
      <c r="FT37" s="70"/>
      <c r="FU37" s="70"/>
      <c r="FV37" s="70"/>
      <c r="FW37" s="70"/>
      <c r="FX37" s="70"/>
      <c r="FY37" s="70"/>
      <c r="FZ37" s="70"/>
      <c r="GA37" s="70"/>
      <c r="GB37" s="70"/>
      <c r="GC37" s="70"/>
      <c r="GD37" s="70"/>
      <c r="GE37" s="70"/>
      <c r="GF37" s="70"/>
      <c r="GG37" s="70"/>
      <c r="GH37" s="70"/>
      <c r="GI37" s="70"/>
      <c r="GJ37" s="70"/>
      <c r="GK37" s="70"/>
      <c r="GL37" s="70"/>
      <c r="GM37" s="70"/>
      <c r="GN37" s="70"/>
      <c r="GO37" s="70"/>
      <c r="GP37" s="70"/>
      <c r="GQ37" s="70"/>
      <c r="GR37" s="70"/>
      <c r="GS37" s="70"/>
      <c r="GT37" s="70"/>
      <c r="GU37" s="70"/>
      <c r="GV37" s="70"/>
      <c r="GW37" s="70"/>
      <c r="GX37" s="70"/>
      <c r="GY37" s="70"/>
      <c r="GZ37" s="70"/>
      <c r="HA37" s="70"/>
      <c r="HB37" s="70"/>
      <c r="HC37" s="70"/>
      <c r="HD37" s="70"/>
      <c r="HE37" s="70"/>
      <c r="HF37" s="70"/>
      <c r="HG37" s="70"/>
      <c r="HH37" s="70"/>
      <c r="HI37" s="70"/>
      <c r="HJ37" s="70"/>
      <c r="HK37" s="70"/>
      <c r="HL37" s="70"/>
      <c r="HM37" s="70"/>
      <c r="HN37" s="70"/>
      <c r="HO37" s="70"/>
      <c r="HP37" s="70"/>
      <c r="HQ37" s="70"/>
      <c r="HR37" s="70"/>
      <c r="HS37" s="70"/>
      <c r="HT37" s="70"/>
      <c r="HU37" s="70"/>
      <c r="HV37" s="70"/>
      <c r="HW37" s="70"/>
      <c r="HX37" s="70"/>
      <c r="HY37" s="70"/>
      <c r="HZ37" s="70"/>
      <c r="IA37" s="70"/>
      <c r="IB37" s="70"/>
      <c r="IC37" s="70"/>
      <c r="ID37" s="70"/>
      <c r="IE37" s="70"/>
      <c r="IF37" s="70"/>
      <c r="IG37" s="70"/>
      <c r="IH37" s="70"/>
      <c r="II37" s="70"/>
      <c r="IJ37" s="70"/>
      <c r="IK37" s="70"/>
      <c r="IL37" s="70"/>
      <c r="IM37" s="70"/>
      <c r="IN37" s="70"/>
      <c r="IO37" s="70"/>
      <c r="IP37" s="70"/>
      <c r="IQ37" s="70"/>
      <c r="IR37" s="70"/>
      <c r="IS37" s="70"/>
      <c r="IT37" s="70"/>
      <c r="IU37" s="70"/>
      <c r="IV37" s="70"/>
    </row>
    <row r="38" spans="1:256" s="38" customFormat="1" x14ac:dyDescent="0.25">
      <c r="A38" s="183"/>
    </row>
    <row r="39" spans="1:256" s="38" customFormat="1" x14ac:dyDescent="0.25">
      <c r="A39" s="183"/>
    </row>
    <row r="40" spans="1:256" s="42" customFormat="1" ht="17.25" x14ac:dyDescent="0.3">
      <c r="A40" s="819" t="s">
        <v>765</v>
      </c>
      <c r="B40" s="819"/>
      <c r="C40" s="819"/>
      <c r="D40" s="819"/>
      <c r="E40" s="819"/>
      <c r="F40" s="819"/>
      <c r="G40" s="819"/>
      <c r="H40" s="819"/>
      <c r="I40" s="819"/>
      <c r="J40" s="819"/>
      <c r="K40" s="819"/>
      <c r="L40" s="819"/>
      <c r="M40" s="819"/>
      <c r="N40" s="819"/>
      <c r="O40" s="819"/>
      <c r="P40" s="819"/>
    </row>
    <row r="41" spans="1:256" ht="27" thickBot="1" x14ac:dyDescent="0.35">
      <c r="A41" s="247"/>
      <c r="B41" s="248"/>
      <c r="C41" s="248"/>
      <c r="D41" s="248"/>
      <c r="E41" s="248"/>
      <c r="F41" s="248"/>
      <c r="G41" s="248"/>
      <c r="H41" s="248"/>
      <c r="I41" s="248"/>
      <c r="J41" s="248"/>
      <c r="K41" s="248"/>
      <c r="L41" s="248"/>
      <c r="M41" s="248"/>
      <c r="N41" s="248"/>
      <c r="O41" s="248"/>
      <c r="P41" s="248"/>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c r="DO41" s="42"/>
      <c r="DP41" s="42"/>
      <c r="DQ41" s="42"/>
      <c r="DR41" s="42"/>
      <c r="DS41" s="42"/>
      <c r="DT41" s="42"/>
      <c r="DU41" s="42"/>
      <c r="DV41" s="42"/>
      <c r="DW41" s="42"/>
      <c r="DX41" s="42"/>
      <c r="DY41" s="42"/>
      <c r="DZ41" s="42"/>
      <c r="EA41" s="42"/>
      <c r="EB41" s="42"/>
      <c r="EC41" s="42"/>
      <c r="ED41" s="42"/>
      <c r="EE41" s="42"/>
      <c r="EF41" s="42"/>
      <c r="EG41" s="42"/>
      <c r="EH41" s="42"/>
      <c r="EI41" s="42"/>
      <c r="EJ41" s="42"/>
      <c r="EK41" s="42"/>
      <c r="EL41" s="42"/>
      <c r="EM41" s="42"/>
      <c r="EN41" s="42"/>
      <c r="EO41" s="42"/>
      <c r="EP41" s="42"/>
      <c r="EQ41" s="42"/>
      <c r="ER41" s="42"/>
      <c r="ES41" s="42"/>
      <c r="ET41" s="42"/>
      <c r="EU41" s="42"/>
      <c r="EV41" s="42"/>
      <c r="EW41" s="42"/>
      <c r="EX41" s="42"/>
      <c r="EY41" s="42"/>
      <c r="EZ41" s="42"/>
      <c r="FA41" s="42"/>
      <c r="FB41" s="42"/>
      <c r="FC41" s="42"/>
      <c r="FD41" s="42"/>
      <c r="FE41" s="42"/>
      <c r="FF41" s="42"/>
      <c r="FG41" s="42"/>
      <c r="FH41" s="42"/>
      <c r="FI41" s="42"/>
      <c r="FJ41" s="42"/>
      <c r="FK41" s="42"/>
      <c r="FL41" s="42"/>
      <c r="FM41" s="42"/>
      <c r="FN41" s="42"/>
      <c r="FO41" s="42"/>
      <c r="FP41" s="42"/>
      <c r="FQ41" s="42"/>
      <c r="FR41" s="42"/>
      <c r="FS41" s="42"/>
      <c r="FT41" s="42"/>
      <c r="FU41" s="42"/>
      <c r="FV41" s="42"/>
      <c r="FW41" s="42"/>
      <c r="FX41" s="42"/>
      <c r="FY41" s="42"/>
      <c r="FZ41" s="42"/>
      <c r="GA41" s="42"/>
      <c r="GB41" s="42"/>
      <c r="GC41" s="42"/>
      <c r="GD41" s="42"/>
      <c r="GE41" s="42"/>
      <c r="GF41" s="42"/>
      <c r="GG41" s="42"/>
      <c r="GH41" s="42"/>
      <c r="GI41" s="42"/>
      <c r="GJ41" s="42"/>
      <c r="GK41" s="42"/>
      <c r="GL41" s="42"/>
      <c r="GM41" s="42"/>
      <c r="GN41" s="42"/>
      <c r="GO41" s="42"/>
      <c r="GP41" s="42"/>
      <c r="GQ41" s="42"/>
      <c r="GR41" s="42"/>
      <c r="GS41" s="42"/>
      <c r="GT41" s="42"/>
      <c r="GU41" s="42"/>
      <c r="GV41" s="42"/>
      <c r="GW41" s="42"/>
      <c r="GX41" s="42"/>
      <c r="GY41" s="42"/>
      <c r="GZ41" s="42"/>
      <c r="HA41" s="42"/>
      <c r="HB41" s="42"/>
      <c r="HC41" s="42"/>
      <c r="HD41" s="42"/>
      <c r="HE41" s="42"/>
      <c r="HF41" s="42"/>
      <c r="HG41" s="42"/>
      <c r="HH41" s="42"/>
      <c r="HI41" s="42"/>
      <c r="HJ41" s="42"/>
      <c r="HK41" s="42"/>
      <c r="HL41" s="42"/>
      <c r="HM41" s="42"/>
      <c r="HN41" s="42"/>
      <c r="HO41" s="42"/>
      <c r="HP41" s="42"/>
      <c r="HQ41" s="42"/>
      <c r="HR41" s="42"/>
      <c r="HS41" s="42"/>
      <c r="HT41" s="42"/>
      <c r="HU41" s="42"/>
      <c r="HV41" s="42"/>
      <c r="HW41" s="42"/>
      <c r="HX41" s="42"/>
      <c r="HY41" s="42"/>
      <c r="HZ41" s="42"/>
      <c r="IA41" s="42"/>
      <c r="IB41" s="42"/>
      <c r="IC41" s="42"/>
      <c r="ID41" s="42"/>
      <c r="IE41" s="42"/>
      <c r="IF41" s="42"/>
      <c r="IG41" s="42"/>
      <c r="IH41" s="42"/>
      <c r="II41" s="42"/>
      <c r="IJ41" s="42"/>
      <c r="IK41" s="42"/>
      <c r="IL41" s="42"/>
      <c r="IM41" s="42"/>
      <c r="IN41" s="42"/>
      <c r="IO41" s="42"/>
      <c r="IP41" s="42"/>
      <c r="IQ41" s="42"/>
      <c r="IR41" s="42"/>
      <c r="IS41" s="42"/>
    </row>
    <row r="42" spans="1:256" ht="36" customHeight="1" x14ac:dyDescent="0.3">
      <c r="A42" s="249"/>
      <c r="B42" s="859" t="s">
        <v>454</v>
      </c>
      <c r="C42" s="859"/>
      <c r="D42" s="859"/>
      <c r="E42" s="859" t="s">
        <v>457</v>
      </c>
      <c r="F42" s="859"/>
      <c r="G42" s="859"/>
      <c r="H42" s="859" t="s">
        <v>458</v>
      </c>
      <c r="I42" s="859"/>
      <c r="J42" s="859"/>
      <c r="K42" s="859" t="s">
        <v>459</v>
      </c>
      <c r="L42" s="859"/>
      <c r="M42" s="859"/>
      <c r="N42" s="838" t="s">
        <v>456</v>
      </c>
      <c r="O42" s="838"/>
      <c r="P42" s="838"/>
      <c r="Q42" s="42"/>
      <c r="U42" s="42"/>
      <c r="V42" s="912" t="s">
        <v>550</v>
      </c>
      <c r="W42" s="912"/>
      <c r="X42" s="91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c r="CV42" s="42"/>
      <c r="CW42" s="42"/>
      <c r="CX42" s="42"/>
      <c r="CY42" s="42"/>
      <c r="CZ42" s="42"/>
      <c r="DA42" s="42"/>
      <c r="DB42" s="42"/>
      <c r="DC42" s="42"/>
      <c r="DD42" s="42"/>
      <c r="DE42" s="42"/>
      <c r="DF42" s="42"/>
      <c r="DG42" s="42"/>
      <c r="DH42" s="42"/>
      <c r="DI42" s="42"/>
      <c r="DJ42" s="42"/>
      <c r="DK42" s="42"/>
      <c r="DL42" s="42"/>
      <c r="DM42" s="42"/>
      <c r="DN42" s="42"/>
      <c r="DO42" s="42"/>
      <c r="DP42" s="42"/>
      <c r="DQ42" s="42"/>
      <c r="DR42" s="42"/>
      <c r="DS42" s="42"/>
      <c r="DT42" s="42"/>
      <c r="DU42" s="42"/>
      <c r="DV42" s="42"/>
      <c r="DW42" s="42"/>
      <c r="DX42" s="42"/>
      <c r="DY42" s="42"/>
      <c r="DZ42" s="42"/>
      <c r="EA42" s="42"/>
      <c r="EB42" s="42"/>
      <c r="EC42" s="42"/>
      <c r="ED42" s="42"/>
      <c r="EE42" s="42"/>
      <c r="EF42" s="42"/>
      <c r="EG42" s="42"/>
      <c r="EH42" s="42"/>
      <c r="EI42" s="42"/>
      <c r="EJ42" s="42"/>
      <c r="EK42" s="42"/>
      <c r="EL42" s="42"/>
      <c r="EM42" s="42"/>
      <c r="EN42" s="42"/>
      <c r="EO42" s="42"/>
      <c r="EP42" s="42"/>
      <c r="EQ42" s="42"/>
      <c r="ER42" s="42"/>
      <c r="ES42" s="42"/>
      <c r="ET42" s="42"/>
      <c r="EU42" s="42"/>
      <c r="EV42" s="42"/>
      <c r="EW42" s="42"/>
      <c r="EX42" s="42"/>
      <c r="EY42" s="42"/>
      <c r="EZ42" s="42"/>
      <c r="FA42" s="42"/>
      <c r="FB42" s="42"/>
      <c r="FC42" s="42"/>
      <c r="FD42" s="42"/>
      <c r="FE42" s="42"/>
      <c r="FF42" s="42"/>
      <c r="FG42" s="42"/>
      <c r="FH42" s="42"/>
      <c r="FI42" s="42"/>
      <c r="FJ42" s="42"/>
      <c r="FK42" s="42"/>
      <c r="FL42" s="42"/>
      <c r="FM42" s="42"/>
      <c r="FN42" s="42"/>
      <c r="FO42" s="42"/>
      <c r="FP42" s="42"/>
      <c r="FQ42" s="42"/>
      <c r="FR42" s="42"/>
      <c r="FS42" s="42"/>
      <c r="FT42" s="42"/>
      <c r="FU42" s="42"/>
      <c r="FV42" s="42"/>
      <c r="FW42" s="42"/>
      <c r="FX42" s="42"/>
      <c r="FY42" s="42"/>
      <c r="FZ42" s="42"/>
      <c r="GA42" s="42"/>
      <c r="GB42" s="42"/>
      <c r="GC42" s="42"/>
      <c r="GD42" s="42"/>
      <c r="GE42" s="42"/>
      <c r="GF42" s="42"/>
      <c r="GG42" s="42"/>
      <c r="GH42" s="42"/>
      <c r="GI42" s="42"/>
      <c r="GJ42" s="42"/>
      <c r="GK42" s="42"/>
      <c r="GL42" s="42"/>
      <c r="GM42" s="42"/>
      <c r="GN42" s="42"/>
      <c r="GO42" s="42"/>
      <c r="GP42" s="42"/>
      <c r="GQ42" s="42"/>
      <c r="GR42" s="42"/>
      <c r="GS42" s="42"/>
      <c r="GT42" s="42"/>
      <c r="GU42" s="42"/>
      <c r="GV42" s="42"/>
      <c r="GW42" s="42"/>
      <c r="GX42" s="42"/>
      <c r="GY42" s="42"/>
      <c r="GZ42" s="42"/>
      <c r="HA42" s="42"/>
      <c r="HB42" s="42"/>
      <c r="HC42" s="42"/>
      <c r="HD42" s="42"/>
      <c r="HE42" s="42"/>
      <c r="HF42" s="42"/>
      <c r="HG42" s="42"/>
      <c r="HH42" s="42"/>
      <c r="HI42" s="42"/>
      <c r="HJ42" s="42"/>
      <c r="HK42" s="42"/>
      <c r="HL42" s="42"/>
      <c r="HM42" s="42"/>
      <c r="HN42" s="42"/>
      <c r="HO42" s="42"/>
      <c r="HP42" s="42"/>
      <c r="HQ42" s="42"/>
      <c r="HR42" s="42"/>
      <c r="HS42" s="42"/>
      <c r="HT42" s="42"/>
      <c r="HU42" s="42"/>
      <c r="HV42" s="42"/>
      <c r="HW42" s="42"/>
      <c r="HX42" s="42"/>
      <c r="HY42" s="42"/>
      <c r="HZ42" s="42"/>
      <c r="IA42" s="42"/>
      <c r="IB42" s="42"/>
      <c r="IC42" s="42"/>
      <c r="ID42" s="42"/>
      <c r="IE42" s="42"/>
      <c r="IF42" s="42"/>
      <c r="IG42" s="42"/>
      <c r="IH42" s="42"/>
      <c r="II42" s="42"/>
      <c r="IJ42" s="42"/>
      <c r="IK42" s="42"/>
      <c r="IL42" s="42"/>
      <c r="IM42" s="42"/>
      <c r="IN42" s="42"/>
      <c r="IO42" s="42"/>
      <c r="IP42" s="42"/>
      <c r="IQ42" s="42"/>
      <c r="IR42" s="42"/>
      <c r="IS42" s="42"/>
    </row>
    <row r="43" spans="1:256" ht="36" customHeight="1" x14ac:dyDescent="0.3">
      <c r="A43" s="249"/>
      <c r="B43" s="357">
        <v>2020</v>
      </c>
      <c r="C43" s="357">
        <v>2019</v>
      </c>
      <c r="D43" s="357">
        <v>2018</v>
      </c>
      <c r="E43" s="357">
        <v>2020</v>
      </c>
      <c r="F43" s="357">
        <v>2019</v>
      </c>
      <c r="G43" s="357">
        <v>2018</v>
      </c>
      <c r="H43" s="357">
        <v>2020</v>
      </c>
      <c r="I43" s="357">
        <v>2019</v>
      </c>
      <c r="J43" s="357">
        <v>2018</v>
      </c>
      <c r="K43" s="357">
        <v>2020</v>
      </c>
      <c r="L43" s="357">
        <v>2019</v>
      </c>
      <c r="M43" s="357">
        <v>2018</v>
      </c>
      <c r="N43" s="73">
        <v>2020</v>
      </c>
      <c r="O43" s="73">
        <v>2019</v>
      </c>
      <c r="P43" s="73">
        <v>2018</v>
      </c>
      <c r="Q43" s="42"/>
      <c r="U43" s="42"/>
      <c r="V43" s="250">
        <v>2020</v>
      </c>
      <c r="W43" s="251">
        <v>2019</v>
      </c>
      <c r="X43" s="252">
        <v>2018</v>
      </c>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c r="CV43" s="42"/>
      <c r="CW43" s="42"/>
      <c r="CX43" s="42"/>
      <c r="CY43" s="42"/>
      <c r="CZ43" s="42"/>
      <c r="DA43" s="42"/>
      <c r="DB43" s="42"/>
      <c r="DC43" s="42"/>
      <c r="DD43" s="42"/>
      <c r="DE43" s="42"/>
      <c r="DF43" s="42"/>
      <c r="DG43" s="42"/>
      <c r="DH43" s="42"/>
      <c r="DI43" s="42"/>
      <c r="DJ43" s="42"/>
      <c r="DK43" s="42"/>
      <c r="DL43" s="42"/>
      <c r="DM43" s="42"/>
      <c r="DN43" s="42"/>
      <c r="DO43" s="42"/>
      <c r="DP43" s="42"/>
      <c r="DQ43" s="42"/>
      <c r="DR43" s="42"/>
      <c r="DS43" s="42"/>
      <c r="DT43" s="42"/>
      <c r="DU43" s="42"/>
      <c r="DV43" s="42"/>
      <c r="DW43" s="42"/>
      <c r="DX43" s="42"/>
      <c r="DY43" s="42"/>
      <c r="DZ43" s="42"/>
      <c r="EA43" s="42"/>
      <c r="EB43" s="42"/>
      <c r="EC43" s="42"/>
      <c r="ED43" s="42"/>
      <c r="EE43" s="42"/>
      <c r="EF43" s="42"/>
      <c r="EG43" s="42"/>
      <c r="EH43" s="42"/>
      <c r="EI43" s="42"/>
      <c r="EJ43" s="42"/>
      <c r="EK43" s="42"/>
      <c r="EL43" s="42"/>
      <c r="EM43" s="42"/>
      <c r="EN43" s="42"/>
      <c r="EO43" s="42"/>
      <c r="EP43" s="42"/>
      <c r="EQ43" s="42"/>
      <c r="ER43" s="42"/>
      <c r="ES43" s="42"/>
      <c r="ET43" s="42"/>
      <c r="EU43" s="42"/>
      <c r="EV43" s="42"/>
      <c r="EW43" s="42"/>
      <c r="EX43" s="42"/>
      <c r="EY43" s="42"/>
      <c r="EZ43" s="42"/>
      <c r="FA43" s="42"/>
      <c r="FB43" s="42"/>
      <c r="FC43" s="42"/>
      <c r="FD43" s="42"/>
      <c r="FE43" s="42"/>
      <c r="FF43" s="42"/>
      <c r="FG43" s="42"/>
      <c r="FH43" s="42"/>
      <c r="FI43" s="42"/>
      <c r="FJ43" s="42"/>
      <c r="FK43" s="42"/>
      <c r="FL43" s="42"/>
      <c r="FM43" s="42"/>
      <c r="FN43" s="42"/>
      <c r="FO43" s="42"/>
      <c r="FP43" s="42"/>
      <c r="FQ43" s="42"/>
      <c r="FR43" s="42"/>
      <c r="FS43" s="42"/>
      <c r="FT43" s="42"/>
      <c r="FU43" s="42"/>
      <c r="FV43" s="42"/>
      <c r="FW43" s="42"/>
      <c r="FX43" s="42"/>
      <c r="FY43" s="42"/>
      <c r="FZ43" s="42"/>
      <c r="GA43" s="42"/>
      <c r="GB43" s="42"/>
      <c r="GC43" s="42"/>
      <c r="GD43" s="42"/>
      <c r="GE43" s="42"/>
      <c r="GF43" s="42"/>
      <c r="GG43" s="42"/>
      <c r="GH43" s="42"/>
      <c r="GI43" s="42"/>
      <c r="GJ43" s="42"/>
      <c r="GK43" s="42"/>
      <c r="GL43" s="42"/>
      <c r="GM43" s="42"/>
      <c r="GN43" s="42"/>
      <c r="GO43" s="42"/>
      <c r="GP43" s="42"/>
      <c r="GQ43" s="42"/>
      <c r="GR43" s="42"/>
      <c r="GS43" s="42"/>
      <c r="GT43" s="42"/>
      <c r="GU43" s="42"/>
      <c r="GV43" s="42"/>
      <c r="GW43" s="42"/>
      <c r="GX43" s="42"/>
      <c r="GY43" s="42"/>
      <c r="GZ43" s="42"/>
      <c r="HA43" s="42"/>
      <c r="HB43" s="42"/>
      <c r="HC43" s="42"/>
      <c r="HD43" s="42"/>
      <c r="HE43" s="42"/>
      <c r="HF43" s="42"/>
      <c r="HG43" s="42"/>
      <c r="HH43" s="42"/>
      <c r="HI43" s="42"/>
      <c r="HJ43" s="42"/>
      <c r="HK43" s="42"/>
      <c r="HL43" s="42"/>
      <c r="HM43" s="42"/>
      <c r="HN43" s="42"/>
      <c r="HO43" s="42"/>
      <c r="HP43" s="42"/>
      <c r="HQ43" s="42"/>
      <c r="HR43" s="42"/>
      <c r="HS43" s="42"/>
      <c r="HT43" s="42"/>
      <c r="HU43" s="42"/>
      <c r="HV43" s="42"/>
      <c r="HW43" s="42"/>
      <c r="HX43" s="42"/>
      <c r="HY43" s="42"/>
      <c r="HZ43" s="42"/>
      <c r="IA43" s="42"/>
      <c r="IB43" s="42"/>
      <c r="IC43" s="42"/>
      <c r="ID43" s="42"/>
      <c r="IE43" s="42"/>
      <c r="IF43" s="42"/>
      <c r="IG43" s="42"/>
      <c r="IH43" s="42"/>
      <c r="II43" s="42"/>
      <c r="IJ43" s="42"/>
      <c r="IK43" s="42"/>
      <c r="IL43" s="42"/>
      <c r="IM43" s="42"/>
      <c r="IN43" s="42"/>
      <c r="IO43" s="42"/>
      <c r="IP43" s="42"/>
      <c r="IQ43" s="42"/>
      <c r="IR43" s="42"/>
      <c r="IS43" s="42"/>
    </row>
    <row r="44" spans="1:256" ht="36" customHeight="1" x14ac:dyDescent="0.3">
      <c r="A44" s="562" t="s">
        <v>878</v>
      </c>
      <c r="B44" s="253"/>
      <c r="C44" s="254"/>
      <c r="D44" s="255"/>
      <c r="E44" s="253"/>
      <c r="F44" s="254"/>
      <c r="G44" s="256"/>
      <c r="H44" s="257"/>
      <c r="I44" s="254"/>
      <c r="J44" s="255"/>
      <c r="K44" s="257"/>
      <c r="L44" s="254"/>
      <c r="M44" s="255"/>
      <c r="N44" s="253">
        <f>SUM(B44,E44,H44,V44,K44)</f>
        <v>0</v>
      </c>
      <c r="O44" s="254">
        <f>SUM(C44,F44,I44,W44,L44)</f>
        <v>0</v>
      </c>
      <c r="P44" s="255">
        <f>SUM(D44,G44,J44,X44,M44)</f>
        <v>0</v>
      </c>
      <c r="Q44" s="42"/>
      <c r="R44" s="215" t="s">
        <v>545</v>
      </c>
      <c r="U44" s="70"/>
      <c r="V44" s="258"/>
      <c r="W44" s="259"/>
      <c r="X44" s="26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0"/>
      <c r="DD44" s="70"/>
      <c r="DE44" s="70"/>
      <c r="DF44" s="70"/>
      <c r="DG44" s="70"/>
      <c r="DH44" s="70"/>
      <c r="DI44" s="70"/>
      <c r="DJ44" s="70"/>
      <c r="DK44" s="70"/>
      <c r="DL44" s="70"/>
      <c r="DM44" s="70"/>
      <c r="DN44" s="70"/>
      <c r="DO44" s="70"/>
      <c r="DP44" s="70"/>
      <c r="DQ44" s="70"/>
      <c r="DR44" s="70"/>
      <c r="DS44" s="70"/>
      <c r="DT44" s="70"/>
      <c r="DU44" s="70"/>
      <c r="DV44" s="70"/>
      <c r="DW44" s="70"/>
      <c r="DX44" s="70"/>
      <c r="DY44" s="70"/>
      <c r="DZ44" s="70"/>
      <c r="EA44" s="70"/>
      <c r="EB44" s="70"/>
      <c r="EC44" s="70"/>
      <c r="ED44" s="70"/>
      <c r="EE44" s="70"/>
      <c r="EF44" s="70"/>
      <c r="EG44" s="70"/>
      <c r="EH44" s="70"/>
      <c r="EI44" s="70"/>
      <c r="EJ44" s="70"/>
      <c r="EK44" s="70"/>
      <c r="EL44" s="70"/>
      <c r="EM44" s="70"/>
      <c r="EN44" s="70"/>
      <c r="EO44" s="70"/>
      <c r="EP44" s="70"/>
      <c r="EQ44" s="70"/>
      <c r="ER44" s="70"/>
      <c r="ES44" s="70"/>
      <c r="ET44" s="70"/>
      <c r="EU44" s="70"/>
      <c r="EV44" s="70"/>
      <c r="EW44" s="70"/>
      <c r="EX44" s="70"/>
      <c r="EY44" s="70"/>
      <c r="EZ44" s="70"/>
      <c r="FA44" s="70"/>
      <c r="FB44" s="70"/>
      <c r="FC44" s="70"/>
      <c r="FD44" s="70"/>
      <c r="FE44" s="70"/>
      <c r="FF44" s="70"/>
      <c r="FG44" s="70"/>
      <c r="FH44" s="70"/>
      <c r="FI44" s="70"/>
      <c r="FJ44" s="70"/>
      <c r="FK44" s="70"/>
      <c r="FL44" s="70"/>
      <c r="FM44" s="70"/>
      <c r="FN44" s="70"/>
      <c r="FO44" s="70"/>
      <c r="FP44" s="70"/>
      <c r="FQ44" s="70"/>
      <c r="FR44" s="70"/>
      <c r="FS44" s="70"/>
      <c r="FT44" s="70"/>
      <c r="FU44" s="70"/>
      <c r="FV44" s="70"/>
      <c r="FW44" s="70"/>
      <c r="FX44" s="70"/>
      <c r="FY44" s="70"/>
      <c r="FZ44" s="70"/>
      <c r="GA44" s="70"/>
      <c r="GB44" s="70"/>
      <c r="GC44" s="70"/>
      <c r="GD44" s="70"/>
      <c r="GE44" s="70"/>
      <c r="GF44" s="70"/>
      <c r="GG44" s="70"/>
      <c r="GH44" s="70"/>
      <c r="GI44" s="70"/>
      <c r="GJ44" s="70"/>
      <c r="GK44" s="70"/>
      <c r="GL44" s="70"/>
      <c r="GM44" s="70"/>
      <c r="GN44" s="70"/>
      <c r="GO44" s="70"/>
      <c r="GP44" s="70"/>
      <c r="GQ44" s="70"/>
      <c r="GR44" s="70"/>
      <c r="GS44" s="70"/>
      <c r="GT44" s="70"/>
      <c r="GU44" s="70"/>
      <c r="GV44" s="70"/>
      <c r="GW44" s="70"/>
      <c r="GX44" s="70"/>
      <c r="GY44" s="70"/>
      <c r="GZ44" s="70"/>
      <c r="HA44" s="70"/>
      <c r="HB44" s="70"/>
      <c r="HC44" s="70"/>
      <c r="HD44" s="70"/>
      <c r="HE44" s="70"/>
      <c r="HF44" s="70"/>
      <c r="HG44" s="70"/>
      <c r="HH44" s="70"/>
      <c r="HI44" s="70"/>
      <c r="HJ44" s="70"/>
      <c r="HK44" s="70"/>
      <c r="HL44" s="70"/>
      <c r="HM44" s="70"/>
      <c r="HN44" s="70"/>
      <c r="HO44" s="70"/>
      <c r="HP44" s="70"/>
      <c r="HQ44" s="70"/>
      <c r="HR44" s="70"/>
      <c r="HS44" s="70"/>
      <c r="HT44" s="70"/>
      <c r="HU44" s="70"/>
      <c r="HV44" s="70"/>
      <c r="HW44" s="70"/>
      <c r="HX44" s="70"/>
      <c r="HY44" s="70"/>
      <c r="HZ44" s="70"/>
      <c r="IA44" s="70"/>
      <c r="IB44" s="70"/>
      <c r="IC44" s="70"/>
      <c r="ID44" s="70"/>
      <c r="IE44" s="70"/>
      <c r="IF44" s="70"/>
      <c r="IG44" s="70"/>
      <c r="IH44" s="70"/>
      <c r="II44" s="70"/>
      <c r="IJ44" s="70"/>
      <c r="IK44" s="70"/>
      <c r="IL44" s="70"/>
      <c r="IM44" s="70"/>
      <c r="IN44" s="70"/>
      <c r="IO44" s="70"/>
      <c r="IP44" s="70"/>
      <c r="IQ44" s="70"/>
      <c r="IR44" s="70"/>
      <c r="IS44" s="70"/>
    </row>
    <row r="45" spans="1:256" ht="36" customHeight="1" x14ac:dyDescent="0.3">
      <c r="A45" s="562" t="s">
        <v>879</v>
      </c>
      <c r="B45" s="564"/>
      <c r="C45" s="565"/>
      <c r="D45" s="566"/>
      <c r="E45" s="564"/>
      <c r="F45" s="565"/>
      <c r="G45" s="567"/>
      <c r="H45" s="568"/>
      <c r="I45" s="565"/>
      <c r="J45" s="566"/>
      <c r="K45" s="568"/>
      <c r="L45" s="565"/>
      <c r="M45" s="566"/>
      <c r="N45" s="564"/>
      <c r="O45" s="565"/>
      <c r="P45" s="566"/>
      <c r="Q45" s="42"/>
      <c r="R45" s="215"/>
      <c r="U45" s="70"/>
      <c r="V45" s="569"/>
      <c r="W45" s="570"/>
      <c r="X45" s="571"/>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0"/>
      <c r="DD45" s="70"/>
      <c r="DE45" s="70"/>
      <c r="DF45" s="70"/>
      <c r="DG45" s="70"/>
      <c r="DH45" s="70"/>
      <c r="DI45" s="70"/>
      <c r="DJ45" s="70"/>
      <c r="DK45" s="70"/>
      <c r="DL45" s="70"/>
      <c r="DM45" s="70"/>
      <c r="DN45" s="70"/>
      <c r="DO45" s="70"/>
      <c r="DP45" s="70"/>
      <c r="DQ45" s="70"/>
      <c r="DR45" s="70"/>
      <c r="DS45" s="70"/>
      <c r="DT45" s="70"/>
      <c r="DU45" s="70"/>
      <c r="DV45" s="70"/>
      <c r="DW45" s="70"/>
      <c r="DX45" s="70"/>
      <c r="DY45" s="70"/>
      <c r="DZ45" s="70"/>
      <c r="EA45" s="70"/>
      <c r="EB45" s="70"/>
      <c r="EC45" s="70"/>
      <c r="ED45" s="70"/>
      <c r="EE45" s="70"/>
      <c r="EF45" s="70"/>
      <c r="EG45" s="70"/>
      <c r="EH45" s="70"/>
      <c r="EI45" s="70"/>
      <c r="EJ45" s="70"/>
      <c r="EK45" s="70"/>
      <c r="EL45" s="70"/>
      <c r="EM45" s="70"/>
      <c r="EN45" s="70"/>
      <c r="EO45" s="70"/>
      <c r="EP45" s="70"/>
      <c r="EQ45" s="70"/>
      <c r="ER45" s="70"/>
      <c r="ES45" s="70"/>
      <c r="ET45" s="70"/>
      <c r="EU45" s="70"/>
      <c r="EV45" s="70"/>
      <c r="EW45" s="70"/>
      <c r="EX45" s="70"/>
      <c r="EY45" s="70"/>
      <c r="EZ45" s="70"/>
      <c r="FA45" s="70"/>
      <c r="FB45" s="70"/>
      <c r="FC45" s="70"/>
      <c r="FD45" s="70"/>
      <c r="FE45" s="70"/>
      <c r="FF45" s="70"/>
      <c r="FG45" s="70"/>
      <c r="FH45" s="70"/>
      <c r="FI45" s="70"/>
      <c r="FJ45" s="70"/>
      <c r="FK45" s="70"/>
      <c r="FL45" s="70"/>
      <c r="FM45" s="70"/>
      <c r="FN45" s="70"/>
      <c r="FO45" s="70"/>
      <c r="FP45" s="70"/>
      <c r="FQ45" s="70"/>
      <c r="FR45" s="70"/>
      <c r="FS45" s="70"/>
      <c r="FT45" s="70"/>
      <c r="FU45" s="70"/>
      <c r="FV45" s="70"/>
      <c r="FW45" s="70"/>
      <c r="FX45" s="70"/>
      <c r="FY45" s="70"/>
      <c r="FZ45" s="70"/>
      <c r="GA45" s="70"/>
      <c r="GB45" s="70"/>
      <c r="GC45" s="70"/>
      <c r="GD45" s="70"/>
      <c r="GE45" s="70"/>
      <c r="GF45" s="70"/>
      <c r="GG45" s="70"/>
      <c r="GH45" s="70"/>
      <c r="GI45" s="70"/>
      <c r="GJ45" s="70"/>
      <c r="GK45" s="70"/>
      <c r="GL45" s="70"/>
      <c r="GM45" s="70"/>
      <c r="GN45" s="70"/>
      <c r="GO45" s="70"/>
      <c r="GP45" s="70"/>
      <c r="GQ45" s="70"/>
      <c r="GR45" s="70"/>
      <c r="GS45" s="70"/>
      <c r="GT45" s="70"/>
      <c r="GU45" s="70"/>
      <c r="GV45" s="70"/>
      <c r="GW45" s="70"/>
      <c r="GX45" s="70"/>
      <c r="GY45" s="70"/>
      <c r="GZ45" s="70"/>
      <c r="HA45" s="70"/>
      <c r="HB45" s="70"/>
      <c r="HC45" s="70"/>
      <c r="HD45" s="70"/>
      <c r="HE45" s="70"/>
      <c r="HF45" s="70"/>
      <c r="HG45" s="70"/>
      <c r="HH45" s="70"/>
      <c r="HI45" s="70"/>
      <c r="HJ45" s="70"/>
      <c r="HK45" s="70"/>
      <c r="HL45" s="70"/>
      <c r="HM45" s="70"/>
      <c r="HN45" s="70"/>
      <c r="HO45" s="70"/>
      <c r="HP45" s="70"/>
      <c r="HQ45" s="70"/>
      <c r="HR45" s="70"/>
      <c r="HS45" s="70"/>
      <c r="HT45" s="70"/>
      <c r="HU45" s="70"/>
      <c r="HV45" s="70"/>
      <c r="HW45" s="70"/>
      <c r="HX45" s="70"/>
      <c r="HY45" s="70"/>
      <c r="HZ45" s="70"/>
      <c r="IA45" s="70"/>
      <c r="IB45" s="70"/>
      <c r="IC45" s="70"/>
      <c r="ID45" s="70"/>
      <c r="IE45" s="70"/>
      <c r="IF45" s="70"/>
      <c r="IG45" s="70"/>
      <c r="IH45" s="70"/>
      <c r="II45" s="70"/>
      <c r="IJ45" s="70"/>
      <c r="IK45" s="70"/>
      <c r="IL45" s="70"/>
      <c r="IM45" s="70"/>
      <c r="IN45" s="70"/>
      <c r="IO45" s="70"/>
      <c r="IP45" s="70"/>
      <c r="IQ45" s="70"/>
      <c r="IR45" s="70"/>
      <c r="IS45" s="70"/>
    </row>
    <row r="46" spans="1:256" ht="40.5" customHeight="1" thickBot="1" x14ac:dyDescent="0.25">
      <c r="A46" s="562" t="s">
        <v>551</v>
      </c>
      <c r="B46" s="261"/>
      <c r="C46" s="262"/>
      <c r="D46" s="263"/>
      <c r="E46" s="264"/>
      <c r="F46" s="262"/>
      <c r="G46" s="265"/>
      <c r="H46" s="266"/>
      <c r="I46" s="262"/>
      <c r="J46" s="263"/>
      <c r="K46" s="266"/>
      <c r="L46" s="262"/>
      <c r="M46" s="263"/>
      <c r="N46" s="264"/>
      <c r="O46" s="262"/>
      <c r="P46" s="263"/>
      <c r="Q46" s="70"/>
      <c r="R46" s="215" t="s">
        <v>545</v>
      </c>
      <c r="U46" s="70"/>
      <c r="V46" s="267"/>
      <c r="W46" s="268"/>
      <c r="X46" s="269"/>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0"/>
      <c r="DD46" s="70"/>
      <c r="DE46" s="70"/>
      <c r="DF46" s="70"/>
      <c r="DG46" s="70"/>
      <c r="DH46" s="70"/>
      <c r="DI46" s="70"/>
      <c r="DJ46" s="70"/>
      <c r="DK46" s="70"/>
      <c r="DL46" s="70"/>
      <c r="DM46" s="70"/>
      <c r="DN46" s="70"/>
      <c r="DO46" s="70"/>
      <c r="DP46" s="70"/>
      <c r="DQ46" s="70"/>
      <c r="DR46" s="70"/>
      <c r="DS46" s="70"/>
      <c r="DT46" s="70"/>
      <c r="DU46" s="70"/>
      <c r="DV46" s="70"/>
      <c r="DW46" s="70"/>
      <c r="DX46" s="70"/>
      <c r="DY46" s="70"/>
      <c r="DZ46" s="70"/>
      <c r="EA46" s="70"/>
      <c r="EB46" s="70"/>
      <c r="EC46" s="70"/>
      <c r="ED46" s="70"/>
      <c r="EE46" s="70"/>
      <c r="EF46" s="70"/>
      <c r="EG46" s="70"/>
      <c r="EH46" s="70"/>
      <c r="EI46" s="70"/>
      <c r="EJ46" s="70"/>
      <c r="EK46" s="70"/>
      <c r="EL46" s="70"/>
      <c r="EM46" s="70"/>
      <c r="EN46" s="70"/>
      <c r="EO46" s="70"/>
      <c r="EP46" s="70"/>
      <c r="EQ46" s="70"/>
      <c r="ER46" s="70"/>
      <c r="ES46" s="70"/>
      <c r="ET46" s="70"/>
      <c r="EU46" s="70"/>
      <c r="EV46" s="70"/>
      <c r="EW46" s="70"/>
      <c r="EX46" s="70"/>
      <c r="EY46" s="70"/>
      <c r="EZ46" s="70"/>
      <c r="FA46" s="70"/>
      <c r="FB46" s="70"/>
      <c r="FC46" s="70"/>
      <c r="FD46" s="70"/>
      <c r="FE46" s="70"/>
      <c r="FF46" s="70"/>
      <c r="FG46" s="70"/>
      <c r="FH46" s="70"/>
      <c r="FI46" s="70"/>
      <c r="FJ46" s="70"/>
      <c r="FK46" s="70"/>
      <c r="FL46" s="70"/>
      <c r="FM46" s="70"/>
      <c r="FN46" s="70"/>
      <c r="FO46" s="70"/>
      <c r="FP46" s="70"/>
      <c r="FQ46" s="70"/>
      <c r="FR46" s="70"/>
      <c r="FS46" s="70"/>
      <c r="FT46" s="70"/>
      <c r="FU46" s="70"/>
      <c r="FV46" s="70"/>
      <c r="FW46" s="70"/>
      <c r="FX46" s="70"/>
      <c r="FY46" s="70"/>
      <c r="FZ46" s="70"/>
      <c r="GA46" s="70"/>
      <c r="GB46" s="70"/>
      <c r="GC46" s="70"/>
      <c r="GD46" s="70"/>
      <c r="GE46" s="70"/>
      <c r="GF46" s="70"/>
      <c r="GG46" s="70"/>
      <c r="GH46" s="70"/>
      <c r="GI46" s="70"/>
      <c r="GJ46" s="70"/>
      <c r="GK46" s="70"/>
      <c r="GL46" s="70"/>
      <c r="GM46" s="70"/>
      <c r="GN46" s="70"/>
      <c r="GO46" s="70"/>
      <c r="GP46" s="70"/>
      <c r="GQ46" s="70"/>
      <c r="GR46" s="70"/>
      <c r="GS46" s="70"/>
      <c r="GT46" s="70"/>
      <c r="GU46" s="70"/>
      <c r="GV46" s="70"/>
      <c r="GW46" s="70"/>
      <c r="GX46" s="70"/>
      <c r="GY46" s="70"/>
      <c r="GZ46" s="70"/>
      <c r="HA46" s="70"/>
      <c r="HB46" s="70"/>
      <c r="HC46" s="70"/>
      <c r="HD46" s="70"/>
      <c r="HE46" s="70"/>
      <c r="HF46" s="70"/>
      <c r="HG46" s="70"/>
      <c r="HH46" s="70"/>
      <c r="HI46" s="70"/>
      <c r="HJ46" s="70"/>
      <c r="HK46" s="70"/>
      <c r="HL46" s="70"/>
      <c r="HM46" s="70"/>
      <c r="HN46" s="70"/>
      <c r="HO46" s="70"/>
      <c r="HP46" s="70"/>
      <c r="HQ46" s="70"/>
      <c r="HR46" s="70"/>
      <c r="HS46" s="70"/>
      <c r="HT46" s="70"/>
      <c r="HU46" s="70"/>
      <c r="HV46" s="70"/>
      <c r="HW46" s="70"/>
      <c r="HX46" s="70"/>
      <c r="HY46" s="70"/>
      <c r="HZ46" s="70"/>
      <c r="IA46" s="70"/>
      <c r="IB46" s="70"/>
      <c r="IC46" s="70"/>
      <c r="ID46" s="70"/>
      <c r="IE46" s="70"/>
      <c r="IF46" s="70"/>
      <c r="IG46" s="70"/>
      <c r="IH46" s="70"/>
      <c r="II46" s="70"/>
      <c r="IJ46" s="70"/>
      <c r="IK46" s="70"/>
      <c r="IL46" s="70"/>
      <c r="IM46" s="70"/>
      <c r="IN46" s="70"/>
      <c r="IO46" s="70"/>
      <c r="IP46" s="70"/>
      <c r="IQ46" s="70"/>
      <c r="IR46" s="70"/>
      <c r="IS46" s="70"/>
    </row>
    <row r="47" spans="1:256" ht="17.25" x14ac:dyDescent="0.2">
      <c r="A47" s="925" t="s">
        <v>552</v>
      </c>
      <c r="B47" s="925"/>
      <c r="C47" s="925"/>
      <c r="D47" s="925"/>
      <c r="E47" s="925"/>
      <c r="F47" s="925"/>
      <c r="G47" s="925"/>
      <c r="H47" s="925"/>
      <c r="I47" s="925"/>
      <c r="J47" s="925"/>
      <c r="K47" s="925"/>
      <c r="L47" s="925"/>
      <c r="M47" s="925"/>
      <c r="N47" s="925"/>
      <c r="O47" s="925"/>
      <c r="P47" s="925"/>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0"/>
      <c r="DD47" s="70"/>
      <c r="DE47" s="70"/>
      <c r="DF47" s="70"/>
      <c r="DG47" s="70"/>
      <c r="DH47" s="70"/>
      <c r="DI47" s="70"/>
      <c r="DJ47" s="70"/>
      <c r="DK47" s="70"/>
      <c r="DL47" s="70"/>
      <c r="DM47" s="70"/>
      <c r="DN47" s="70"/>
      <c r="DO47" s="70"/>
      <c r="DP47" s="70"/>
      <c r="DQ47" s="70"/>
      <c r="DR47" s="70"/>
      <c r="DS47" s="70"/>
      <c r="DT47" s="70"/>
      <c r="DU47" s="70"/>
      <c r="DV47" s="70"/>
      <c r="DW47" s="70"/>
      <c r="DX47" s="70"/>
      <c r="DY47" s="70"/>
      <c r="DZ47" s="70"/>
      <c r="EA47" s="70"/>
      <c r="EB47" s="70"/>
      <c r="EC47" s="70"/>
      <c r="ED47" s="70"/>
      <c r="EE47" s="70"/>
      <c r="EF47" s="70"/>
      <c r="EG47" s="70"/>
      <c r="EH47" s="70"/>
      <c r="EI47" s="70"/>
      <c r="EJ47" s="70"/>
      <c r="EK47" s="70"/>
      <c r="EL47" s="70"/>
      <c r="EM47" s="70"/>
      <c r="EN47" s="70"/>
      <c r="EO47" s="70"/>
      <c r="EP47" s="70"/>
      <c r="EQ47" s="70"/>
      <c r="ER47" s="70"/>
      <c r="ES47" s="70"/>
      <c r="ET47" s="70"/>
      <c r="EU47" s="70"/>
      <c r="EV47" s="70"/>
      <c r="EW47" s="70"/>
      <c r="EX47" s="70"/>
      <c r="EY47" s="70"/>
      <c r="EZ47" s="70"/>
      <c r="FA47" s="70"/>
      <c r="FB47" s="70"/>
      <c r="FC47" s="70"/>
      <c r="FD47" s="70"/>
      <c r="FE47" s="70"/>
      <c r="FF47" s="70"/>
      <c r="FG47" s="70"/>
      <c r="FH47" s="70"/>
      <c r="FI47" s="70"/>
      <c r="FJ47" s="70"/>
      <c r="FK47" s="70"/>
      <c r="FL47" s="70"/>
      <c r="FM47" s="70"/>
      <c r="FN47" s="70"/>
      <c r="FO47" s="70"/>
      <c r="FP47" s="70"/>
      <c r="FQ47" s="70"/>
      <c r="FR47" s="70"/>
      <c r="FS47" s="70"/>
      <c r="FT47" s="70"/>
      <c r="FU47" s="70"/>
      <c r="FV47" s="70"/>
      <c r="FW47" s="70"/>
      <c r="FX47" s="70"/>
      <c r="FY47" s="70"/>
      <c r="FZ47" s="70"/>
      <c r="GA47" s="70"/>
      <c r="GB47" s="70"/>
      <c r="GC47" s="70"/>
      <c r="GD47" s="70"/>
      <c r="GE47" s="70"/>
      <c r="GF47" s="70"/>
      <c r="GG47" s="70"/>
      <c r="GH47" s="70"/>
      <c r="GI47" s="70"/>
      <c r="GJ47" s="70"/>
      <c r="GK47" s="70"/>
      <c r="GL47" s="70"/>
      <c r="GM47" s="70"/>
      <c r="GN47" s="70"/>
      <c r="GO47" s="70"/>
      <c r="GP47" s="70"/>
      <c r="GQ47" s="70"/>
      <c r="GR47" s="70"/>
      <c r="GS47" s="70"/>
      <c r="GT47" s="70"/>
      <c r="GU47" s="70"/>
      <c r="GV47" s="70"/>
      <c r="GW47" s="70"/>
      <c r="GX47" s="70"/>
      <c r="GY47" s="70"/>
      <c r="GZ47" s="70"/>
      <c r="HA47" s="70"/>
      <c r="HB47" s="70"/>
      <c r="HC47" s="70"/>
      <c r="HD47" s="70"/>
      <c r="HE47" s="70"/>
      <c r="HF47" s="70"/>
      <c r="HG47" s="70"/>
      <c r="HH47" s="70"/>
      <c r="HI47" s="70"/>
      <c r="HJ47" s="70"/>
      <c r="HK47" s="70"/>
      <c r="HL47" s="70"/>
      <c r="HM47" s="70"/>
      <c r="HN47" s="70"/>
      <c r="HO47" s="70"/>
      <c r="HP47" s="70"/>
      <c r="HQ47" s="70"/>
      <c r="HR47" s="70"/>
      <c r="HS47" s="70"/>
      <c r="HT47" s="70"/>
      <c r="HU47" s="70"/>
      <c r="HV47" s="70"/>
      <c r="HW47" s="70"/>
      <c r="HX47" s="70"/>
      <c r="HY47" s="70"/>
      <c r="HZ47" s="70"/>
      <c r="IA47" s="70"/>
      <c r="IB47" s="70"/>
      <c r="IC47" s="70"/>
      <c r="ID47" s="70"/>
      <c r="IE47" s="70"/>
      <c r="IF47" s="70"/>
      <c r="IG47" s="70"/>
      <c r="IH47" s="70"/>
      <c r="II47" s="70"/>
      <c r="IJ47" s="70"/>
      <c r="IK47" s="70"/>
      <c r="IL47" s="70"/>
      <c r="IM47" s="70"/>
      <c r="IN47" s="70"/>
      <c r="IO47" s="70"/>
      <c r="IP47" s="70"/>
      <c r="IQ47" s="70"/>
      <c r="IR47" s="70"/>
      <c r="IS47" s="70"/>
    </row>
    <row r="48" spans="1:256" ht="17.25" x14ac:dyDescent="0.2">
      <c r="B48" s="270"/>
      <c r="C48" s="270"/>
      <c r="D48" s="270"/>
      <c r="E48" s="270"/>
      <c r="F48" s="270"/>
      <c r="G48" s="270"/>
      <c r="H48" s="270"/>
      <c r="I48" s="270"/>
      <c r="J48" s="270"/>
      <c r="K48" s="270"/>
      <c r="L48" s="270"/>
      <c r="M48" s="270"/>
      <c r="N48" s="270"/>
      <c r="O48" s="270"/>
      <c r="P48" s="2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0"/>
      <c r="DD48" s="70"/>
      <c r="DE48" s="70"/>
      <c r="DF48" s="70"/>
      <c r="DG48" s="70"/>
      <c r="DH48" s="70"/>
      <c r="DI48" s="70"/>
      <c r="DJ48" s="70"/>
      <c r="DK48" s="70"/>
      <c r="DL48" s="70"/>
      <c r="DM48" s="70"/>
      <c r="DN48" s="70"/>
      <c r="DO48" s="70"/>
      <c r="DP48" s="70"/>
      <c r="DQ48" s="70"/>
      <c r="DR48" s="70"/>
      <c r="DS48" s="70"/>
      <c r="DT48" s="70"/>
      <c r="DU48" s="70"/>
      <c r="DV48" s="70"/>
      <c r="DW48" s="70"/>
      <c r="DX48" s="70"/>
      <c r="DY48" s="70"/>
      <c r="DZ48" s="70"/>
      <c r="EA48" s="70"/>
      <c r="EB48" s="70"/>
      <c r="EC48" s="70"/>
      <c r="ED48" s="70"/>
      <c r="EE48" s="70"/>
      <c r="EF48" s="70"/>
      <c r="EG48" s="70"/>
      <c r="EH48" s="70"/>
      <c r="EI48" s="70"/>
      <c r="EJ48" s="70"/>
      <c r="EK48" s="70"/>
      <c r="EL48" s="70"/>
      <c r="EM48" s="70"/>
      <c r="EN48" s="70"/>
      <c r="EO48" s="70"/>
      <c r="EP48" s="70"/>
      <c r="EQ48" s="70"/>
      <c r="ER48" s="70"/>
      <c r="ES48" s="70"/>
      <c r="ET48" s="70"/>
      <c r="EU48" s="70"/>
      <c r="EV48" s="70"/>
      <c r="EW48" s="70"/>
      <c r="EX48" s="70"/>
      <c r="EY48" s="70"/>
      <c r="EZ48" s="70"/>
      <c r="FA48" s="70"/>
      <c r="FB48" s="70"/>
      <c r="FC48" s="70"/>
      <c r="FD48" s="70"/>
      <c r="FE48" s="70"/>
      <c r="FF48" s="70"/>
      <c r="FG48" s="70"/>
      <c r="FH48" s="70"/>
      <c r="FI48" s="70"/>
      <c r="FJ48" s="70"/>
      <c r="FK48" s="70"/>
      <c r="FL48" s="70"/>
      <c r="FM48" s="70"/>
      <c r="FN48" s="70"/>
      <c r="FO48" s="70"/>
      <c r="FP48" s="70"/>
      <c r="FQ48" s="70"/>
      <c r="FR48" s="70"/>
      <c r="FS48" s="70"/>
      <c r="FT48" s="70"/>
      <c r="FU48" s="70"/>
      <c r="FV48" s="70"/>
      <c r="FW48" s="70"/>
      <c r="FX48" s="70"/>
      <c r="FY48" s="70"/>
      <c r="FZ48" s="70"/>
      <c r="GA48" s="70"/>
      <c r="GB48" s="70"/>
      <c r="GC48" s="70"/>
      <c r="GD48" s="70"/>
      <c r="GE48" s="70"/>
      <c r="GF48" s="70"/>
      <c r="GG48" s="70"/>
      <c r="GH48" s="70"/>
      <c r="GI48" s="70"/>
      <c r="GJ48" s="70"/>
      <c r="GK48" s="70"/>
      <c r="GL48" s="70"/>
      <c r="GM48" s="70"/>
      <c r="GN48" s="70"/>
      <c r="GO48" s="70"/>
      <c r="GP48" s="70"/>
      <c r="GQ48" s="70"/>
      <c r="GR48" s="70"/>
      <c r="GS48" s="70"/>
      <c r="GT48" s="70"/>
      <c r="GU48" s="70"/>
      <c r="GV48" s="70"/>
      <c r="GW48" s="70"/>
      <c r="GX48" s="70"/>
      <c r="GY48" s="70"/>
      <c r="GZ48" s="70"/>
      <c r="HA48" s="70"/>
      <c r="HB48" s="70"/>
      <c r="HC48" s="70"/>
      <c r="HD48" s="70"/>
      <c r="HE48" s="70"/>
      <c r="HF48" s="70"/>
      <c r="HG48" s="70"/>
      <c r="HH48" s="70"/>
      <c r="HI48" s="70"/>
      <c r="HJ48" s="70"/>
      <c r="HK48" s="70"/>
      <c r="HL48" s="70"/>
      <c r="HM48" s="70"/>
      <c r="HN48" s="70"/>
      <c r="HO48" s="70"/>
      <c r="HP48" s="70"/>
      <c r="HQ48" s="70"/>
      <c r="HR48" s="70"/>
      <c r="HS48" s="70"/>
      <c r="HT48" s="70"/>
      <c r="HU48" s="70"/>
      <c r="HV48" s="70"/>
      <c r="HW48" s="70"/>
      <c r="HX48" s="70"/>
      <c r="HY48" s="70"/>
      <c r="HZ48" s="70"/>
      <c r="IA48" s="70"/>
      <c r="IB48" s="70"/>
      <c r="IC48" s="70"/>
      <c r="ID48" s="70"/>
      <c r="IE48" s="70"/>
      <c r="IF48" s="70"/>
      <c r="IG48" s="70"/>
      <c r="IH48" s="70"/>
      <c r="II48" s="70"/>
      <c r="IJ48" s="70"/>
      <c r="IK48" s="70"/>
      <c r="IL48" s="70"/>
      <c r="IM48" s="70"/>
      <c r="IN48" s="70"/>
      <c r="IO48" s="70"/>
      <c r="IP48" s="70"/>
      <c r="IQ48" s="70"/>
      <c r="IR48" s="70"/>
      <c r="IS48" s="70"/>
    </row>
    <row r="49" spans="1:256" ht="17.25" x14ac:dyDescent="0.2">
      <c r="B49" s="270"/>
      <c r="C49" s="270"/>
      <c r="D49" s="270"/>
      <c r="E49" s="270"/>
      <c r="F49" s="270"/>
      <c r="G49" s="270"/>
      <c r="H49" s="270"/>
      <c r="I49" s="270"/>
      <c r="J49" s="270"/>
      <c r="K49" s="270"/>
      <c r="L49" s="270"/>
      <c r="M49" s="270"/>
      <c r="N49" s="270"/>
      <c r="O49" s="270"/>
      <c r="P49" s="2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0"/>
      <c r="DD49" s="70"/>
      <c r="DE49" s="70"/>
      <c r="DF49" s="70"/>
      <c r="DG49" s="70"/>
      <c r="DH49" s="70"/>
      <c r="DI49" s="70"/>
      <c r="DJ49" s="70"/>
      <c r="DK49" s="70"/>
      <c r="DL49" s="70"/>
      <c r="DM49" s="70"/>
      <c r="DN49" s="70"/>
      <c r="DO49" s="70"/>
      <c r="DP49" s="70"/>
      <c r="DQ49" s="70"/>
      <c r="DR49" s="70"/>
      <c r="DS49" s="70"/>
      <c r="DT49" s="70"/>
      <c r="DU49" s="70"/>
      <c r="DV49" s="70"/>
      <c r="DW49" s="70"/>
      <c r="DX49" s="70"/>
      <c r="DY49" s="70"/>
      <c r="DZ49" s="70"/>
      <c r="EA49" s="70"/>
      <c r="EB49" s="70"/>
      <c r="EC49" s="70"/>
      <c r="ED49" s="70"/>
      <c r="EE49" s="70"/>
      <c r="EF49" s="70"/>
      <c r="EG49" s="70"/>
      <c r="EH49" s="70"/>
      <c r="EI49" s="70"/>
      <c r="EJ49" s="70"/>
      <c r="EK49" s="70"/>
      <c r="EL49" s="70"/>
      <c r="EM49" s="70"/>
      <c r="EN49" s="70"/>
      <c r="EO49" s="70"/>
      <c r="EP49" s="70"/>
      <c r="EQ49" s="70"/>
      <c r="ER49" s="70"/>
      <c r="ES49" s="70"/>
      <c r="ET49" s="70"/>
      <c r="EU49" s="70"/>
      <c r="EV49" s="70"/>
      <c r="EW49" s="70"/>
      <c r="EX49" s="70"/>
      <c r="EY49" s="70"/>
      <c r="EZ49" s="70"/>
      <c r="FA49" s="70"/>
      <c r="FB49" s="70"/>
      <c r="FC49" s="70"/>
      <c r="FD49" s="70"/>
      <c r="FE49" s="70"/>
      <c r="FF49" s="70"/>
      <c r="FG49" s="70"/>
      <c r="FH49" s="70"/>
      <c r="FI49" s="70"/>
      <c r="FJ49" s="70"/>
      <c r="FK49" s="70"/>
      <c r="FL49" s="70"/>
      <c r="FM49" s="70"/>
      <c r="FN49" s="70"/>
      <c r="FO49" s="70"/>
      <c r="FP49" s="70"/>
      <c r="FQ49" s="70"/>
      <c r="FR49" s="70"/>
      <c r="FS49" s="70"/>
      <c r="FT49" s="70"/>
      <c r="FU49" s="70"/>
      <c r="FV49" s="70"/>
      <c r="FW49" s="70"/>
      <c r="FX49" s="70"/>
      <c r="FY49" s="70"/>
      <c r="FZ49" s="70"/>
      <c r="GA49" s="70"/>
      <c r="GB49" s="70"/>
      <c r="GC49" s="70"/>
      <c r="GD49" s="70"/>
      <c r="GE49" s="70"/>
      <c r="GF49" s="70"/>
      <c r="GG49" s="70"/>
      <c r="GH49" s="70"/>
      <c r="GI49" s="70"/>
      <c r="GJ49" s="70"/>
      <c r="GK49" s="70"/>
      <c r="GL49" s="70"/>
      <c r="GM49" s="70"/>
      <c r="GN49" s="70"/>
      <c r="GO49" s="70"/>
      <c r="GP49" s="70"/>
      <c r="GQ49" s="70"/>
      <c r="GR49" s="70"/>
      <c r="GS49" s="70"/>
      <c r="GT49" s="70"/>
      <c r="GU49" s="70"/>
      <c r="GV49" s="70"/>
      <c r="GW49" s="70"/>
      <c r="GX49" s="70"/>
      <c r="GY49" s="70"/>
      <c r="GZ49" s="70"/>
      <c r="HA49" s="70"/>
      <c r="HB49" s="70"/>
      <c r="HC49" s="70"/>
      <c r="HD49" s="70"/>
      <c r="HE49" s="70"/>
      <c r="HF49" s="70"/>
      <c r="HG49" s="70"/>
      <c r="HH49" s="70"/>
      <c r="HI49" s="70"/>
      <c r="HJ49" s="70"/>
      <c r="HK49" s="70"/>
      <c r="HL49" s="70"/>
      <c r="HM49" s="70"/>
      <c r="HN49" s="70"/>
      <c r="HO49" s="70"/>
      <c r="HP49" s="70"/>
      <c r="HQ49" s="70"/>
      <c r="HR49" s="70"/>
      <c r="HS49" s="70"/>
      <c r="HT49" s="70"/>
      <c r="HU49" s="70"/>
      <c r="HV49" s="70"/>
      <c r="HW49" s="70"/>
      <c r="HX49" s="70"/>
      <c r="HY49" s="70"/>
      <c r="HZ49" s="70"/>
      <c r="IA49" s="70"/>
      <c r="IB49" s="70"/>
      <c r="IC49" s="70"/>
      <c r="ID49" s="70"/>
      <c r="IE49" s="70"/>
      <c r="IF49" s="70"/>
      <c r="IG49" s="70"/>
      <c r="IH49" s="70"/>
      <c r="II49" s="70"/>
      <c r="IJ49" s="70"/>
      <c r="IK49" s="70"/>
      <c r="IL49" s="70"/>
      <c r="IM49" s="70"/>
      <c r="IN49" s="70"/>
      <c r="IO49" s="70"/>
      <c r="IP49" s="70"/>
      <c r="IQ49" s="70"/>
      <c r="IR49" s="70"/>
      <c r="IS49" s="70"/>
    </row>
    <row r="50" spans="1:256" s="42" customFormat="1" ht="17.25" x14ac:dyDescent="0.3">
      <c r="A50" s="819" t="s">
        <v>766</v>
      </c>
      <c r="B50" s="819"/>
      <c r="C50" s="819"/>
      <c r="D50" s="819"/>
      <c r="E50" s="819"/>
      <c r="F50" s="819"/>
      <c r="G50" s="819"/>
      <c r="H50" s="819"/>
      <c r="I50" s="819"/>
      <c r="J50" s="819"/>
      <c r="K50" s="819"/>
      <c r="L50" s="819"/>
      <c r="M50" s="819"/>
      <c r="N50" s="819"/>
      <c r="O50" s="819"/>
      <c r="P50" s="819"/>
    </row>
    <row r="51" spans="1:256" s="38" customFormat="1" x14ac:dyDescent="0.25">
      <c r="A51" s="183"/>
    </row>
    <row r="52" spans="1:256" s="38" customFormat="1" ht="36" customHeight="1" x14ac:dyDescent="0.25">
      <c r="A52" s="183"/>
      <c r="B52" s="859" t="s">
        <v>454</v>
      </c>
      <c r="C52" s="859"/>
      <c r="D52" s="859"/>
      <c r="E52" s="859" t="s">
        <v>457</v>
      </c>
      <c r="F52" s="859"/>
      <c r="G52" s="859"/>
      <c r="H52" s="859" t="s">
        <v>458</v>
      </c>
      <c r="I52" s="859"/>
      <c r="J52" s="859"/>
      <c r="K52" s="859" t="s">
        <v>459</v>
      </c>
      <c r="L52" s="859"/>
      <c r="M52" s="859"/>
      <c r="N52" s="838" t="s">
        <v>456</v>
      </c>
      <c r="O52" s="838"/>
      <c r="P52" s="838"/>
      <c r="R52" s="178"/>
    </row>
    <row r="53" spans="1:256" ht="36" customHeight="1" x14ac:dyDescent="0.3">
      <c r="A53" s="242"/>
      <c r="B53" s="357">
        <v>2020</v>
      </c>
      <c r="C53" s="357">
        <v>2019</v>
      </c>
      <c r="D53" s="357">
        <v>2018</v>
      </c>
      <c r="E53" s="357">
        <v>2020</v>
      </c>
      <c r="F53" s="357">
        <v>2019</v>
      </c>
      <c r="G53" s="357">
        <v>2018</v>
      </c>
      <c r="H53" s="357">
        <v>2020</v>
      </c>
      <c r="I53" s="357">
        <v>2019</v>
      </c>
      <c r="J53" s="357">
        <v>2018</v>
      </c>
      <c r="K53" s="357">
        <v>2020</v>
      </c>
      <c r="L53" s="357">
        <v>2019</v>
      </c>
      <c r="M53" s="357">
        <v>2018</v>
      </c>
      <c r="N53" s="73">
        <v>2020</v>
      </c>
      <c r="O53" s="73">
        <v>2019</v>
      </c>
      <c r="P53" s="73">
        <v>2018</v>
      </c>
      <c r="Q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c r="CV53" s="42"/>
      <c r="CW53" s="42"/>
      <c r="CX53" s="42"/>
      <c r="CY53" s="42"/>
      <c r="CZ53" s="42"/>
      <c r="DA53" s="42"/>
      <c r="DB53" s="42"/>
      <c r="DC53" s="42"/>
      <c r="DD53" s="42"/>
      <c r="DE53" s="42"/>
      <c r="DF53" s="42"/>
      <c r="DG53" s="42"/>
      <c r="DH53" s="42"/>
      <c r="DI53" s="42"/>
      <c r="DJ53" s="42"/>
      <c r="DK53" s="42"/>
      <c r="DL53" s="42"/>
      <c r="DM53" s="42"/>
      <c r="DN53" s="42"/>
      <c r="DO53" s="42"/>
      <c r="DP53" s="42"/>
      <c r="DQ53" s="42"/>
      <c r="DR53" s="42"/>
      <c r="DS53" s="42"/>
      <c r="DT53" s="42"/>
      <c r="DU53" s="42"/>
      <c r="DV53" s="42"/>
      <c r="DW53" s="42"/>
      <c r="DX53" s="42"/>
      <c r="DY53" s="42"/>
      <c r="DZ53" s="42"/>
      <c r="EA53" s="42"/>
      <c r="EB53" s="42"/>
      <c r="EC53" s="42"/>
      <c r="ED53" s="42"/>
      <c r="EE53" s="42"/>
      <c r="EF53" s="42"/>
      <c r="EG53" s="42"/>
      <c r="EH53" s="42"/>
      <c r="EI53" s="42"/>
      <c r="EJ53" s="42"/>
      <c r="EK53" s="42"/>
      <c r="EL53" s="42"/>
      <c r="EM53" s="42"/>
      <c r="EN53" s="42"/>
      <c r="EO53" s="42"/>
      <c r="EP53" s="42"/>
      <c r="EQ53" s="42"/>
      <c r="ER53" s="42"/>
      <c r="ES53" s="42"/>
      <c r="ET53" s="42"/>
      <c r="EU53" s="42"/>
      <c r="EV53" s="42"/>
      <c r="EW53" s="42"/>
      <c r="EX53" s="42"/>
      <c r="EY53" s="42"/>
      <c r="EZ53" s="42"/>
      <c r="FA53" s="42"/>
      <c r="FB53" s="42"/>
      <c r="FC53" s="42"/>
      <c r="FD53" s="42"/>
      <c r="FE53" s="42"/>
      <c r="FF53" s="42"/>
      <c r="FG53" s="42"/>
      <c r="FH53" s="42"/>
      <c r="FI53" s="42"/>
      <c r="FJ53" s="42"/>
      <c r="FK53" s="42"/>
      <c r="FL53" s="42"/>
      <c r="FM53" s="42"/>
      <c r="FN53" s="42"/>
      <c r="FO53" s="42"/>
      <c r="FP53" s="42"/>
      <c r="FQ53" s="42"/>
      <c r="FR53" s="42"/>
      <c r="FS53" s="42"/>
      <c r="FT53" s="42"/>
      <c r="FU53" s="42"/>
      <c r="FV53" s="42"/>
      <c r="FW53" s="42"/>
      <c r="FX53" s="42"/>
      <c r="FY53" s="42"/>
      <c r="FZ53" s="42"/>
      <c r="GA53" s="42"/>
      <c r="GB53" s="42"/>
      <c r="GC53" s="42"/>
      <c r="GD53" s="42"/>
      <c r="GE53" s="42"/>
      <c r="GF53" s="42"/>
      <c r="GG53" s="42"/>
      <c r="GH53" s="42"/>
      <c r="GI53" s="42"/>
      <c r="GJ53" s="42"/>
      <c r="GK53" s="42"/>
      <c r="GL53" s="42"/>
      <c r="GM53" s="42"/>
      <c r="GN53" s="42"/>
      <c r="GO53" s="42"/>
      <c r="GP53" s="42"/>
      <c r="GQ53" s="42"/>
      <c r="GR53" s="42"/>
      <c r="GS53" s="42"/>
      <c r="GT53" s="42"/>
      <c r="GU53" s="42"/>
      <c r="GV53" s="42"/>
      <c r="GW53" s="42"/>
      <c r="GX53" s="42"/>
      <c r="GY53" s="42"/>
      <c r="GZ53" s="42"/>
      <c r="HA53" s="42"/>
      <c r="HB53" s="42"/>
      <c r="HC53" s="42"/>
      <c r="HD53" s="42"/>
      <c r="HE53" s="42"/>
      <c r="HF53" s="42"/>
      <c r="HG53" s="42"/>
      <c r="HH53" s="42"/>
      <c r="HI53" s="42"/>
      <c r="HJ53" s="42"/>
      <c r="HK53" s="42"/>
      <c r="HL53" s="42"/>
      <c r="HM53" s="42"/>
      <c r="HN53" s="42"/>
      <c r="HO53" s="42"/>
      <c r="HP53" s="42"/>
      <c r="HQ53" s="42"/>
      <c r="HR53" s="42"/>
      <c r="HS53" s="42"/>
      <c r="HT53" s="42"/>
      <c r="HU53" s="42"/>
      <c r="HV53" s="42"/>
      <c r="HW53" s="42"/>
      <c r="HX53" s="42"/>
      <c r="HY53" s="42"/>
      <c r="HZ53" s="42"/>
      <c r="IA53" s="42"/>
      <c r="IB53" s="42"/>
      <c r="IC53" s="42"/>
      <c r="ID53" s="42"/>
      <c r="IE53" s="42"/>
      <c r="IF53" s="42"/>
      <c r="IG53" s="42"/>
      <c r="IH53" s="42"/>
      <c r="II53" s="42"/>
      <c r="IJ53" s="42"/>
      <c r="IK53" s="42"/>
      <c r="IL53" s="42"/>
      <c r="IM53" s="42"/>
      <c r="IN53" s="42"/>
      <c r="IO53" s="42"/>
      <c r="IP53" s="42"/>
      <c r="IQ53" s="42"/>
      <c r="IR53" s="42"/>
      <c r="IS53" s="42"/>
    </row>
    <row r="54" spans="1:256" ht="42.75" customHeight="1" thickBot="1" x14ac:dyDescent="0.25">
      <c r="A54" s="562" t="s">
        <v>553</v>
      </c>
      <c r="B54" s="243"/>
      <c r="C54" s="244"/>
      <c r="D54" s="245"/>
      <c r="E54" s="246"/>
      <c r="F54" s="244"/>
      <c r="G54" s="245"/>
      <c r="H54" s="246"/>
      <c r="I54" s="244"/>
      <c r="J54" s="245"/>
      <c r="K54" s="246"/>
      <c r="L54" s="244"/>
      <c r="M54" s="245"/>
      <c r="N54" s="246"/>
      <c r="O54" s="244"/>
      <c r="P54" s="245"/>
      <c r="Q54" s="70"/>
      <c r="R54" s="215" t="s">
        <v>545</v>
      </c>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0"/>
      <c r="DD54" s="70"/>
      <c r="DE54" s="70"/>
      <c r="DF54" s="70"/>
      <c r="DG54" s="70"/>
      <c r="DH54" s="70"/>
      <c r="DI54" s="70"/>
      <c r="DJ54" s="70"/>
      <c r="DK54" s="70"/>
      <c r="DL54" s="70"/>
      <c r="DM54" s="70"/>
      <c r="DN54" s="70"/>
      <c r="DO54" s="70"/>
      <c r="DP54" s="70"/>
      <c r="DQ54" s="70"/>
      <c r="DR54" s="70"/>
      <c r="DS54" s="70"/>
      <c r="DT54" s="70"/>
      <c r="DU54" s="70"/>
      <c r="DV54" s="70"/>
      <c r="DW54" s="70"/>
      <c r="DX54" s="70"/>
      <c r="DY54" s="70"/>
      <c r="DZ54" s="70"/>
      <c r="EA54" s="70"/>
      <c r="EB54" s="70"/>
      <c r="EC54" s="70"/>
      <c r="ED54" s="70"/>
      <c r="EE54" s="70"/>
      <c r="EF54" s="70"/>
      <c r="EG54" s="70"/>
      <c r="EH54" s="70"/>
      <c r="EI54" s="70"/>
      <c r="EJ54" s="70"/>
      <c r="EK54" s="70"/>
      <c r="EL54" s="70"/>
      <c r="EM54" s="70"/>
      <c r="EN54" s="70"/>
      <c r="EO54" s="70"/>
      <c r="EP54" s="70"/>
      <c r="EQ54" s="70"/>
      <c r="ER54" s="70"/>
      <c r="ES54" s="70"/>
      <c r="ET54" s="70"/>
      <c r="EU54" s="70"/>
      <c r="EV54" s="70"/>
      <c r="EW54" s="70"/>
      <c r="EX54" s="70"/>
      <c r="EY54" s="70"/>
      <c r="EZ54" s="70"/>
      <c r="FA54" s="70"/>
      <c r="FB54" s="70"/>
      <c r="FC54" s="70"/>
      <c r="FD54" s="70"/>
      <c r="FE54" s="70"/>
      <c r="FF54" s="70"/>
      <c r="FG54" s="70"/>
      <c r="FH54" s="70"/>
      <c r="FI54" s="70"/>
      <c r="FJ54" s="70"/>
      <c r="FK54" s="70"/>
      <c r="FL54" s="70"/>
      <c r="FM54" s="70"/>
      <c r="FN54" s="70"/>
      <c r="FO54" s="70"/>
      <c r="FP54" s="70"/>
      <c r="FQ54" s="70"/>
      <c r="FR54" s="70"/>
      <c r="FS54" s="70"/>
      <c r="FT54" s="70"/>
      <c r="FU54" s="70"/>
      <c r="FV54" s="70"/>
      <c r="FW54" s="70"/>
      <c r="FX54" s="70"/>
      <c r="FY54" s="70"/>
      <c r="FZ54" s="70"/>
      <c r="GA54" s="70"/>
      <c r="GB54" s="70"/>
      <c r="GC54" s="70"/>
      <c r="GD54" s="70"/>
      <c r="GE54" s="70"/>
      <c r="GF54" s="70"/>
      <c r="GG54" s="70"/>
      <c r="GH54" s="70"/>
      <c r="GI54" s="70"/>
      <c r="GJ54" s="70"/>
      <c r="GK54" s="70"/>
      <c r="GL54" s="70"/>
      <c r="GM54" s="70"/>
      <c r="GN54" s="70"/>
      <c r="GO54" s="70"/>
      <c r="GP54" s="70"/>
      <c r="GQ54" s="70"/>
      <c r="GR54" s="70"/>
      <c r="GS54" s="70"/>
      <c r="GT54" s="70"/>
      <c r="GU54" s="70"/>
      <c r="GV54" s="70"/>
      <c r="GW54" s="70"/>
      <c r="GX54" s="70"/>
      <c r="GY54" s="70"/>
      <c r="GZ54" s="70"/>
      <c r="HA54" s="70"/>
      <c r="HB54" s="70"/>
      <c r="HC54" s="70"/>
      <c r="HD54" s="70"/>
      <c r="HE54" s="70"/>
      <c r="HF54" s="70"/>
      <c r="HG54" s="70"/>
      <c r="HH54" s="70"/>
      <c r="HI54" s="70"/>
      <c r="HJ54" s="70"/>
      <c r="HK54" s="70"/>
      <c r="HL54" s="70"/>
      <c r="HM54" s="70"/>
      <c r="HN54" s="70"/>
      <c r="HO54" s="70"/>
      <c r="HP54" s="70"/>
      <c r="HQ54" s="70"/>
      <c r="HR54" s="70"/>
      <c r="HS54" s="70"/>
      <c r="HT54" s="70"/>
      <c r="HU54" s="70"/>
      <c r="HV54" s="70"/>
      <c r="HW54" s="70"/>
      <c r="HX54" s="70"/>
      <c r="HY54" s="70"/>
      <c r="HZ54" s="70"/>
      <c r="IA54" s="70"/>
      <c r="IB54" s="70"/>
      <c r="IC54" s="70"/>
      <c r="ID54" s="70"/>
      <c r="IE54" s="70"/>
      <c r="IF54" s="70"/>
      <c r="IG54" s="70"/>
      <c r="IH54" s="70"/>
      <c r="II54" s="70"/>
      <c r="IJ54" s="70"/>
      <c r="IK54" s="70"/>
      <c r="IL54" s="70"/>
      <c r="IM54" s="70"/>
      <c r="IN54" s="70"/>
      <c r="IO54" s="70"/>
      <c r="IP54" s="70"/>
      <c r="IQ54" s="70"/>
      <c r="IR54" s="70"/>
      <c r="IS54" s="70"/>
      <c r="IT54" s="70"/>
      <c r="IU54" s="70"/>
      <c r="IV54" s="70"/>
    </row>
    <row r="55" spans="1:256" ht="42.75" customHeight="1" thickBot="1" x14ac:dyDescent="0.25">
      <c r="A55" s="562" t="s">
        <v>554</v>
      </c>
      <c r="B55" s="243"/>
      <c r="C55" s="244"/>
      <c r="D55" s="245"/>
      <c r="E55" s="246"/>
      <c r="F55" s="244"/>
      <c r="G55" s="245"/>
      <c r="H55" s="246"/>
      <c r="I55" s="244"/>
      <c r="J55" s="245"/>
      <c r="K55" s="246"/>
      <c r="L55" s="244"/>
      <c r="M55" s="245"/>
      <c r="N55" s="246"/>
      <c r="O55" s="244"/>
      <c r="P55" s="245"/>
      <c r="Q55" s="70"/>
      <c r="R55" s="215" t="s">
        <v>545</v>
      </c>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0"/>
      <c r="DD55" s="70"/>
      <c r="DE55" s="70"/>
      <c r="DF55" s="70"/>
      <c r="DG55" s="70"/>
      <c r="DH55" s="70"/>
      <c r="DI55" s="70"/>
      <c r="DJ55" s="70"/>
      <c r="DK55" s="70"/>
      <c r="DL55" s="70"/>
      <c r="DM55" s="70"/>
      <c r="DN55" s="70"/>
      <c r="DO55" s="70"/>
      <c r="DP55" s="70"/>
      <c r="DQ55" s="70"/>
      <c r="DR55" s="70"/>
      <c r="DS55" s="70"/>
      <c r="DT55" s="70"/>
      <c r="DU55" s="70"/>
      <c r="DV55" s="70"/>
      <c r="DW55" s="70"/>
      <c r="DX55" s="70"/>
      <c r="DY55" s="70"/>
      <c r="DZ55" s="70"/>
      <c r="EA55" s="70"/>
      <c r="EB55" s="70"/>
      <c r="EC55" s="70"/>
      <c r="ED55" s="70"/>
      <c r="EE55" s="70"/>
      <c r="EF55" s="70"/>
      <c r="EG55" s="70"/>
      <c r="EH55" s="70"/>
      <c r="EI55" s="70"/>
      <c r="EJ55" s="70"/>
      <c r="EK55" s="70"/>
      <c r="EL55" s="70"/>
      <c r="EM55" s="70"/>
      <c r="EN55" s="70"/>
      <c r="EO55" s="70"/>
      <c r="EP55" s="70"/>
      <c r="EQ55" s="70"/>
      <c r="ER55" s="70"/>
      <c r="ES55" s="70"/>
      <c r="ET55" s="70"/>
      <c r="EU55" s="70"/>
      <c r="EV55" s="70"/>
      <c r="EW55" s="70"/>
      <c r="EX55" s="70"/>
      <c r="EY55" s="70"/>
      <c r="EZ55" s="70"/>
      <c r="FA55" s="70"/>
      <c r="FB55" s="70"/>
      <c r="FC55" s="70"/>
      <c r="FD55" s="70"/>
      <c r="FE55" s="70"/>
      <c r="FF55" s="70"/>
      <c r="FG55" s="70"/>
      <c r="FH55" s="70"/>
      <c r="FI55" s="70"/>
      <c r="FJ55" s="70"/>
      <c r="FK55" s="70"/>
      <c r="FL55" s="70"/>
      <c r="FM55" s="70"/>
      <c r="FN55" s="70"/>
      <c r="FO55" s="70"/>
      <c r="FP55" s="70"/>
      <c r="FQ55" s="70"/>
      <c r="FR55" s="70"/>
      <c r="FS55" s="70"/>
      <c r="FT55" s="70"/>
      <c r="FU55" s="70"/>
      <c r="FV55" s="70"/>
      <c r="FW55" s="70"/>
      <c r="FX55" s="70"/>
      <c r="FY55" s="70"/>
      <c r="FZ55" s="70"/>
      <c r="GA55" s="70"/>
      <c r="GB55" s="70"/>
      <c r="GC55" s="70"/>
      <c r="GD55" s="70"/>
      <c r="GE55" s="70"/>
      <c r="GF55" s="70"/>
      <c r="GG55" s="70"/>
      <c r="GH55" s="70"/>
      <c r="GI55" s="70"/>
      <c r="GJ55" s="70"/>
      <c r="GK55" s="70"/>
      <c r="GL55" s="70"/>
      <c r="GM55" s="70"/>
      <c r="GN55" s="70"/>
      <c r="GO55" s="70"/>
      <c r="GP55" s="70"/>
      <c r="GQ55" s="70"/>
      <c r="GR55" s="70"/>
      <c r="GS55" s="70"/>
      <c r="GT55" s="70"/>
      <c r="GU55" s="70"/>
      <c r="GV55" s="70"/>
      <c r="GW55" s="70"/>
      <c r="GX55" s="70"/>
      <c r="GY55" s="70"/>
      <c r="GZ55" s="70"/>
      <c r="HA55" s="70"/>
      <c r="HB55" s="70"/>
      <c r="HC55" s="70"/>
      <c r="HD55" s="70"/>
      <c r="HE55" s="70"/>
      <c r="HF55" s="70"/>
      <c r="HG55" s="70"/>
      <c r="HH55" s="70"/>
      <c r="HI55" s="70"/>
      <c r="HJ55" s="70"/>
      <c r="HK55" s="70"/>
      <c r="HL55" s="70"/>
      <c r="HM55" s="70"/>
      <c r="HN55" s="70"/>
      <c r="HO55" s="70"/>
      <c r="HP55" s="70"/>
      <c r="HQ55" s="70"/>
      <c r="HR55" s="70"/>
      <c r="HS55" s="70"/>
      <c r="HT55" s="70"/>
      <c r="HU55" s="70"/>
      <c r="HV55" s="70"/>
      <c r="HW55" s="70"/>
      <c r="HX55" s="70"/>
      <c r="HY55" s="70"/>
      <c r="HZ55" s="70"/>
      <c r="IA55" s="70"/>
      <c r="IB55" s="70"/>
      <c r="IC55" s="70"/>
      <c r="ID55" s="70"/>
      <c r="IE55" s="70"/>
      <c r="IF55" s="70"/>
      <c r="IG55" s="70"/>
      <c r="IH55" s="70"/>
      <c r="II55" s="70"/>
      <c r="IJ55" s="70"/>
      <c r="IK55" s="70"/>
      <c r="IL55" s="70"/>
      <c r="IM55" s="70"/>
      <c r="IN55" s="70"/>
      <c r="IO55" s="70"/>
      <c r="IP55" s="70"/>
      <c r="IQ55" s="70"/>
      <c r="IR55" s="70"/>
      <c r="IS55" s="70"/>
      <c r="IT55" s="70"/>
      <c r="IU55" s="70"/>
      <c r="IV55" s="70"/>
    </row>
    <row r="56" spans="1:256" s="340" customFormat="1" ht="17.25" x14ac:dyDescent="0.2">
      <c r="A56" s="485"/>
      <c r="B56" s="486"/>
      <c r="C56" s="486"/>
      <c r="D56" s="486"/>
      <c r="E56" s="486"/>
      <c r="F56" s="486"/>
      <c r="G56" s="486"/>
      <c r="H56" s="486"/>
      <c r="I56" s="486"/>
      <c r="J56" s="486"/>
      <c r="K56" s="486"/>
      <c r="L56" s="486"/>
      <c r="M56" s="486"/>
      <c r="N56" s="486"/>
      <c r="O56" s="486"/>
      <c r="P56" s="486"/>
      <c r="Q56" s="348"/>
      <c r="R56" s="366"/>
      <c r="S56" s="348"/>
      <c r="T56" s="348"/>
      <c r="U56" s="348"/>
      <c r="V56" s="348"/>
      <c r="W56" s="348"/>
      <c r="X56" s="348"/>
      <c r="Y56" s="348"/>
      <c r="Z56" s="348"/>
      <c r="AA56" s="348"/>
      <c r="AB56" s="348"/>
      <c r="AC56" s="348"/>
      <c r="AD56" s="348"/>
      <c r="AE56" s="348"/>
      <c r="AF56" s="348"/>
      <c r="AG56" s="348"/>
      <c r="AH56" s="348"/>
      <c r="AI56" s="348"/>
      <c r="AJ56" s="348"/>
      <c r="AK56" s="348"/>
      <c r="AL56" s="348"/>
      <c r="AM56" s="348"/>
      <c r="AN56" s="348"/>
      <c r="AO56" s="348"/>
      <c r="AP56" s="348"/>
      <c r="AQ56" s="348"/>
      <c r="AR56" s="348"/>
      <c r="AS56" s="348"/>
      <c r="AT56" s="348"/>
      <c r="AU56" s="348"/>
      <c r="AV56" s="348"/>
      <c r="AW56" s="348"/>
      <c r="AX56" s="348"/>
      <c r="AY56" s="348"/>
      <c r="AZ56" s="348"/>
      <c r="BA56" s="348"/>
      <c r="BB56" s="348"/>
      <c r="BC56" s="348"/>
      <c r="BD56" s="348"/>
      <c r="BE56" s="348"/>
      <c r="BF56" s="348"/>
      <c r="BG56" s="348"/>
      <c r="BH56" s="348"/>
      <c r="BI56" s="348"/>
      <c r="BJ56" s="348"/>
      <c r="BK56" s="348"/>
      <c r="BL56" s="348"/>
      <c r="BM56" s="348"/>
      <c r="BN56" s="348"/>
      <c r="BO56" s="348"/>
      <c r="BP56" s="348"/>
      <c r="BQ56" s="348"/>
      <c r="BR56" s="348"/>
      <c r="BS56" s="348"/>
      <c r="BT56" s="348"/>
      <c r="BU56" s="348"/>
      <c r="BV56" s="348"/>
      <c r="BW56" s="348"/>
      <c r="BX56" s="348"/>
      <c r="BY56" s="348"/>
      <c r="BZ56" s="348"/>
      <c r="CA56" s="348"/>
      <c r="CB56" s="348"/>
      <c r="CC56" s="348"/>
      <c r="CD56" s="348"/>
      <c r="CE56" s="348"/>
      <c r="CF56" s="348"/>
      <c r="CG56" s="348"/>
      <c r="CH56" s="348"/>
      <c r="CI56" s="348"/>
      <c r="CJ56" s="348"/>
      <c r="CK56" s="348"/>
      <c r="CL56" s="348"/>
      <c r="CM56" s="348"/>
      <c r="CN56" s="348"/>
      <c r="CO56" s="348"/>
      <c r="CP56" s="348"/>
      <c r="CQ56" s="348"/>
      <c r="CR56" s="348"/>
      <c r="CS56" s="348"/>
      <c r="CT56" s="348"/>
      <c r="CU56" s="348"/>
      <c r="CV56" s="348"/>
      <c r="CW56" s="348"/>
      <c r="CX56" s="348"/>
      <c r="CY56" s="348"/>
      <c r="CZ56" s="348"/>
      <c r="DA56" s="348"/>
      <c r="DB56" s="348"/>
      <c r="DC56" s="348"/>
      <c r="DD56" s="348"/>
      <c r="DE56" s="348"/>
      <c r="DF56" s="348"/>
      <c r="DG56" s="348"/>
      <c r="DH56" s="348"/>
      <c r="DI56" s="348"/>
      <c r="DJ56" s="348"/>
      <c r="DK56" s="348"/>
      <c r="DL56" s="348"/>
      <c r="DM56" s="348"/>
      <c r="DN56" s="348"/>
      <c r="DO56" s="348"/>
      <c r="DP56" s="348"/>
      <c r="DQ56" s="348"/>
      <c r="DR56" s="348"/>
      <c r="DS56" s="348"/>
      <c r="DT56" s="348"/>
      <c r="DU56" s="348"/>
      <c r="DV56" s="348"/>
      <c r="DW56" s="348"/>
      <c r="DX56" s="348"/>
      <c r="DY56" s="348"/>
      <c r="DZ56" s="348"/>
      <c r="EA56" s="348"/>
      <c r="EB56" s="348"/>
      <c r="EC56" s="348"/>
      <c r="ED56" s="348"/>
      <c r="EE56" s="348"/>
      <c r="EF56" s="348"/>
      <c r="EG56" s="348"/>
      <c r="EH56" s="348"/>
      <c r="EI56" s="348"/>
      <c r="EJ56" s="348"/>
      <c r="EK56" s="348"/>
      <c r="EL56" s="348"/>
      <c r="EM56" s="348"/>
      <c r="EN56" s="348"/>
      <c r="EO56" s="348"/>
      <c r="EP56" s="348"/>
      <c r="EQ56" s="348"/>
      <c r="ER56" s="348"/>
      <c r="ES56" s="348"/>
      <c r="ET56" s="348"/>
      <c r="EU56" s="348"/>
      <c r="EV56" s="348"/>
      <c r="EW56" s="348"/>
      <c r="EX56" s="348"/>
      <c r="EY56" s="348"/>
      <c r="EZ56" s="348"/>
      <c r="FA56" s="348"/>
      <c r="FB56" s="348"/>
      <c r="FC56" s="348"/>
      <c r="FD56" s="348"/>
      <c r="FE56" s="348"/>
      <c r="FF56" s="348"/>
      <c r="FG56" s="348"/>
      <c r="FH56" s="348"/>
      <c r="FI56" s="348"/>
      <c r="FJ56" s="348"/>
      <c r="FK56" s="348"/>
      <c r="FL56" s="348"/>
      <c r="FM56" s="348"/>
      <c r="FN56" s="348"/>
      <c r="FO56" s="348"/>
      <c r="FP56" s="348"/>
      <c r="FQ56" s="348"/>
      <c r="FR56" s="348"/>
      <c r="FS56" s="348"/>
      <c r="FT56" s="348"/>
      <c r="FU56" s="348"/>
      <c r="FV56" s="348"/>
      <c r="FW56" s="348"/>
      <c r="FX56" s="348"/>
      <c r="FY56" s="348"/>
      <c r="FZ56" s="348"/>
      <c r="GA56" s="348"/>
      <c r="GB56" s="348"/>
      <c r="GC56" s="348"/>
      <c r="GD56" s="348"/>
      <c r="GE56" s="348"/>
      <c r="GF56" s="348"/>
      <c r="GG56" s="348"/>
      <c r="GH56" s="348"/>
      <c r="GI56" s="348"/>
      <c r="GJ56" s="348"/>
      <c r="GK56" s="348"/>
      <c r="GL56" s="348"/>
      <c r="GM56" s="348"/>
      <c r="GN56" s="348"/>
      <c r="GO56" s="348"/>
      <c r="GP56" s="348"/>
      <c r="GQ56" s="348"/>
      <c r="GR56" s="348"/>
      <c r="GS56" s="348"/>
      <c r="GT56" s="348"/>
      <c r="GU56" s="348"/>
      <c r="GV56" s="348"/>
      <c r="GW56" s="348"/>
      <c r="GX56" s="348"/>
      <c r="GY56" s="348"/>
      <c r="GZ56" s="348"/>
      <c r="HA56" s="348"/>
      <c r="HB56" s="348"/>
      <c r="HC56" s="348"/>
      <c r="HD56" s="348"/>
      <c r="HE56" s="348"/>
      <c r="HF56" s="348"/>
      <c r="HG56" s="348"/>
      <c r="HH56" s="348"/>
      <c r="HI56" s="348"/>
      <c r="HJ56" s="348"/>
      <c r="HK56" s="348"/>
      <c r="HL56" s="348"/>
      <c r="HM56" s="348"/>
      <c r="HN56" s="348"/>
      <c r="HO56" s="348"/>
      <c r="HP56" s="348"/>
      <c r="HQ56" s="348"/>
      <c r="HR56" s="348"/>
      <c r="HS56" s="348"/>
      <c r="HT56" s="348"/>
      <c r="HU56" s="348"/>
      <c r="HV56" s="348"/>
      <c r="HW56" s="348"/>
      <c r="HX56" s="348"/>
      <c r="HY56" s="348"/>
      <c r="HZ56" s="348"/>
      <c r="IA56" s="348"/>
      <c r="IB56" s="348"/>
      <c r="IC56" s="348"/>
      <c r="ID56" s="348"/>
      <c r="IE56" s="348"/>
      <c r="IF56" s="348"/>
      <c r="IG56" s="348"/>
      <c r="IH56" s="348"/>
      <c r="II56" s="348"/>
      <c r="IJ56" s="348"/>
      <c r="IK56" s="348"/>
      <c r="IL56" s="348"/>
      <c r="IM56" s="348"/>
      <c r="IN56" s="348"/>
      <c r="IO56" s="348"/>
      <c r="IP56" s="348"/>
      <c r="IQ56" s="348"/>
      <c r="IR56" s="348"/>
      <c r="IS56" s="348"/>
      <c r="IT56" s="348"/>
      <c r="IU56" s="348"/>
      <c r="IV56" s="348"/>
    </row>
    <row r="57" spans="1:256" ht="17.25" x14ac:dyDescent="0.2">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0"/>
      <c r="DD57" s="70"/>
      <c r="DE57" s="70"/>
      <c r="DF57" s="70"/>
      <c r="DG57" s="70"/>
      <c r="DH57" s="70"/>
      <c r="DI57" s="70"/>
      <c r="DJ57" s="70"/>
      <c r="DK57" s="70"/>
      <c r="DL57" s="70"/>
      <c r="DM57" s="70"/>
      <c r="DN57" s="70"/>
      <c r="DO57" s="70"/>
      <c r="DP57" s="70"/>
      <c r="DQ57" s="70"/>
      <c r="DR57" s="70"/>
      <c r="DS57" s="70"/>
      <c r="DT57" s="70"/>
      <c r="DU57" s="70"/>
      <c r="DV57" s="70"/>
      <c r="DW57" s="70"/>
      <c r="DX57" s="70"/>
      <c r="DY57" s="70"/>
      <c r="DZ57" s="70"/>
      <c r="EA57" s="70"/>
      <c r="EB57" s="70"/>
      <c r="EC57" s="70"/>
      <c r="ED57" s="70"/>
      <c r="EE57" s="70"/>
      <c r="EF57" s="70"/>
      <c r="EG57" s="70"/>
      <c r="EH57" s="70"/>
      <c r="EI57" s="70"/>
      <c r="EJ57" s="70"/>
      <c r="EK57" s="70"/>
      <c r="EL57" s="70"/>
      <c r="EM57" s="70"/>
      <c r="EN57" s="70"/>
      <c r="EO57" s="70"/>
      <c r="EP57" s="70"/>
      <c r="EQ57" s="70"/>
      <c r="ER57" s="70"/>
      <c r="ES57" s="70"/>
      <c r="ET57" s="70"/>
      <c r="EU57" s="70"/>
      <c r="EV57" s="70"/>
      <c r="EW57" s="70"/>
      <c r="EX57" s="70"/>
      <c r="EY57" s="70"/>
      <c r="EZ57" s="70"/>
      <c r="FA57" s="70"/>
      <c r="FB57" s="70"/>
      <c r="FC57" s="70"/>
      <c r="FD57" s="70"/>
      <c r="FE57" s="70"/>
      <c r="FF57" s="70"/>
      <c r="FG57" s="70"/>
      <c r="FH57" s="70"/>
      <c r="FI57" s="70"/>
      <c r="FJ57" s="70"/>
      <c r="FK57" s="70"/>
      <c r="FL57" s="70"/>
      <c r="FM57" s="70"/>
      <c r="FN57" s="70"/>
      <c r="FO57" s="70"/>
      <c r="FP57" s="70"/>
      <c r="FQ57" s="70"/>
      <c r="FR57" s="70"/>
      <c r="FS57" s="70"/>
      <c r="FT57" s="70"/>
      <c r="FU57" s="70"/>
      <c r="FV57" s="70"/>
      <c r="FW57" s="70"/>
      <c r="FX57" s="70"/>
      <c r="FY57" s="70"/>
      <c r="FZ57" s="70"/>
      <c r="GA57" s="70"/>
      <c r="GB57" s="70"/>
      <c r="GC57" s="70"/>
      <c r="GD57" s="70"/>
      <c r="GE57" s="70"/>
      <c r="GF57" s="70"/>
      <c r="GG57" s="70"/>
      <c r="GH57" s="70"/>
      <c r="GI57" s="70"/>
      <c r="GJ57" s="70"/>
      <c r="GK57" s="70"/>
      <c r="GL57" s="70"/>
      <c r="GM57" s="70"/>
      <c r="GN57" s="70"/>
      <c r="GO57" s="70"/>
      <c r="GP57" s="70"/>
      <c r="GQ57" s="70"/>
      <c r="GR57" s="70"/>
      <c r="GS57" s="70"/>
      <c r="GT57" s="70"/>
      <c r="GU57" s="70"/>
      <c r="GV57" s="70"/>
      <c r="GW57" s="70"/>
      <c r="GX57" s="70"/>
      <c r="GY57" s="70"/>
      <c r="GZ57" s="70"/>
      <c r="HA57" s="70"/>
      <c r="HB57" s="70"/>
      <c r="HC57" s="70"/>
      <c r="HD57" s="70"/>
      <c r="HE57" s="70"/>
      <c r="HF57" s="70"/>
      <c r="HG57" s="70"/>
      <c r="HH57" s="70"/>
      <c r="HI57" s="70"/>
      <c r="HJ57" s="70"/>
      <c r="HK57" s="70"/>
      <c r="HL57" s="70"/>
      <c r="HM57" s="70"/>
      <c r="HN57" s="70"/>
      <c r="HO57" s="70"/>
      <c r="HP57" s="70"/>
      <c r="HQ57" s="70"/>
      <c r="HR57" s="70"/>
      <c r="HS57" s="70"/>
      <c r="HT57" s="70"/>
      <c r="HU57" s="70"/>
      <c r="HV57" s="70"/>
      <c r="HW57" s="70"/>
      <c r="HX57" s="70"/>
      <c r="HY57" s="70"/>
      <c r="HZ57" s="70"/>
      <c r="IA57" s="70"/>
      <c r="IB57" s="70"/>
      <c r="IC57" s="70"/>
      <c r="ID57" s="70"/>
      <c r="IE57" s="70"/>
      <c r="IF57" s="70"/>
      <c r="IG57" s="70"/>
      <c r="IH57" s="70"/>
      <c r="II57" s="70"/>
      <c r="IJ57" s="70"/>
      <c r="IK57" s="70"/>
      <c r="IL57" s="70"/>
      <c r="IM57" s="70"/>
      <c r="IN57" s="70"/>
      <c r="IO57" s="70"/>
      <c r="IP57" s="70"/>
      <c r="IQ57" s="70"/>
      <c r="IR57" s="70"/>
      <c r="IS57" s="70"/>
    </row>
    <row r="58" spans="1:256" s="38" customFormat="1" ht="20.25" x14ac:dyDescent="0.25">
      <c r="A58" s="924" t="s">
        <v>778</v>
      </c>
      <c r="B58" s="924"/>
      <c r="C58" s="924"/>
      <c r="D58" s="924"/>
      <c r="E58" s="924"/>
      <c r="F58" s="924"/>
      <c r="G58" s="924"/>
      <c r="H58" s="924"/>
      <c r="I58" s="924"/>
      <c r="J58" s="924"/>
      <c r="K58" s="924"/>
      <c r="L58" s="924"/>
      <c r="M58" s="924"/>
      <c r="N58" s="924"/>
      <c r="O58" s="924"/>
      <c r="P58" s="924"/>
    </row>
    <row r="59" spans="1:256" s="38" customFormat="1" ht="20.25" x14ac:dyDescent="0.35">
      <c r="A59" s="217"/>
      <c r="B59" s="63"/>
      <c r="C59" s="63"/>
      <c r="D59" s="63"/>
      <c r="E59" s="63"/>
      <c r="F59" s="63"/>
      <c r="G59" s="63"/>
      <c r="H59" s="63"/>
      <c r="I59" s="63"/>
      <c r="J59" s="63"/>
      <c r="K59" s="63"/>
      <c r="L59" s="63"/>
      <c r="M59" s="63"/>
      <c r="N59" s="63"/>
      <c r="O59" s="63"/>
      <c r="P59" s="63"/>
    </row>
    <row r="60" spans="1:256" ht="17.25" x14ac:dyDescent="0.2">
      <c r="A60" s="271"/>
      <c r="B60" s="273"/>
      <c r="C60" s="273"/>
      <c r="D60" s="273"/>
      <c r="E60" s="274"/>
      <c r="F60" s="904">
        <v>2020</v>
      </c>
      <c r="G60" s="904"/>
      <c r="I60" s="907" t="s">
        <v>555</v>
      </c>
      <c r="J60" s="908"/>
      <c r="K60" s="909"/>
      <c r="L60" s="275"/>
      <c r="M60" s="275"/>
      <c r="N60" s="275"/>
      <c r="O60" s="275"/>
      <c r="P60" s="276">
        <v>2020</v>
      </c>
      <c r="Q60" s="70"/>
      <c r="R60" s="825"/>
    </row>
    <row r="61" spans="1:256" ht="17.25" x14ac:dyDescent="0.2">
      <c r="A61" s="271"/>
      <c r="B61" s="272"/>
      <c r="C61" s="272"/>
      <c r="D61" s="272"/>
      <c r="E61" s="272"/>
      <c r="G61" s="277"/>
      <c r="I61" s="278"/>
      <c r="J61" s="279"/>
      <c r="K61" s="279"/>
      <c r="L61" s="280"/>
      <c r="M61" s="280"/>
      <c r="N61" s="279"/>
      <c r="O61" s="279"/>
      <c r="P61" s="281"/>
      <c r="Q61" s="70"/>
      <c r="R61" s="825"/>
    </row>
    <row r="62" spans="1:256" ht="17.25" x14ac:dyDescent="0.2">
      <c r="A62" s="271"/>
      <c r="B62" s="282"/>
      <c r="C62" s="272"/>
      <c r="D62" s="272"/>
      <c r="E62" s="272"/>
      <c r="G62" s="277"/>
      <c r="I62" s="283"/>
      <c r="J62" s="279"/>
      <c r="K62" s="279"/>
      <c r="L62" s="279"/>
      <c r="M62" s="279"/>
      <c r="N62" s="279"/>
      <c r="O62" s="284" t="s">
        <v>556</v>
      </c>
      <c r="P62" s="281"/>
      <c r="Q62" s="70"/>
      <c r="R62" s="825"/>
    </row>
    <row r="63" spans="1:256" ht="17.25" x14ac:dyDescent="0.2">
      <c r="A63" s="271"/>
      <c r="B63" s="282"/>
      <c r="C63" s="272"/>
      <c r="D63" s="272"/>
      <c r="E63" s="272"/>
      <c r="G63" s="277"/>
      <c r="I63" s="283"/>
      <c r="J63" s="284" t="s">
        <v>557</v>
      </c>
      <c r="K63" s="279"/>
      <c r="L63" s="279"/>
      <c r="M63" s="279"/>
      <c r="N63" s="279"/>
      <c r="O63" s="285" t="s">
        <v>558</v>
      </c>
      <c r="P63" s="281"/>
      <c r="Q63" s="70"/>
      <c r="R63" s="825"/>
    </row>
    <row r="64" spans="1:256" ht="17.25" x14ac:dyDescent="0.2">
      <c r="A64" s="271"/>
      <c r="B64" s="272"/>
      <c r="C64" s="272"/>
      <c r="D64" s="272"/>
      <c r="E64" s="272"/>
      <c r="G64" s="277"/>
      <c r="I64" s="283"/>
      <c r="J64" s="285" t="s">
        <v>558</v>
      </c>
      <c r="K64" s="279"/>
      <c r="L64" s="279"/>
      <c r="M64" s="279"/>
      <c r="N64" s="279"/>
      <c r="O64" s="286"/>
      <c r="P64" s="281"/>
      <c r="Q64" s="70"/>
      <c r="R64" s="825"/>
    </row>
    <row r="65" spans="1:18" x14ac:dyDescent="0.25">
      <c r="A65" s="287"/>
      <c r="B65" s="288"/>
      <c r="C65" s="288"/>
      <c r="D65" s="288"/>
      <c r="E65" s="288"/>
      <c r="G65" s="277"/>
      <c r="I65" s="283"/>
      <c r="J65" s="286"/>
      <c r="K65" s="279"/>
      <c r="L65" s="279"/>
      <c r="M65" s="279"/>
      <c r="N65" s="279"/>
      <c r="O65" s="284" t="s">
        <v>559</v>
      </c>
      <c r="P65" s="281"/>
      <c r="R65" s="825"/>
    </row>
    <row r="66" spans="1:18" x14ac:dyDescent="0.25">
      <c r="A66" s="287"/>
      <c r="B66" s="288"/>
      <c r="C66" s="288"/>
      <c r="D66" s="288"/>
      <c r="E66" s="288"/>
      <c r="G66" s="277"/>
      <c r="I66" s="283"/>
      <c r="J66" s="284" t="s">
        <v>560</v>
      </c>
      <c r="K66" s="279"/>
      <c r="L66" s="279"/>
      <c r="M66" s="279"/>
      <c r="N66" s="279"/>
      <c r="O66" s="289" t="s">
        <v>558</v>
      </c>
      <c r="P66" s="281"/>
      <c r="R66" s="825"/>
    </row>
    <row r="67" spans="1:18" x14ac:dyDescent="0.25">
      <c r="A67" s="287"/>
      <c r="B67" s="288"/>
      <c r="C67" s="288"/>
      <c r="D67" s="288"/>
      <c r="E67" s="288"/>
      <c r="G67" s="277"/>
      <c r="I67" s="283"/>
      <c r="J67" s="289" t="s">
        <v>558</v>
      </c>
      <c r="K67" s="279"/>
      <c r="L67" s="279"/>
      <c r="M67" s="279"/>
      <c r="N67" s="279"/>
      <c r="O67" s="286"/>
      <c r="P67" s="281"/>
      <c r="R67" s="825"/>
    </row>
    <row r="68" spans="1:18" x14ac:dyDescent="0.25">
      <c r="A68" s="287"/>
      <c r="B68" s="288"/>
      <c r="C68" s="288"/>
      <c r="D68" s="288"/>
      <c r="E68" s="288"/>
      <c r="G68" s="277"/>
      <c r="I68" s="283"/>
      <c r="J68" s="286"/>
      <c r="K68" s="279"/>
      <c r="L68" s="279"/>
      <c r="M68" s="279"/>
      <c r="N68" s="279"/>
      <c r="O68" s="284" t="s">
        <v>561</v>
      </c>
      <c r="P68" s="281"/>
      <c r="R68" s="825"/>
    </row>
    <row r="69" spans="1:18" x14ac:dyDescent="0.25">
      <c r="A69" s="287"/>
      <c r="B69" s="288"/>
      <c r="C69" s="288"/>
      <c r="D69" s="288"/>
      <c r="E69" s="288"/>
      <c r="G69" s="277"/>
      <c r="I69" s="283"/>
      <c r="J69" s="284" t="s">
        <v>562</v>
      </c>
      <c r="K69" s="279"/>
      <c r="L69" s="279"/>
      <c r="M69" s="279"/>
      <c r="N69" s="279"/>
      <c r="O69" s="289" t="s">
        <v>558</v>
      </c>
      <c r="P69" s="281"/>
      <c r="R69" s="825"/>
    </row>
    <row r="70" spans="1:18" x14ac:dyDescent="0.25">
      <c r="A70" s="287"/>
      <c r="B70" s="288"/>
      <c r="C70" s="288"/>
      <c r="D70" s="288"/>
      <c r="E70" s="288"/>
      <c r="G70" s="277"/>
      <c r="I70" s="283"/>
      <c r="J70" s="289" t="s">
        <v>558</v>
      </c>
      <c r="K70" s="279"/>
      <c r="L70" s="279"/>
      <c r="M70" s="279"/>
      <c r="N70" s="279"/>
      <c r="O70" s="286"/>
      <c r="P70" s="281"/>
      <c r="R70" s="825"/>
    </row>
    <row r="71" spans="1:18" x14ac:dyDescent="0.25">
      <c r="A71" s="287"/>
      <c r="B71" s="288"/>
      <c r="C71" s="288"/>
      <c r="D71" s="288"/>
      <c r="E71" s="288"/>
      <c r="G71" s="277"/>
      <c r="I71" s="283"/>
      <c r="J71" s="286"/>
      <c r="K71" s="279"/>
      <c r="L71" s="279"/>
      <c r="M71" s="279"/>
      <c r="N71" s="279"/>
      <c r="O71" s="284" t="s">
        <v>563</v>
      </c>
      <c r="P71" s="281"/>
      <c r="R71" s="825"/>
    </row>
    <row r="72" spans="1:18" x14ac:dyDescent="0.25">
      <c r="A72" s="287"/>
      <c r="B72" s="288"/>
      <c r="C72" s="288"/>
      <c r="D72" s="288"/>
      <c r="E72" s="288"/>
      <c r="G72" s="277"/>
      <c r="I72" s="283"/>
      <c r="J72" s="286"/>
      <c r="K72" s="279"/>
      <c r="L72" s="279"/>
      <c r="M72" s="279"/>
      <c r="N72" s="279"/>
      <c r="O72" s="289" t="s">
        <v>558</v>
      </c>
      <c r="P72" s="281"/>
      <c r="R72" s="825"/>
    </row>
    <row r="73" spans="1:18" x14ac:dyDescent="0.25">
      <c r="A73" s="287"/>
      <c r="B73" s="288"/>
      <c r="C73" s="288"/>
      <c r="D73" s="288"/>
      <c r="E73" s="288"/>
      <c r="G73" s="277"/>
      <c r="I73" s="283"/>
      <c r="J73" s="286"/>
      <c r="K73" s="279"/>
      <c r="L73" s="279"/>
      <c r="M73" s="279"/>
      <c r="N73" s="279"/>
      <c r="O73" s="286"/>
      <c r="P73" s="281"/>
      <c r="R73" s="825"/>
    </row>
    <row r="74" spans="1:18" x14ac:dyDescent="0.25">
      <c r="A74" s="287"/>
      <c r="B74" s="288"/>
      <c r="C74" s="288"/>
      <c r="D74" s="288"/>
      <c r="E74" s="288"/>
      <c r="G74" s="277"/>
      <c r="I74" s="283"/>
      <c r="J74" s="290"/>
      <c r="K74" s="279"/>
      <c r="L74" s="279"/>
      <c r="M74" s="279"/>
      <c r="N74" s="279"/>
      <c r="O74" s="284" t="s">
        <v>564</v>
      </c>
      <c r="P74" s="281"/>
      <c r="R74" s="825"/>
    </row>
    <row r="75" spans="1:18" x14ac:dyDescent="0.25">
      <c r="A75" s="287"/>
      <c r="B75" s="288"/>
      <c r="C75" s="288"/>
      <c r="D75" s="288"/>
      <c r="E75" s="288"/>
      <c r="G75" s="277"/>
      <c r="I75" s="910" t="s">
        <v>565</v>
      </c>
      <c r="J75" s="911"/>
      <c r="K75" s="279"/>
      <c r="L75" s="279"/>
      <c r="M75" s="279"/>
      <c r="N75" s="279"/>
      <c r="O75" s="289" t="s">
        <v>558</v>
      </c>
      <c r="P75" s="281"/>
      <c r="R75" s="825"/>
    </row>
    <row r="76" spans="1:18" x14ac:dyDescent="0.25">
      <c r="A76" s="287"/>
      <c r="B76" s="288"/>
      <c r="C76" s="288"/>
      <c r="D76" s="288"/>
      <c r="E76" s="288"/>
      <c r="G76" s="277"/>
      <c r="I76" s="905" t="s">
        <v>558</v>
      </c>
      <c r="J76" s="906"/>
      <c r="K76" s="279"/>
      <c r="L76" s="279"/>
      <c r="M76" s="279"/>
      <c r="N76" s="279"/>
      <c r="O76" s="286"/>
      <c r="P76" s="281"/>
      <c r="R76" s="825"/>
    </row>
    <row r="77" spans="1:18" x14ac:dyDescent="0.25">
      <c r="A77" s="287"/>
      <c r="B77" s="288"/>
      <c r="C77" s="288"/>
      <c r="D77" s="288"/>
      <c r="E77" s="288"/>
      <c r="G77" s="277"/>
      <c r="I77" s="283"/>
      <c r="J77" s="279"/>
      <c r="K77" s="279"/>
      <c r="L77" s="279"/>
      <c r="M77" s="279"/>
      <c r="N77" s="279"/>
      <c r="O77" s="284" t="s">
        <v>566</v>
      </c>
      <c r="P77" s="281"/>
      <c r="R77" s="825"/>
    </row>
    <row r="78" spans="1:18" x14ac:dyDescent="0.25">
      <c r="A78" s="183"/>
      <c r="B78" s="38"/>
      <c r="C78" s="38"/>
      <c r="D78" s="38"/>
      <c r="E78" s="38"/>
      <c r="G78" s="277"/>
      <c r="I78" s="283"/>
      <c r="J78" s="279"/>
      <c r="K78" s="279"/>
      <c r="L78" s="279"/>
      <c r="M78" s="279"/>
      <c r="N78" s="279"/>
      <c r="O78" s="289" t="s">
        <v>558</v>
      </c>
      <c r="P78" s="281"/>
      <c r="R78" s="825"/>
    </row>
    <row r="79" spans="1:18" x14ac:dyDescent="0.25">
      <c r="A79" s="183"/>
      <c r="B79" s="291"/>
      <c r="C79" s="291"/>
      <c r="D79" s="291"/>
      <c r="E79" s="291"/>
      <c r="F79" s="292"/>
      <c r="G79" s="293"/>
      <c r="I79" s="294"/>
      <c r="J79" s="295"/>
      <c r="K79" s="295"/>
      <c r="L79" s="295"/>
      <c r="M79" s="295"/>
      <c r="N79" s="295"/>
      <c r="O79" s="295"/>
      <c r="P79" s="296"/>
      <c r="R79" s="825"/>
    </row>
    <row r="80" spans="1:18" ht="17.25" x14ac:dyDescent="0.25">
      <c r="A80" s="183"/>
      <c r="B80" s="38"/>
      <c r="C80" s="38"/>
      <c r="D80" s="38"/>
      <c r="E80" s="38"/>
      <c r="I80" s="279"/>
      <c r="J80" s="279"/>
      <c r="K80" s="279"/>
      <c r="L80" s="279"/>
      <c r="M80" s="279"/>
      <c r="N80" s="279"/>
      <c r="O80" s="279"/>
      <c r="P80" s="279"/>
      <c r="R80" s="70"/>
    </row>
    <row r="81" spans="1:21" ht="17.25" x14ac:dyDescent="0.25">
      <c r="A81" s="183"/>
      <c r="B81" s="38"/>
      <c r="C81" s="38"/>
      <c r="D81" s="38"/>
      <c r="E81" s="38"/>
      <c r="I81" s="279"/>
      <c r="J81" s="279"/>
      <c r="K81" s="279"/>
      <c r="L81" s="279"/>
      <c r="M81" s="279"/>
      <c r="N81" s="279"/>
      <c r="O81" s="279"/>
      <c r="P81" s="279"/>
      <c r="R81" s="70"/>
    </row>
    <row r="82" spans="1:21" ht="17.25" x14ac:dyDescent="0.25">
      <c r="A82" s="183"/>
      <c r="B82" s="38"/>
      <c r="C82" s="38"/>
      <c r="D82" s="38"/>
      <c r="E82" s="38"/>
      <c r="F82" s="38"/>
      <c r="G82" s="38"/>
      <c r="H82" s="38"/>
      <c r="I82" s="38"/>
      <c r="J82" s="38"/>
      <c r="K82" s="38"/>
      <c r="L82" s="38"/>
      <c r="M82" s="38"/>
      <c r="R82" s="70"/>
    </row>
    <row r="83" spans="1:21" s="38" customFormat="1" ht="20.25" x14ac:dyDescent="0.25">
      <c r="A83" s="924" t="s">
        <v>779</v>
      </c>
      <c r="B83" s="924"/>
      <c r="C83" s="924"/>
      <c r="D83" s="924"/>
      <c r="E83" s="924"/>
      <c r="F83" s="924"/>
      <c r="G83" s="924"/>
      <c r="H83" s="924"/>
      <c r="I83" s="924"/>
      <c r="J83" s="924"/>
      <c r="K83" s="924"/>
      <c r="L83" s="924"/>
      <c r="M83" s="924"/>
      <c r="N83" s="924"/>
      <c r="O83" s="924"/>
      <c r="P83" s="924"/>
    </row>
    <row r="84" spans="1:21" ht="17.25" x14ac:dyDescent="0.3">
      <c r="A84" s="369"/>
      <c r="B84" s="288"/>
      <c r="C84" s="288"/>
      <c r="D84" s="288"/>
      <c r="E84" s="288"/>
      <c r="F84" s="288"/>
      <c r="G84" s="288"/>
      <c r="H84" s="288"/>
      <c r="I84" s="288"/>
      <c r="J84" s="288"/>
      <c r="K84" s="288"/>
      <c r="L84" s="288"/>
      <c r="M84" s="288"/>
      <c r="N84" s="288"/>
      <c r="O84" s="288"/>
      <c r="P84" s="288"/>
      <c r="Q84" s="38"/>
      <c r="R84" s="70"/>
    </row>
    <row r="85" spans="1:21" s="42" customFormat="1" ht="17.25" x14ac:dyDescent="0.3">
      <c r="A85" s="819" t="s">
        <v>773</v>
      </c>
      <c r="B85" s="819"/>
      <c r="C85" s="819"/>
      <c r="D85" s="819"/>
      <c r="E85" s="819"/>
      <c r="F85" s="819"/>
      <c r="G85" s="819"/>
      <c r="H85" s="819"/>
      <c r="I85" s="819"/>
      <c r="J85" s="819"/>
      <c r="K85" s="819"/>
      <c r="L85" s="819"/>
      <c r="M85" s="819"/>
      <c r="N85" s="819"/>
      <c r="O85" s="819"/>
      <c r="P85" s="819"/>
    </row>
    <row r="86" spans="1:21" s="42" customFormat="1" ht="17.25" x14ac:dyDescent="0.3">
      <c r="A86" s="219"/>
    </row>
    <row r="87" spans="1:21" ht="35.25" customHeight="1" x14ac:dyDescent="0.35">
      <c r="A87" s="249"/>
      <c r="B87" s="859" t="s">
        <v>454</v>
      </c>
      <c r="C87" s="859"/>
      <c r="D87" s="859"/>
      <c r="E87" s="859" t="s">
        <v>457</v>
      </c>
      <c r="F87" s="859"/>
      <c r="G87" s="859"/>
      <c r="H87" s="859" t="s">
        <v>458</v>
      </c>
      <c r="I87" s="859"/>
      <c r="J87" s="859"/>
      <c r="K87" s="859" t="s">
        <v>459</v>
      </c>
      <c r="L87" s="859"/>
      <c r="M87" s="859"/>
      <c r="N87" s="838" t="s">
        <v>456</v>
      </c>
      <c r="O87" s="838"/>
      <c r="P87" s="838"/>
      <c r="Q87" s="272"/>
      <c r="S87" s="272"/>
      <c r="T87" s="70"/>
      <c r="U87" s="297"/>
    </row>
    <row r="88" spans="1:21" ht="35.25" customHeight="1" x14ac:dyDescent="0.35">
      <c r="A88" s="249"/>
      <c r="B88" s="357">
        <v>2020</v>
      </c>
      <c r="C88" s="357">
        <v>2019</v>
      </c>
      <c r="D88" s="357">
        <v>2018</v>
      </c>
      <c r="E88" s="357">
        <v>2020</v>
      </c>
      <c r="F88" s="357">
        <v>2019</v>
      </c>
      <c r="G88" s="357">
        <v>2018</v>
      </c>
      <c r="H88" s="357">
        <v>2020</v>
      </c>
      <c r="I88" s="357">
        <v>2019</v>
      </c>
      <c r="J88" s="357">
        <v>2018</v>
      </c>
      <c r="K88" s="357">
        <v>2020</v>
      </c>
      <c r="L88" s="357">
        <v>2019</v>
      </c>
      <c r="M88" s="357">
        <v>2018</v>
      </c>
      <c r="N88" s="73">
        <v>2020</v>
      </c>
      <c r="O88" s="73">
        <v>2019</v>
      </c>
      <c r="P88" s="73">
        <v>2018</v>
      </c>
      <c r="Q88" s="272"/>
      <c r="S88" s="272"/>
      <c r="T88" s="70"/>
      <c r="U88" s="297"/>
    </row>
    <row r="89" spans="1:21" ht="35.25" customHeight="1" thickBot="1" x14ac:dyDescent="0.25">
      <c r="A89" s="356" t="s">
        <v>456</v>
      </c>
      <c r="B89" s="298"/>
      <c r="C89" s="299"/>
      <c r="D89" s="300"/>
      <c r="E89" s="301"/>
      <c r="F89" s="299"/>
      <c r="G89" s="300"/>
      <c r="H89" s="301"/>
      <c r="I89" s="302"/>
      <c r="J89" s="263"/>
      <c r="K89" s="301"/>
      <c r="L89" s="302"/>
      <c r="M89" s="263"/>
      <c r="N89" s="301"/>
      <c r="O89" s="302"/>
      <c r="P89" s="263"/>
      <c r="Q89" s="272"/>
      <c r="R89" s="215" t="s">
        <v>545</v>
      </c>
      <c r="S89" s="272"/>
      <c r="T89" s="70"/>
      <c r="U89" s="70"/>
    </row>
    <row r="90" spans="1:21" ht="17.25" x14ac:dyDescent="0.2">
      <c r="A90" s="913" t="s">
        <v>567</v>
      </c>
      <c r="B90" s="913"/>
      <c r="C90" s="913"/>
      <c r="D90" s="913"/>
      <c r="E90" s="913"/>
      <c r="F90" s="913"/>
      <c r="G90" s="913"/>
      <c r="H90" s="913"/>
      <c r="I90" s="913"/>
      <c r="J90" s="913"/>
      <c r="K90" s="913"/>
      <c r="L90" s="913"/>
      <c r="M90" s="913"/>
      <c r="N90" s="913"/>
      <c r="O90" s="913"/>
      <c r="P90" s="913"/>
      <c r="Q90" s="70"/>
    </row>
    <row r="91" spans="1:21" ht="17.25" x14ac:dyDescent="0.2">
      <c r="Q91" s="70"/>
      <c r="R91" s="70"/>
    </row>
    <row r="92" spans="1:21" ht="17.25" x14ac:dyDescent="0.2">
      <c r="Q92" s="70"/>
      <c r="R92" s="70"/>
    </row>
    <row r="93" spans="1:21" ht="17.25" x14ac:dyDescent="0.3">
      <c r="A93" s="819" t="s">
        <v>768</v>
      </c>
      <c r="B93" s="819"/>
      <c r="C93" s="819"/>
      <c r="D93" s="819"/>
      <c r="E93" s="819"/>
      <c r="F93" s="819"/>
      <c r="G93" s="819"/>
      <c r="H93" s="819"/>
      <c r="I93" s="819"/>
      <c r="J93" s="819"/>
      <c r="K93" s="819"/>
      <c r="L93" s="819"/>
      <c r="M93" s="819"/>
      <c r="N93" s="819"/>
      <c r="O93" s="819"/>
      <c r="P93" s="819"/>
      <c r="Q93" s="70"/>
      <c r="R93" s="70"/>
    </row>
    <row r="94" spans="1:21" ht="18" thickBot="1" x14ac:dyDescent="0.25">
      <c r="A94" s="271"/>
      <c r="B94" s="272"/>
      <c r="C94" s="272"/>
      <c r="D94" s="272"/>
      <c r="E94" s="272"/>
      <c r="F94" s="272"/>
      <c r="G94" s="272"/>
      <c r="H94" s="272"/>
      <c r="I94" s="272"/>
      <c r="J94" s="272"/>
      <c r="K94" s="272"/>
      <c r="L94" s="272"/>
      <c r="M94" s="272"/>
      <c r="N94" s="272"/>
      <c r="O94" s="272"/>
      <c r="P94" s="272"/>
      <c r="Q94" s="70"/>
      <c r="R94" s="70"/>
    </row>
    <row r="95" spans="1:21" ht="17.25" x14ac:dyDescent="0.2">
      <c r="A95" s="914"/>
      <c r="B95" s="915"/>
      <c r="C95" s="915"/>
      <c r="D95" s="915"/>
      <c r="E95" s="915"/>
      <c r="F95" s="915"/>
      <c r="G95" s="915"/>
      <c r="H95" s="915"/>
      <c r="I95" s="915"/>
      <c r="J95" s="915"/>
      <c r="K95" s="915"/>
      <c r="L95" s="915"/>
      <c r="M95" s="915"/>
      <c r="N95" s="915"/>
      <c r="O95" s="915"/>
      <c r="P95" s="916"/>
      <c r="Q95" s="70"/>
      <c r="R95" s="923" t="s">
        <v>545</v>
      </c>
    </row>
    <row r="96" spans="1:21" ht="17.25" x14ac:dyDescent="0.2">
      <c r="A96" s="917"/>
      <c r="B96" s="918"/>
      <c r="C96" s="918"/>
      <c r="D96" s="918"/>
      <c r="E96" s="918"/>
      <c r="F96" s="918"/>
      <c r="G96" s="918"/>
      <c r="H96" s="918"/>
      <c r="I96" s="918"/>
      <c r="J96" s="918"/>
      <c r="K96" s="918"/>
      <c r="L96" s="918"/>
      <c r="M96" s="918"/>
      <c r="N96" s="918"/>
      <c r="O96" s="918"/>
      <c r="P96" s="919"/>
      <c r="Q96" s="70"/>
      <c r="R96" s="923"/>
    </row>
    <row r="97" spans="1:18" ht="17.25" x14ac:dyDescent="0.2">
      <c r="A97" s="917"/>
      <c r="B97" s="918"/>
      <c r="C97" s="918"/>
      <c r="D97" s="918"/>
      <c r="E97" s="918"/>
      <c r="F97" s="918"/>
      <c r="G97" s="918"/>
      <c r="H97" s="918"/>
      <c r="I97" s="918"/>
      <c r="J97" s="918"/>
      <c r="K97" s="918"/>
      <c r="L97" s="918"/>
      <c r="M97" s="918"/>
      <c r="N97" s="918"/>
      <c r="O97" s="918"/>
      <c r="P97" s="919"/>
      <c r="Q97" s="70"/>
      <c r="R97" s="923"/>
    </row>
    <row r="98" spans="1:18" x14ac:dyDescent="0.2">
      <c r="A98" s="917"/>
      <c r="B98" s="918"/>
      <c r="C98" s="918"/>
      <c r="D98" s="918"/>
      <c r="E98" s="918"/>
      <c r="F98" s="918"/>
      <c r="G98" s="918"/>
      <c r="H98" s="918"/>
      <c r="I98" s="918"/>
      <c r="J98" s="918"/>
      <c r="K98" s="918"/>
      <c r="L98" s="918"/>
      <c r="M98" s="918"/>
      <c r="N98" s="918"/>
      <c r="O98" s="918"/>
      <c r="P98" s="919"/>
      <c r="R98" s="923"/>
    </row>
    <row r="99" spans="1:18" ht="15" thickBot="1" x14ac:dyDescent="0.25">
      <c r="A99" s="920"/>
      <c r="B99" s="921"/>
      <c r="C99" s="921"/>
      <c r="D99" s="921"/>
      <c r="E99" s="921"/>
      <c r="F99" s="921"/>
      <c r="G99" s="921"/>
      <c r="H99" s="921"/>
      <c r="I99" s="921"/>
      <c r="J99" s="921"/>
      <c r="K99" s="921"/>
      <c r="L99" s="921"/>
      <c r="M99" s="921"/>
      <c r="N99" s="921"/>
      <c r="O99" s="921"/>
      <c r="P99" s="922"/>
      <c r="R99" s="923"/>
    </row>
  </sheetData>
  <mergeCells count="58">
    <mergeCell ref="A90:P90"/>
    <mergeCell ref="A93:P93"/>
    <mergeCell ref="A95:P99"/>
    <mergeCell ref="R95:R99"/>
    <mergeCell ref="A3:P3"/>
    <mergeCell ref="A5:P5"/>
    <mergeCell ref="A16:P16"/>
    <mergeCell ref="A26:P26"/>
    <mergeCell ref="A33:P33"/>
    <mergeCell ref="A40:P40"/>
    <mergeCell ref="A50:P50"/>
    <mergeCell ref="A47:P47"/>
    <mergeCell ref="A58:P58"/>
    <mergeCell ref="A83:P83"/>
    <mergeCell ref="B24:P24"/>
    <mergeCell ref="B87:D87"/>
    <mergeCell ref="V42:X42"/>
    <mergeCell ref="K42:M42"/>
    <mergeCell ref="B28:D28"/>
    <mergeCell ref="E28:G28"/>
    <mergeCell ref="H28:J28"/>
    <mergeCell ref="K28:M28"/>
    <mergeCell ref="N28:P28"/>
    <mergeCell ref="E42:G42"/>
    <mergeCell ref="B42:D42"/>
    <mergeCell ref="B35:D35"/>
    <mergeCell ref="E35:G35"/>
    <mergeCell ref="H35:J35"/>
    <mergeCell ref="K35:M35"/>
    <mergeCell ref="N35:P35"/>
    <mergeCell ref="H42:J42"/>
    <mergeCell ref="N42:P42"/>
    <mergeCell ref="E87:G87"/>
    <mergeCell ref="H87:J87"/>
    <mergeCell ref="K87:M87"/>
    <mergeCell ref="N87:P87"/>
    <mergeCell ref="A85:P85"/>
    <mergeCell ref="A1:P1"/>
    <mergeCell ref="B18:D18"/>
    <mergeCell ref="E18:G18"/>
    <mergeCell ref="H18:J18"/>
    <mergeCell ref="K18:M18"/>
    <mergeCell ref="N18:P18"/>
    <mergeCell ref="B7:D7"/>
    <mergeCell ref="E7:G7"/>
    <mergeCell ref="H7:J7"/>
    <mergeCell ref="K7:M7"/>
    <mergeCell ref="N7:P7"/>
    <mergeCell ref="R60:R79"/>
    <mergeCell ref="B52:D52"/>
    <mergeCell ref="E52:G52"/>
    <mergeCell ref="H52:J52"/>
    <mergeCell ref="F60:G60"/>
    <mergeCell ref="I76:J76"/>
    <mergeCell ref="I60:K60"/>
    <mergeCell ref="I75:J75"/>
    <mergeCell ref="K52:M52"/>
    <mergeCell ref="N52:P52"/>
  </mergeCells>
  <printOptions horizontalCentered="1"/>
  <pageMargins left="0.39370078740157483" right="0.39370078740157483" top="0.39370078740157483" bottom="0.39370078740157483" header="0.51181102362204722" footer="0.11811023622047245"/>
  <pageSetup paperSize="9" scale="43" fitToHeight="0" orientation="portrait" r:id="rId1"/>
  <headerFooter scaleWithDoc="0">
    <oddFooter>&amp;L&amp;"Segoe UI,Normal"&amp;8&amp;F&amp;R&amp;"Segoe UI,Normal"&amp;8&amp;D</oddFooter>
  </headerFooter>
  <rowBreaks count="1" manualBreakCount="1">
    <brk id="56" max="15"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tint="0.39997558519241921"/>
    <pageSetUpPr fitToPage="1"/>
  </sheetPr>
  <dimension ref="A1:IU83"/>
  <sheetViews>
    <sheetView topLeftCell="A45" zoomScale="85" zoomScaleNormal="85" workbookViewId="0">
      <selection sqref="A1:D62"/>
    </sheetView>
  </sheetViews>
  <sheetFormatPr baseColWidth="10" defaultColWidth="11.42578125" defaultRowHeight="12.75" x14ac:dyDescent="0.2"/>
  <cols>
    <col min="1" max="1" width="50.7109375" style="303" customWidth="1"/>
    <col min="2" max="3" width="45.42578125" style="2" customWidth="1"/>
    <col min="4" max="4" width="45.42578125" style="33" customWidth="1"/>
    <col min="5" max="5" width="11.42578125" style="2"/>
    <col min="6" max="6" width="23.28515625" style="2" customWidth="1"/>
    <col min="7" max="8" width="11.42578125" style="2"/>
    <col min="9" max="9" width="19.85546875" style="2" customWidth="1"/>
    <col min="10" max="10" width="15.140625" style="2" customWidth="1"/>
    <col min="11" max="11" width="20.85546875" style="2" customWidth="1"/>
    <col min="12" max="16384" width="11.42578125" style="2"/>
  </cols>
  <sheetData>
    <row r="1" spans="1:6" ht="20.25" x14ac:dyDescent="0.2">
      <c r="A1" s="64" t="s">
        <v>670</v>
      </c>
      <c r="B1" s="64"/>
      <c r="C1" s="64"/>
      <c r="D1" s="64"/>
    </row>
    <row r="2" spans="1:6" s="42" customFormat="1" ht="17.25" x14ac:dyDescent="0.3">
      <c r="A2" s="488"/>
      <c r="B2" s="488"/>
      <c r="C2" s="488"/>
      <c r="D2" s="488"/>
    </row>
    <row r="3" spans="1:6" s="42" customFormat="1" ht="17.25" x14ac:dyDescent="0.3">
      <c r="A3" s="813" t="s">
        <v>769</v>
      </c>
      <c r="B3" s="813"/>
      <c r="C3" s="813"/>
      <c r="D3" s="813"/>
    </row>
    <row r="4" spans="1:6" s="42" customFormat="1" ht="17.25" x14ac:dyDescent="0.3">
      <c r="A4" s="190"/>
      <c r="D4" s="487"/>
    </row>
    <row r="5" spans="1:6" s="42" customFormat="1" ht="21.75" customHeight="1" x14ac:dyDescent="0.3">
      <c r="A5" s="490"/>
      <c r="B5" s="401" t="s">
        <v>568</v>
      </c>
      <c r="C5" s="401" t="s">
        <v>569</v>
      </c>
      <c r="D5" s="401" t="s">
        <v>570</v>
      </c>
    </row>
    <row r="6" spans="1:6" s="42" customFormat="1" ht="34.5" x14ac:dyDescent="0.3">
      <c r="A6" s="398" t="s">
        <v>571</v>
      </c>
      <c r="B6" s="389" t="s">
        <v>572</v>
      </c>
      <c r="C6" s="491" t="s">
        <v>573</v>
      </c>
      <c r="D6" s="491" t="s">
        <v>574</v>
      </c>
      <c r="F6" s="215" t="s">
        <v>545</v>
      </c>
    </row>
    <row r="7" spans="1:6" s="42" customFormat="1" ht="17.25" x14ac:dyDescent="0.3">
      <c r="A7" s="190"/>
      <c r="D7" s="487"/>
    </row>
    <row r="8" spans="1:6" s="42" customFormat="1" ht="17.25" x14ac:dyDescent="0.3">
      <c r="A8" s="813" t="s">
        <v>770</v>
      </c>
      <c r="B8" s="813"/>
      <c r="C8" s="813"/>
      <c r="D8" s="813"/>
    </row>
    <row r="9" spans="1:6" s="42" customFormat="1" ht="17.25" x14ac:dyDescent="0.3">
      <c r="A9" s="219"/>
      <c r="F9" s="825" t="s">
        <v>545</v>
      </c>
    </row>
    <row r="10" spans="1:6" s="42" customFormat="1" ht="17.25" x14ac:dyDescent="0.3">
      <c r="A10" s="932" t="s">
        <v>775</v>
      </c>
      <c r="B10" s="932"/>
      <c r="D10" s="487"/>
      <c r="F10" s="825"/>
    </row>
    <row r="11" spans="1:6" s="42" customFormat="1" ht="17.25" x14ac:dyDescent="0.3">
      <c r="A11" s="933" t="s">
        <v>575</v>
      </c>
      <c r="B11" s="933"/>
      <c r="C11" s="933"/>
      <c r="D11" s="933"/>
      <c r="F11" s="825"/>
    </row>
    <row r="12" spans="1:6" s="42" customFormat="1" ht="17.25" x14ac:dyDescent="0.3">
      <c r="A12" s="933" t="s">
        <v>575</v>
      </c>
      <c r="B12" s="933"/>
      <c r="C12" s="933"/>
      <c r="D12" s="933"/>
      <c r="F12" s="825"/>
    </row>
    <row r="13" spans="1:6" s="42" customFormat="1" ht="17.25" x14ac:dyDescent="0.3">
      <c r="A13" s="933" t="s">
        <v>575</v>
      </c>
      <c r="B13" s="933"/>
      <c r="C13" s="933"/>
      <c r="D13" s="933"/>
      <c r="F13" s="825"/>
    </row>
    <row r="14" spans="1:6" s="42" customFormat="1" ht="17.25" x14ac:dyDescent="0.3">
      <c r="A14" s="933" t="s">
        <v>575</v>
      </c>
      <c r="B14" s="933"/>
      <c r="C14" s="933"/>
      <c r="D14" s="933"/>
      <c r="F14" s="825"/>
    </row>
    <row r="15" spans="1:6" s="42" customFormat="1" ht="17.25" x14ac:dyDescent="0.3">
      <c r="A15" s="933" t="s">
        <v>575</v>
      </c>
      <c r="B15" s="933"/>
      <c r="C15" s="933"/>
      <c r="D15" s="933"/>
      <c r="F15" s="825"/>
    </row>
    <row r="16" spans="1:6" s="42" customFormat="1" ht="17.25" x14ac:dyDescent="0.3">
      <c r="A16" s="489"/>
      <c r="B16" s="364"/>
      <c r="C16" s="364"/>
      <c r="D16" s="364"/>
    </row>
    <row r="17" spans="1:255" s="42" customFormat="1" ht="17.25" x14ac:dyDescent="0.3">
      <c r="A17" s="489"/>
      <c r="B17" s="364"/>
      <c r="C17" s="364"/>
      <c r="D17" s="364"/>
    </row>
    <row r="18" spans="1:255" ht="20.25" x14ac:dyDescent="0.2">
      <c r="A18" s="64" t="s">
        <v>671</v>
      </c>
      <c r="B18" s="64"/>
      <c r="C18" s="64"/>
      <c r="D18" s="6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row>
    <row r="19" spans="1:255" s="42" customFormat="1" ht="17.25" x14ac:dyDescent="0.3">
      <c r="A19" s="488"/>
      <c r="B19" s="488"/>
      <c r="C19" s="488"/>
      <c r="D19" s="488"/>
    </row>
    <row r="20" spans="1:255" s="42" customFormat="1" ht="17.25" x14ac:dyDescent="0.3">
      <c r="A20" s="813" t="s">
        <v>771</v>
      </c>
      <c r="B20" s="813"/>
      <c r="C20" s="813"/>
      <c r="D20" s="813"/>
    </row>
    <row r="21" spans="1:255" s="42" customFormat="1" ht="17.25" x14ac:dyDescent="0.3">
      <c r="A21" s="492"/>
      <c r="B21" s="488"/>
      <c r="C21" s="488"/>
      <c r="D21" s="488"/>
    </row>
    <row r="22" spans="1:255" s="42" customFormat="1" ht="21.75" customHeight="1" x14ac:dyDescent="0.3">
      <c r="A22" s="488"/>
      <c r="B22" s="401">
        <v>2020</v>
      </c>
      <c r="C22" s="401">
        <v>2019</v>
      </c>
      <c r="D22" s="401">
        <v>2018</v>
      </c>
    </row>
    <row r="23" spans="1:255" s="42" customFormat="1" ht="21.75" customHeight="1" x14ac:dyDescent="0.3">
      <c r="A23" s="402" t="s">
        <v>576</v>
      </c>
      <c r="B23" s="493"/>
      <c r="C23" s="493"/>
      <c r="D23" s="491"/>
      <c r="F23" s="215" t="s">
        <v>545</v>
      </c>
    </row>
    <row r="24" spans="1:255" s="42" customFormat="1" ht="17.25" x14ac:dyDescent="0.3">
      <c r="A24" s="488"/>
      <c r="B24" s="488"/>
      <c r="C24" s="488"/>
      <c r="D24" s="488"/>
    </row>
    <row r="25" spans="1:255" s="42" customFormat="1" ht="17.25" x14ac:dyDescent="0.3">
      <c r="A25" s="813" t="s">
        <v>772</v>
      </c>
      <c r="B25" s="813"/>
      <c r="C25" s="813"/>
      <c r="D25" s="813"/>
    </row>
    <row r="26" spans="1:255" s="42" customFormat="1" ht="17.25" x14ac:dyDescent="0.3">
      <c r="A26" s="488"/>
      <c r="B26" s="488"/>
      <c r="C26" s="488"/>
      <c r="D26" s="488"/>
    </row>
    <row r="27" spans="1:255" s="42" customFormat="1" ht="21.75" customHeight="1" x14ac:dyDescent="0.3">
      <c r="A27" s="488"/>
      <c r="B27" s="401">
        <v>2020</v>
      </c>
      <c r="C27" s="401">
        <v>2019</v>
      </c>
      <c r="D27" s="401">
        <v>2018</v>
      </c>
    </row>
    <row r="28" spans="1:255" s="42" customFormat="1" ht="36" customHeight="1" x14ac:dyDescent="0.3">
      <c r="A28" s="402" t="s">
        <v>776</v>
      </c>
      <c r="B28" s="494"/>
      <c r="C28" s="494"/>
      <c r="D28" s="495"/>
      <c r="F28" s="215" t="s">
        <v>545</v>
      </c>
    </row>
    <row r="29" spans="1:255" s="42" customFormat="1" ht="17.25" x14ac:dyDescent="0.3">
      <c r="A29" s="190"/>
      <c r="D29" s="487"/>
    </row>
    <row r="30" spans="1:255" s="42" customFormat="1" ht="21.75" customHeight="1" x14ac:dyDescent="0.3">
      <c r="A30" s="934" t="s">
        <v>577</v>
      </c>
      <c r="B30" s="821" t="s">
        <v>578</v>
      </c>
      <c r="C30" s="821"/>
      <c r="D30" s="401" t="s">
        <v>579</v>
      </c>
      <c r="E30" s="392"/>
      <c r="G30" s="392"/>
      <c r="H30" s="392"/>
      <c r="I30" s="392"/>
      <c r="J30" s="392"/>
      <c r="K30" s="392"/>
      <c r="L30" s="392"/>
      <c r="M30" s="392"/>
      <c r="N30" s="392"/>
      <c r="O30" s="392"/>
      <c r="P30" s="392"/>
      <c r="Q30" s="392"/>
      <c r="R30" s="392"/>
      <c r="S30" s="392"/>
      <c r="T30" s="392"/>
      <c r="U30" s="392"/>
      <c r="V30" s="392"/>
      <c r="W30" s="392"/>
      <c r="X30" s="392"/>
      <c r="Y30" s="392"/>
      <c r="Z30" s="392"/>
      <c r="AA30" s="392"/>
      <c r="AB30" s="392"/>
      <c r="AC30" s="392"/>
      <c r="AD30" s="392"/>
      <c r="AE30" s="392"/>
      <c r="AF30" s="392"/>
      <c r="AG30" s="392"/>
      <c r="AH30" s="392"/>
      <c r="AI30" s="392"/>
      <c r="AJ30" s="392"/>
      <c r="AK30" s="392"/>
      <c r="AL30" s="392"/>
      <c r="AM30" s="392"/>
      <c r="AN30" s="392"/>
      <c r="AO30" s="392"/>
      <c r="AP30" s="392"/>
      <c r="AQ30" s="392"/>
      <c r="AR30" s="392"/>
      <c r="AS30" s="392"/>
      <c r="AT30" s="392"/>
      <c r="AU30" s="392"/>
      <c r="AV30" s="392"/>
      <c r="AW30" s="392"/>
      <c r="AX30" s="392"/>
      <c r="AY30" s="392"/>
      <c r="AZ30" s="392"/>
      <c r="BA30" s="392"/>
      <c r="BB30" s="392"/>
      <c r="BC30" s="392"/>
      <c r="BD30" s="392"/>
      <c r="BE30" s="392"/>
      <c r="BF30" s="392"/>
      <c r="BG30" s="392"/>
      <c r="BH30" s="392"/>
      <c r="BI30" s="392"/>
      <c r="BJ30" s="392"/>
      <c r="BK30" s="392"/>
      <c r="BL30" s="392"/>
      <c r="BM30" s="392"/>
      <c r="BN30" s="392"/>
      <c r="BO30" s="392"/>
      <c r="BP30" s="392"/>
      <c r="BQ30" s="392"/>
      <c r="BR30" s="392"/>
      <c r="BS30" s="392"/>
      <c r="BT30" s="392"/>
      <c r="BU30" s="392"/>
      <c r="BV30" s="392"/>
      <c r="BW30" s="392"/>
      <c r="BX30" s="392"/>
      <c r="BY30" s="392"/>
      <c r="BZ30" s="392"/>
      <c r="CA30" s="392"/>
      <c r="CB30" s="392"/>
      <c r="CC30" s="392"/>
      <c r="CD30" s="392"/>
      <c r="CE30" s="392"/>
      <c r="CF30" s="392"/>
      <c r="CG30" s="392"/>
      <c r="CH30" s="392"/>
      <c r="CI30" s="392"/>
      <c r="CJ30" s="392"/>
      <c r="CK30" s="392"/>
      <c r="CL30" s="392"/>
      <c r="CM30" s="392"/>
      <c r="CN30" s="392"/>
      <c r="CO30" s="392"/>
      <c r="CP30" s="392"/>
      <c r="CQ30" s="392"/>
      <c r="CR30" s="392"/>
      <c r="CS30" s="392"/>
      <c r="CT30" s="392"/>
      <c r="CU30" s="392"/>
      <c r="CV30" s="392"/>
      <c r="CW30" s="392"/>
      <c r="CX30" s="392"/>
      <c r="CY30" s="392"/>
      <c r="CZ30" s="392"/>
      <c r="DA30" s="392"/>
      <c r="DB30" s="392"/>
      <c r="DC30" s="392"/>
      <c r="DD30" s="392"/>
      <c r="DE30" s="392"/>
      <c r="DF30" s="392"/>
      <c r="DG30" s="392"/>
      <c r="DH30" s="392"/>
      <c r="DI30" s="392"/>
      <c r="DJ30" s="392"/>
      <c r="DK30" s="392"/>
      <c r="DL30" s="392"/>
      <c r="DM30" s="392"/>
      <c r="DN30" s="392"/>
      <c r="DO30" s="392"/>
      <c r="DP30" s="392"/>
      <c r="DQ30" s="392"/>
      <c r="DR30" s="392"/>
      <c r="DS30" s="392"/>
      <c r="DT30" s="392"/>
      <c r="DU30" s="392"/>
      <c r="DV30" s="392"/>
      <c r="DW30" s="392"/>
      <c r="DX30" s="392"/>
      <c r="DY30" s="392"/>
      <c r="DZ30" s="392"/>
      <c r="EA30" s="392"/>
      <c r="EB30" s="392"/>
      <c r="EC30" s="392"/>
      <c r="ED30" s="392"/>
      <c r="EE30" s="392"/>
      <c r="EF30" s="392"/>
      <c r="EG30" s="392"/>
      <c r="EH30" s="392"/>
      <c r="EI30" s="392"/>
      <c r="EJ30" s="392"/>
      <c r="EK30" s="392"/>
      <c r="EL30" s="392"/>
      <c r="EM30" s="392"/>
      <c r="EN30" s="392"/>
      <c r="EO30" s="392"/>
      <c r="EP30" s="392"/>
      <c r="EQ30" s="392"/>
      <c r="ER30" s="392"/>
      <c r="ES30" s="392"/>
      <c r="ET30" s="392"/>
      <c r="EU30" s="392"/>
      <c r="EV30" s="392"/>
      <c r="EW30" s="392"/>
      <c r="EX30" s="392"/>
      <c r="EY30" s="392"/>
      <c r="EZ30" s="392"/>
      <c r="FA30" s="392"/>
      <c r="FB30" s="392"/>
      <c r="FC30" s="392"/>
      <c r="FD30" s="392"/>
      <c r="FE30" s="392"/>
      <c r="FF30" s="392"/>
      <c r="FG30" s="392"/>
      <c r="FH30" s="392"/>
      <c r="FI30" s="392"/>
      <c r="FJ30" s="392"/>
      <c r="FK30" s="392"/>
      <c r="FL30" s="392"/>
      <c r="FM30" s="392"/>
      <c r="FN30" s="392"/>
      <c r="FO30" s="392"/>
      <c r="FP30" s="392"/>
      <c r="FQ30" s="392"/>
      <c r="FR30" s="392"/>
      <c r="FS30" s="392"/>
      <c r="FT30" s="392"/>
      <c r="FU30" s="392"/>
      <c r="FV30" s="392"/>
      <c r="FW30" s="392"/>
      <c r="FX30" s="392"/>
      <c r="FY30" s="392"/>
      <c r="FZ30" s="392"/>
      <c r="GA30" s="392"/>
      <c r="GB30" s="392"/>
      <c r="GC30" s="392"/>
      <c r="GD30" s="392"/>
      <c r="GE30" s="392"/>
      <c r="GF30" s="392"/>
      <c r="GG30" s="392"/>
      <c r="GH30" s="392"/>
      <c r="GI30" s="392"/>
      <c r="GJ30" s="392"/>
      <c r="GK30" s="392"/>
      <c r="GL30" s="392"/>
      <c r="GM30" s="392"/>
      <c r="GN30" s="392"/>
      <c r="GO30" s="392"/>
      <c r="GP30" s="392"/>
      <c r="GQ30" s="392"/>
      <c r="GR30" s="392"/>
      <c r="GS30" s="392"/>
      <c r="GT30" s="392"/>
      <c r="GU30" s="392"/>
      <c r="GV30" s="392"/>
      <c r="GW30" s="392"/>
      <c r="GX30" s="392"/>
      <c r="GY30" s="392"/>
      <c r="GZ30" s="392"/>
      <c r="HA30" s="392"/>
      <c r="HB30" s="392"/>
      <c r="HC30" s="392"/>
      <c r="HD30" s="392"/>
      <c r="HE30" s="392"/>
      <c r="HF30" s="392"/>
      <c r="HG30" s="392"/>
      <c r="HH30" s="392"/>
      <c r="HI30" s="392"/>
      <c r="HJ30" s="392"/>
      <c r="HK30" s="392"/>
      <c r="HL30" s="392"/>
      <c r="HM30" s="392"/>
      <c r="HN30" s="392"/>
      <c r="HO30" s="392"/>
      <c r="HP30" s="392"/>
      <c r="HQ30" s="392"/>
      <c r="HR30" s="392"/>
      <c r="HS30" s="392"/>
      <c r="HT30" s="392"/>
      <c r="HU30" s="392"/>
      <c r="HV30" s="392"/>
      <c r="HW30" s="392"/>
      <c r="HX30" s="392"/>
      <c r="HY30" s="392"/>
      <c r="HZ30" s="392"/>
      <c r="IA30" s="392"/>
      <c r="IB30" s="392"/>
      <c r="IC30" s="392"/>
      <c r="ID30" s="392"/>
      <c r="IE30" s="392"/>
      <c r="IF30" s="392"/>
      <c r="IG30" s="392"/>
      <c r="IH30" s="392"/>
      <c r="II30" s="392"/>
      <c r="IJ30" s="392"/>
      <c r="IK30" s="392"/>
      <c r="IL30" s="392"/>
      <c r="IM30" s="392"/>
      <c r="IN30" s="392"/>
      <c r="IO30" s="392"/>
      <c r="IP30" s="392"/>
      <c r="IQ30" s="392"/>
    </row>
    <row r="31" spans="1:255" s="42" customFormat="1" ht="21.75" customHeight="1" x14ac:dyDescent="0.3">
      <c r="A31" s="935"/>
      <c r="B31" s="931"/>
      <c r="C31" s="931"/>
      <c r="D31" s="496"/>
      <c r="E31" s="392"/>
      <c r="F31" s="825" t="s">
        <v>545</v>
      </c>
      <c r="G31" s="392"/>
      <c r="H31" s="392"/>
      <c r="I31" s="392"/>
      <c r="J31" s="392"/>
      <c r="K31" s="392"/>
      <c r="L31" s="392"/>
      <c r="M31" s="392"/>
      <c r="N31" s="392"/>
      <c r="O31" s="392"/>
      <c r="P31" s="392"/>
      <c r="Q31" s="392"/>
      <c r="R31" s="392"/>
      <c r="S31" s="392"/>
      <c r="T31" s="392"/>
      <c r="U31" s="392"/>
      <c r="V31" s="392"/>
      <c r="W31" s="392"/>
      <c r="X31" s="392"/>
      <c r="Y31" s="392"/>
      <c r="Z31" s="392"/>
      <c r="AA31" s="392"/>
      <c r="AB31" s="392"/>
      <c r="AC31" s="392"/>
      <c r="AD31" s="392"/>
      <c r="AE31" s="392"/>
      <c r="AF31" s="392"/>
      <c r="AG31" s="392"/>
      <c r="AH31" s="392"/>
      <c r="AI31" s="392"/>
      <c r="AJ31" s="392"/>
      <c r="AK31" s="392"/>
      <c r="AL31" s="392"/>
      <c r="AM31" s="392"/>
      <c r="AN31" s="392"/>
      <c r="AO31" s="392"/>
      <c r="AP31" s="392"/>
      <c r="AQ31" s="392"/>
      <c r="AR31" s="392"/>
      <c r="AS31" s="392"/>
      <c r="AT31" s="392"/>
      <c r="AU31" s="392"/>
      <c r="AV31" s="392"/>
      <c r="AW31" s="392"/>
      <c r="AX31" s="392"/>
      <c r="AY31" s="392"/>
      <c r="AZ31" s="392"/>
      <c r="BA31" s="392"/>
      <c r="BB31" s="392"/>
      <c r="BC31" s="392"/>
      <c r="BD31" s="392"/>
      <c r="BE31" s="392"/>
      <c r="BF31" s="392"/>
      <c r="BG31" s="392"/>
      <c r="BH31" s="392"/>
      <c r="BI31" s="392"/>
      <c r="BJ31" s="392"/>
      <c r="BK31" s="392"/>
      <c r="BL31" s="392"/>
      <c r="BM31" s="392"/>
      <c r="BN31" s="392"/>
      <c r="BO31" s="392"/>
      <c r="BP31" s="392"/>
      <c r="BQ31" s="392"/>
      <c r="BR31" s="392"/>
      <c r="BS31" s="392"/>
      <c r="BT31" s="392"/>
      <c r="BU31" s="392"/>
      <c r="BV31" s="392"/>
      <c r="BW31" s="392"/>
      <c r="BX31" s="392"/>
      <c r="BY31" s="392"/>
      <c r="BZ31" s="392"/>
      <c r="CA31" s="392"/>
      <c r="CB31" s="392"/>
      <c r="CC31" s="392"/>
      <c r="CD31" s="392"/>
      <c r="CE31" s="392"/>
      <c r="CF31" s="392"/>
      <c r="CG31" s="392"/>
      <c r="CH31" s="392"/>
      <c r="CI31" s="392"/>
      <c r="CJ31" s="392"/>
      <c r="CK31" s="392"/>
      <c r="CL31" s="392"/>
      <c r="CM31" s="392"/>
      <c r="CN31" s="392"/>
      <c r="CO31" s="392"/>
      <c r="CP31" s="392"/>
      <c r="CQ31" s="392"/>
      <c r="CR31" s="392"/>
      <c r="CS31" s="392"/>
      <c r="CT31" s="392"/>
      <c r="CU31" s="392"/>
      <c r="CV31" s="392"/>
      <c r="CW31" s="392"/>
      <c r="CX31" s="392"/>
      <c r="CY31" s="392"/>
      <c r="CZ31" s="392"/>
      <c r="DA31" s="392"/>
      <c r="DB31" s="392"/>
      <c r="DC31" s="392"/>
      <c r="DD31" s="392"/>
      <c r="DE31" s="392"/>
      <c r="DF31" s="392"/>
      <c r="DG31" s="392"/>
      <c r="DH31" s="392"/>
      <c r="DI31" s="392"/>
      <c r="DJ31" s="392"/>
      <c r="DK31" s="392"/>
      <c r="DL31" s="392"/>
      <c r="DM31" s="392"/>
      <c r="DN31" s="392"/>
      <c r="DO31" s="392"/>
      <c r="DP31" s="392"/>
      <c r="DQ31" s="392"/>
      <c r="DR31" s="392"/>
      <c r="DS31" s="392"/>
      <c r="DT31" s="392"/>
      <c r="DU31" s="392"/>
      <c r="DV31" s="392"/>
      <c r="DW31" s="392"/>
      <c r="DX31" s="392"/>
      <c r="DY31" s="392"/>
      <c r="DZ31" s="392"/>
      <c r="EA31" s="392"/>
      <c r="EB31" s="392"/>
      <c r="EC31" s="392"/>
      <c r="ED31" s="392"/>
      <c r="EE31" s="392"/>
      <c r="EF31" s="392"/>
      <c r="EG31" s="392"/>
      <c r="EH31" s="392"/>
      <c r="EI31" s="392"/>
      <c r="EJ31" s="392"/>
      <c r="EK31" s="392"/>
      <c r="EL31" s="392"/>
      <c r="EM31" s="392"/>
      <c r="EN31" s="392"/>
      <c r="EO31" s="392"/>
      <c r="EP31" s="392"/>
      <c r="EQ31" s="392"/>
      <c r="ER31" s="392"/>
      <c r="ES31" s="392"/>
      <c r="ET31" s="392"/>
      <c r="EU31" s="392"/>
      <c r="EV31" s="392"/>
      <c r="EW31" s="392"/>
      <c r="EX31" s="392"/>
      <c r="EY31" s="392"/>
      <c r="EZ31" s="392"/>
      <c r="FA31" s="392"/>
      <c r="FB31" s="392"/>
      <c r="FC31" s="392"/>
      <c r="FD31" s="392"/>
      <c r="FE31" s="392"/>
      <c r="FF31" s="392"/>
      <c r="FG31" s="392"/>
      <c r="FH31" s="392"/>
      <c r="FI31" s="392"/>
      <c r="FJ31" s="392"/>
      <c r="FK31" s="392"/>
      <c r="FL31" s="392"/>
      <c r="FM31" s="392"/>
      <c r="FN31" s="392"/>
      <c r="FO31" s="392"/>
      <c r="FP31" s="392"/>
      <c r="FQ31" s="392"/>
      <c r="FR31" s="392"/>
      <c r="FS31" s="392"/>
      <c r="FT31" s="392"/>
      <c r="FU31" s="392"/>
      <c r="FV31" s="392"/>
      <c r="FW31" s="392"/>
      <c r="FX31" s="392"/>
      <c r="FY31" s="392"/>
      <c r="FZ31" s="392"/>
      <c r="GA31" s="392"/>
      <c r="GB31" s="392"/>
      <c r="GC31" s="392"/>
      <c r="GD31" s="392"/>
      <c r="GE31" s="392"/>
      <c r="GF31" s="392"/>
      <c r="GG31" s="392"/>
      <c r="GH31" s="392"/>
      <c r="GI31" s="392"/>
      <c r="GJ31" s="392"/>
      <c r="GK31" s="392"/>
      <c r="GL31" s="392"/>
      <c r="GM31" s="392"/>
      <c r="GN31" s="392"/>
      <c r="GO31" s="392"/>
      <c r="GP31" s="392"/>
      <c r="GQ31" s="392"/>
      <c r="GR31" s="392"/>
      <c r="GS31" s="392"/>
      <c r="GT31" s="392"/>
      <c r="GU31" s="392"/>
      <c r="GV31" s="392"/>
      <c r="GW31" s="392"/>
      <c r="GX31" s="392"/>
      <c r="GY31" s="392"/>
      <c r="GZ31" s="392"/>
      <c r="HA31" s="392"/>
      <c r="HB31" s="392"/>
      <c r="HC31" s="392"/>
      <c r="HD31" s="392"/>
      <c r="HE31" s="392"/>
      <c r="HF31" s="392"/>
      <c r="HG31" s="392"/>
      <c r="HH31" s="392"/>
      <c r="HI31" s="392"/>
      <c r="HJ31" s="392"/>
      <c r="HK31" s="392"/>
      <c r="HL31" s="392"/>
      <c r="HM31" s="392"/>
      <c r="HN31" s="392"/>
      <c r="HO31" s="392"/>
      <c r="HP31" s="392"/>
      <c r="HQ31" s="392"/>
      <c r="HR31" s="392"/>
      <c r="HS31" s="392"/>
      <c r="HT31" s="392"/>
      <c r="HU31" s="392"/>
      <c r="HV31" s="392"/>
      <c r="HW31" s="392"/>
      <c r="HX31" s="392"/>
      <c r="HY31" s="392"/>
      <c r="HZ31" s="392"/>
      <c r="IA31" s="392"/>
      <c r="IB31" s="392"/>
      <c r="IC31" s="392"/>
      <c r="ID31" s="392"/>
      <c r="IE31" s="392"/>
      <c r="IF31" s="392"/>
      <c r="IG31" s="392"/>
      <c r="IH31" s="392"/>
      <c r="II31" s="392"/>
      <c r="IJ31" s="392"/>
      <c r="IK31" s="392"/>
      <c r="IL31" s="392"/>
      <c r="IM31" s="392"/>
      <c r="IN31" s="392"/>
      <c r="IO31" s="392"/>
      <c r="IP31" s="392"/>
      <c r="IQ31" s="392"/>
    </row>
    <row r="32" spans="1:255" s="42" customFormat="1" ht="21.75" customHeight="1" x14ac:dyDescent="0.3">
      <c r="A32" s="935"/>
      <c r="B32" s="931"/>
      <c r="C32" s="931"/>
      <c r="D32" s="496"/>
      <c r="E32" s="392"/>
      <c r="F32" s="825"/>
      <c r="G32" s="392"/>
      <c r="H32" s="392"/>
      <c r="I32" s="392"/>
      <c r="J32" s="392"/>
      <c r="K32" s="392"/>
      <c r="L32" s="392"/>
      <c r="M32" s="392"/>
      <c r="N32" s="392"/>
      <c r="O32" s="392"/>
      <c r="P32" s="392"/>
      <c r="Q32" s="392"/>
      <c r="R32" s="392"/>
      <c r="S32" s="392"/>
      <c r="T32" s="392"/>
      <c r="U32" s="392"/>
      <c r="V32" s="392"/>
      <c r="W32" s="392"/>
      <c r="X32" s="392"/>
      <c r="Y32" s="392"/>
      <c r="Z32" s="392"/>
      <c r="AA32" s="392"/>
      <c r="AB32" s="392"/>
      <c r="AC32" s="392"/>
      <c r="AD32" s="392"/>
      <c r="AE32" s="392"/>
      <c r="AF32" s="392"/>
      <c r="AG32" s="392"/>
      <c r="AH32" s="392"/>
      <c r="AI32" s="392"/>
      <c r="AJ32" s="392"/>
      <c r="AK32" s="392"/>
      <c r="AL32" s="392"/>
      <c r="AM32" s="392"/>
      <c r="AN32" s="392"/>
      <c r="AO32" s="392"/>
      <c r="AP32" s="392"/>
      <c r="AQ32" s="392"/>
      <c r="AR32" s="392"/>
      <c r="AS32" s="392"/>
      <c r="AT32" s="392"/>
      <c r="AU32" s="392"/>
      <c r="AV32" s="392"/>
      <c r="AW32" s="392"/>
      <c r="AX32" s="392"/>
      <c r="AY32" s="392"/>
      <c r="AZ32" s="392"/>
      <c r="BA32" s="392"/>
      <c r="BB32" s="392"/>
      <c r="BC32" s="392"/>
      <c r="BD32" s="392"/>
      <c r="BE32" s="392"/>
      <c r="BF32" s="392"/>
      <c r="BG32" s="392"/>
      <c r="BH32" s="392"/>
      <c r="BI32" s="392"/>
      <c r="BJ32" s="392"/>
      <c r="BK32" s="392"/>
      <c r="BL32" s="392"/>
      <c r="BM32" s="392"/>
      <c r="BN32" s="392"/>
      <c r="BO32" s="392"/>
      <c r="BP32" s="392"/>
      <c r="BQ32" s="392"/>
      <c r="BR32" s="392"/>
      <c r="BS32" s="392"/>
      <c r="BT32" s="392"/>
      <c r="BU32" s="392"/>
      <c r="BV32" s="392"/>
      <c r="BW32" s="392"/>
      <c r="BX32" s="392"/>
      <c r="BY32" s="392"/>
      <c r="BZ32" s="392"/>
      <c r="CA32" s="392"/>
      <c r="CB32" s="392"/>
      <c r="CC32" s="392"/>
      <c r="CD32" s="392"/>
      <c r="CE32" s="392"/>
      <c r="CF32" s="392"/>
      <c r="CG32" s="392"/>
      <c r="CH32" s="392"/>
      <c r="CI32" s="392"/>
      <c r="CJ32" s="392"/>
      <c r="CK32" s="392"/>
      <c r="CL32" s="392"/>
      <c r="CM32" s="392"/>
      <c r="CN32" s="392"/>
      <c r="CO32" s="392"/>
      <c r="CP32" s="392"/>
      <c r="CQ32" s="392"/>
      <c r="CR32" s="392"/>
      <c r="CS32" s="392"/>
      <c r="CT32" s="392"/>
      <c r="CU32" s="392"/>
      <c r="CV32" s="392"/>
      <c r="CW32" s="392"/>
      <c r="CX32" s="392"/>
      <c r="CY32" s="392"/>
      <c r="CZ32" s="392"/>
      <c r="DA32" s="392"/>
      <c r="DB32" s="392"/>
      <c r="DC32" s="392"/>
      <c r="DD32" s="392"/>
      <c r="DE32" s="392"/>
      <c r="DF32" s="392"/>
      <c r="DG32" s="392"/>
      <c r="DH32" s="392"/>
      <c r="DI32" s="392"/>
      <c r="DJ32" s="392"/>
      <c r="DK32" s="392"/>
      <c r="DL32" s="392"/>
      <c r="DM32" s="392"/>
      <c r="DN32" s="392"/>
      <c r="DO32" s="392"/>
      <c r="DP32" s="392"/>
      <c r="DQ32" s="392"/>
      <c r="DR32" s="392"/>
      <c r="DS32" s="392"/>
      <c r="DT32" s="392"/>
      <c r="DU32" s="392"/>
      <c r="DV32" s="392"/>
      <c r="DW32" s="392"/>
      <c r="DX32" s="392"/>
      <c r="DY32" s="392"/>
      <c r="DZ32" s="392"/>
      <c r="EA32" s="392"/>
      <c r="EB32" s="392"/>
      <c r="EC32" s="392"/>
      <c r="ED32" s="392"/>
      <c r="EE32" s="392"/>
      <c r="EF32" s="392"/>
      <c r="EG32" s="392"/>
      <c r="EH32" s="392"/>
      <c r="EI32" s="392"/>
      <c r="EJ32" s="392"/>
      <c r="EK32" s="392"/>
      <c r="EL32" s="392"/>
      <c r="EM32" s="392"/>
      <c r="EN32" s="392"/>
      <c r="EO32" s="392"/>
      <c r="EP32" s="392"/>
      <c r="EQ32" s="392"/>
      <c r="ER32" s="392"/>
      <c r="ES32" s="392"/>
      <c r="ET32" s="392"/>
      <c r="EU32" s="392"/>
      <c r="EV32" s="392"/>
      <c r="EW32" s="392"/>
      <c r="EX32" s="392"/>
      <c r="EY32" s="392"/>
      <c r="EZ32" s="392"/>
      <c r="FA32" s="392"/>
      <c r="FB32" s="392"/>
      <c r="FC32" s="392"/>
      <c r="FD32" s="392"/>
      <c r="FE32" s="392"/>
      <c r="FF32" s="392"/>
      <c r="FG32" s="392"/>
      <c r="FH32" s="392"/>
      <c r="FI32" s="392"/>
      <c r="FJ32" s="392"/>
      <c r="FK32" s="392"/>
      <c r="FL32" s="392"/>
      <c r="FM32" s="392"/>
      <c r="FN32" s="392"/>
      <c r="FO32" s="392"/>
      <c r="FP32" s="392"/>
      <c r="FQ32" s="392"/>
      <c r="FR32" s="392"/>
      <c r="FS32" s="392"/>
      <c r="FT32" s="392"/>
      <c r="FU32" s="392"/>
      <c r="FV32" s="392"/>
      <c r="FW32" s="392"/>
      <c r="FX32" s="392"/>
      <c r="FY32" s="392"/>
      <c r="FZ32" s="392"/>
      <c r="GA32" s="392"/>
      <c r="GB32" s="392"/>
      <c r="GC32" s="392"/>
      <c r="GD32" s="392"/>
      <c r="GE32" s="392"/>
      <c r="GF32" s="392"/>
      <c r="GG32" s="392"/>
      <c r="GH32" s="392"/>
      <c r="GI32" s="392"/>
      <c r="GJ32" s="392"/>
      <c r="GK32" s="392"/>
      <c r="GL32" s="392"/>
      <c r="GM32" s="392"/>
      <c r="GN32" s="392"/>
      <c r="GO32" s="392"/>
      <c r="GP32" s="392"/>
      <c r="GQ32" s="392"/>
      <c r="GR32" s="392"/>
      <c r="GS32" s="392"/>
      <c r="GT32" s="392"/>
      <c r="GU32" s="392"/>
      <c r="GV32" s="392"/>
      <c r="GW32" s="392"/>
      <c r="GX32" s="392"/>
      <c r="GY32" s="392"/>
      <c r="GZ32" s="392"/>
      <c r="HA32" s="392"/>
      <c r="HB32" s="392"/>
      <c r="HC32" s="392"/>
      <c r="HD32" s="392"/>
      <c r="HE32" s="392"/>
      <c r="HF32" s="392"/>
      <c r="HG32" s="392"/>
      <c r="HH32" s="392"/>
      <c r="HI32" s="392"/>
      <c r="HJ32" s="392"/>
      <c r="HK32" s="392"/>
      <c r="HL32" s="392"/>
      <c r="HM32" s="392"/>
      <c r="HN32" s="392"/>
      <c r="HO32" s="392"/>
      <c r="HP32" s="392"/>
      <c r="HQ32" s="392"/>
      <c r="HR32" s="392"/>
      <c r="HS32" s="392"/>
      <c r="HT32" s="392"/>
      <c r="HU32" s="392"/>
      <c r="HV32" s="392"/>
      <c r="HW32" s="392"/>
      <c r="HX32" s="392"/>
      <c r="HY32" s="392"/>
      <c r="HZ32" s="392"/>
      <c r="IA32" s="392"/>
      <c r="IB32" s="392"/>
      <c r="IC32" s="392"/>
      <c r="ID32" s="392"/>
      <c r="IE32" s="392"/>
      <c r="IF32" s="392"/>
      <c r="IG32" s="392"/>
      <c r="IH32" s="392"/>
      <c r="II32" s="392"/>
      <c r="IJ32" s="392"/>
      <c r="IK32" s="392"/>
      <c r="IL32" s="392"/>
      <c r="IM32" s="392"/>
      <c r="IN32" s="392"/>
      <c r="IO32" s="392"/>
      <c r="IP32" s="392"/>
      <c r="IQ32" s="392"/>
    </row>
    <row r="33" spans="1:255" s="42" customFormat="1" ht="21.75" customHeight="1" x14ac:dyDescent="0.3">
      <c r="A33" s="935"/>
      <c r="B33" s="931"/>
      <c r="C33" s="931"/>
      <c r="D33" s="496"/>
      <c r="E33" s="392"/>
      <c r="F33" s="825"/>
      <c r="G33" s="392"/>
      <c r="H33" s="392"/>
      <c r="I33" s="392"/>
      <c r="J33" s="392"/>
      <c r="K33" s="392"/>
      <c r="L33" s="392"/>
      <c r="M33" s="392"/>
      <c r="N33" s="392"/>
      <c r="O33" s="392"/>
      <c r="P33" s="392"/>
      <c r="Q33" s="392"/>
      <c r="R33" s="392"/>
      <c r="S33" s="392"/>
      <c r="T33" s="392"/>
      <c r="U33" s="392"/>
      <c r="V33" s="392"/>
      <c r="W33" s="392"/>
      <c r="X33" s="392"/>
      <c r="Y33" s="392"/>
      <c r="Z33" s="392"/>
      <c r="AA33" s="392"/>
      <c r="AB33" s="392"/>
      <c r="AC33" s="392"/>
      <c r="AD33" s="392"/>
      <c r="AE33" s="392"/>
      <c r="AF33" s="392"/>
      <c r="AG33" s="392"/>
      <c r="AH33" s="392"/>
      <c r="AI33" s="392"/>
      <c r="AJ33" s="392"/>
      <c r="AK33" s="392"/>
      <c r="AL33" s="392"/>
      <c r="AM33" s="392"/>
      <c r="AN33" s="392"/>
      <c r="AO33" s="392"/>
      <c r="AP33" s="392"/>
      <c r="AQ33" s="392"/>
      <c r="AR33" s="392"/>
      <c r="AS33" s="392"/>
      <c r="AT33" s="392"/>
      <c r="AU33" s="392"/>
      <c r="AV33" s="392"/>
      <c r="AW33" s="392"/>
      <c r="AX33" s="392"/>
      <c r="AY33" s="392"/>
      <c r="AZ33" s="392"/>
      <c r="BA33" s="392"/>
      <c r="BB33" s="392"/>
      <c r="BC33" s="392"/>
      <c r="BD33" s="392"/>
      <c r="BE33" s="392"/>
      <c r="BF33" s="392"/>
      <c r="BG33" s="392"/>
      <c r="BH33" s="392"/>
      <c r="BI33" s="392"/>
      <c r="BJ33" s="392"/>
      <c r="BK33" s="392"/>
      <c r="BL33" s="392"/>
      <c r="BM33" s="392"/>
      <c r="BN33" s="392"/>
      <c r="BO33" s="392"/>
      <c r="BP33" s="392"/>
      <c r="BQ33" s="392"/>
      <c r="BR33" s="392"/>
      <c r="BS33" s="392"/>
      <c r="BT33" s="392"/>
      <c r="BU33" s="392"/>
      <c r="BV33" s="392"/>
      <c r="BW33" s="392"/>
      <c r="BX33" s="392"/>
      <c r="BY33" s="392"/>
      <c r="BZ33" s="392"/>
      <c r="CA33" s="392"/>
      <c r="CB33" s="392"/>
      <c r="CC33" s="392"/>
      <c r="CD33" s="392"/>
      <c r="CE33" s="392"/>
      <c r="CF33" s="392"/>
      <c r="CG33" s="392"/>
      <c r="CH33" s="392"/>
      <c r="CI33" s="392"/>
      <c r="CJ33" s="392"/>
      <c r="CK33" s="392"/>
      <c r="CL33" s="392"/>
      <c r="CM33" s="392"/>
      <c r="CN33" s="392"/>
      <c r="CO33" s="392"/>
      <c r="CP33" s="392"/>
      <c r="CQ33" s="392"/>
      <c r="CR33" s="392"/>
      <c r="CS33" s="392"/>
      <c r="CT33" s="392"/>
      <c r="CU33" s="392"/>
      <c r="CV33" s="392"/>
      <c r="CW33" s="392"/>
      <c r="CX33" s="392"/>
      <c r="CY33" s="392"/>
      <c r="CZ33" s="392"/>
      <c r="DA33" s="392"/>
      <c r="DB33" s="392"/>
      <c r="DC33" s="392"/>
      <c r="DD33" s="392"/>
      <c r="DE33" s="392"/>
      <c r="DF33" s="392"/>
      <c r="DG33" s="392"/>
      <c r="DH33" s="392"/>
      <c r="DI33" s="392"/>
      <c r="DJ33" s="392"/>
      <c r="DK33" s="392"/>
      <c r="DL33" s="392"/>
      <c r="DM33" s="392"/>
      <c r="DN33" s="392"/>
      <c r="DO33" s="392"/>
      <c r="DP33" s="392"/>
      <c r="DQ33" s="392"/>
      <c r="DR33" s="392"/>
      <c r="DS33" s="392"/>
      <c r="DT33" s="392"/>
      <c r="DU33" s="392"/>
      <c r="DV33" s="392"/>
      <c r="DW33" s="392"/>
      <c r="DX33" s="392"/>
      <c r="DY33" s="392"/>
      <c r="DZ33" s="392"/>
      <c r="EA33" s="392"/>
      <c r="EB33" s="392"/>
      <c r="EC33" s="392"/>
      <c r="ED33" s="392"/>
      <c r="EE33" s="392"/>
      <c r="EF33" s="392"/>
      <c r="EG33" s="392"/>
      <c r="EH33" s="392"/>
      <c r="EI33" s="392"/>
      <c r="EJ33" s="392"/>
      <c r="EK33" s="392"/>
      <c r="EL33" s="392"/>
      <c r="EM33" s="392"/>
      <c r="EN33" s="392"/>
      <c r="EO33" s="392"/>
      <c r="EP33" s="392"/>
      <c r="EQ33" s="392"/>
      <c r="ER33" s="392"/>
      <c r="ES33" s="392"/>
      <c r="ET33" s="392"/>
      <c r="EU33" s="392"/>
      <c r="EV33" s="392"/>
      <c r="EW33" s="392"/>
      <c r="EX33" s="392"/>
      <c r="EY33" s="392"/>
      <c r="EZ33" s="392"/>
      <c r="FA33" s="392"/>
      <c r="FB33" s="392"/>
      <c r="FC33" s="392"/>
      <c r="FD33" s="392"/>
      <c r="FE33" s="392"/>
      <c r="FF33" s="392"/>
      <c r="FG33" s="392"/>
      <c r="FH33" s="392"/>
      <c r="FI33" s="392"/>
      <c r="FJ33" s="392"/>
      <c r="FK33" s="392"/>
      <c r="FL33" s="392"/>
      <c r="FM33" s="392"/>
      <c r="FN33" s="392"/>
      <c r="FO33" s="392"/>
      <c r="FP33" s="392"/>
      <c r="FQ33" s="392"/>
      <c r="FR33" s="392"/>
      <c r="FS33" s="392"/>
      <c r="FT33" s="392"/>
      <c r="FU33" s="392"/>
      <c r="FV33" s="392"/>
      <c r="FW33" s="392"/>
      <c r="FX33" s="392"/>
      <c r="FY33" s="392"/>
      <c r="FZ33" s="392"/>
      <c r="GA33" s="392"/>
      <c r="GB33" s="392"/>
      <c r="GC33" s="392"/>
      <c r="GD33" s="392"/>
      <c r="GE33" s="392"/>
      <c r="GF33" s="392"/>
      <c r="GG33" s="392"/>
      <c r="GH33" s="392"/>
      <c r="GI33" s="392"/>
      <c r="GJ33" s="392"/>
      <c r="GK33" s="392"/>
      <c r="GL33" s="392"/>
      <c r="GM33" s="392"/>
      <c r="GN33" s="392"/>
      <c r="GO33" s="392"/>
      <c r="GP33" s="392"/>
      <c r="GQ33" s="392"/>
      <c r="GR33" s="392"/>
      <c r="GS33" s="392"/>
      <c r="GT33" s="392"/>
      <c r="GU33" s="392"/>
      <c r="GV33" s="392"/>
      <c r="GW33" s="392"/>
      <c r="GX33" s="392"/>
      <c r="GY33" s="392"/>
      <c r="GZ33" s="392"/>
      <c r="HA33" s="392"/>
      <c r="HB33" s="392"/>
      <c r="HC33" s="392"/>
      <c r="HD33" s="392"/>
      <c r="HE33" s="392"/>
      <c r="HF33" s="392"/>
      <c r="HG33" s="392"/>
      <c r="HH33" s="392"/>
      <c r="HI33" s="392"/>
      <c r="HJ33" s="392"/>
      <c r="HK33" s="392"/>
      <c r="HL33" s="392"/>
      <c r="HM33" s="392"/>
      <c r="HN33" s="392"/>
      <c r="HO33" s="392"/>
      <c r="HP33" s="392"/>
      <c r="HQ33" s="392"/>
      <c r="HR33" s="392"/>
      <c r="HS33" s="392"/>
      <c r="HT33" s="392"/>
      <c r="HU33" s="392"/>
      <c r="HV33" s="392"/>
      <c r="HW33" s="392"/>
      <c r="HX33" s="392"/>
      <c r="HY33" s="392"/>
      <c r="HZ33" s="392"/>
      <c r="IA33" s="392"/>
      <c r="IB33" s="392"/>
      <c r="IC33" s="392"/>
      <c r="ID33" s="392"/>
      <c r="IE33" s="392"/>
      <c r="IF33" s="392"/>
      <c r="IG33" s="392"/>
      <c r="IH33" s="392"/>
      <c r="II33" s="392"/>
      <c r="IJ33" s="392"/>
      <c r="IK33" s="392"/>
      <c r="IL33" s="392"/>
      <c r="IM33" s="392"/>
      <c r="IN33" s="392"/>
      <c r="IO33" s="392"/>
      <c r="IP33" s="392"/>
      <c r="IQ33" s="392"/>
    </row>
    <row r="34" spans="1:255" s="42" customFormat="1" ht="21.75" customHeight="1" x14ac:dyDescent="0.3">
      <c r="A34" s="935"/>
      <c r="B34" s="931"/>
      <c r="C34" s="931"/>
      <c r="D34" s="496"/>
      <c r="E34" s="392"/>
      <c r="F34" s="825"/>
      <c r="G34" s="392"/>
      <c r="H34" s="392"/>
      <c r="I34" s="392"/>
      <c r="J34" s="392"/>
      <c r="K34" s="392"/>
      <c r="L34" s="392"/>
      <c r="M34" s="392"/>
      <c r="N34" s="392"/>
      <c r="O34" s="392"/>
      <c r="P34" s="392"/>
      <c r="Q34" s="392"/>
      <c r="R34" s="392"/>
      <c r="S34" s="392"/>
      <c r="T34" s="392"/>
      <c r="U34" s="392"/>
      <c r="V34" s="392"/>
      <c r="W34" s="392"/>
      <c r="X34" s="392"/>
      <c r="Y34" s="392"/>
      <c r="Z34" s="392"/>
      <c r="AA34" s="392"/>
      <c r="AB34" s="392"/>
      <c r="AC34" s="392"/>
      <c r="AD34" s="392"/>
      <c r="AE34" s="392"/>
      <c r="AF34" s="392"/>
      <c r="AG34" s="392"/>
      <c r="AH34" s="392"/>
      <c r="AI34" s="392"/>
      <c r="AJ34" s="392"/>
      <c r="AK34" s="392"/>
      <c r="AL34" s="392"/>
      <c r="AM34" s="392"/>
      <c r="AN34" s="392"/>
      <c r="AO34" s="392"/>
      <c r="AP34" s="392"/>
      <c r="AQ34" s="392"/>
      <c r="AR34" s="392"/>
      <c r="AS34" s="392"/>
      <c r="AT34" s="392"/>
      <c r="AU34" s="392"/>
      <c r="AV34" s="392"/>
      <c r="AW34" s="392"/>
      <c r="AX34" s="392"/>
      <c r="AY34" s="392"/>
      <c r="AZ34" s="392"/>
      <c r="BA34" s="392"/>
      <c r="BB34" s="392"/>
      <c r="BC34" s="392"/>
      <c r="BD34" s="392"/>
      <c r="BE34" s="392"/>
      <c r="BF34" s="392"/>
      <c r="BG34" s="392"/>
      <c r="BH34" s="392"/>
      <c r="BI34" s="392"/>
      <c r="BJ34" s="392"/>
      <c r="BK34" s="392"/>
      <c r="BL34" s="392"/>
      <c r="BM34" s="392"/>
      <c r="BN34" s="392"/>
      <c r="BO34" s="392"/>
      <c r="BP34" s="392"/>
      <c r="BQ34" s="392"/>
      <c r="BR34" s="392"/>
      <c r="BS34" s="392"/>
      <c r="BT34" s="392"/>
      <c r="BU34" s="392"/>
      <c r="BV34" s="392"/>
      <c r="BW34" s="392"/>
      <c r="BX34" s="392"/>
      <c r="BY34" s="392"/>
      <c r="BZ34" s="392"/>
      <c r="CA34" s="392"/>
      <c r="CB34" s="392"/>
      <c r="CC34" s="392"/>
      <c r="CD34" s="392"/>
      <c r="CE34" s="392"/>
      <c r="CF34" s="392"/>
      <c r="CG34" s="392"/>
      <c r="CH34" s="392"/>
      <c r="CI34" s="392"/>
      <c r="CJ34" s="392"/>
      <c r="CK34" s="392"/>
      <c r="CL34" s="392"/>
      <c r="CM34" s="392"/>
      <c r="CN34" s="392"/>
      <c r="CO34" s="392"/>
      <c r="CP34" s="392"/>
      <c r="CQ34" s="392"/>
      <c r="CR34" s="392"/>
      <c r="CS34" s="392"/>
      <c r="CT34" s="392"/>
      <c r="CU34" s="392"/>
      <c r="CV34" s="392"/>
      <c r="CW34" s="392"/>
      <c r="CX34" s="392"/>
      <c r="CY34" s="392"/>
      <c r="CZ34" s="392"/>
      <c r="DA34" s="392"/>
      <c r="DB34" s="392"/>
      <c r="DC34" s="392"/>
      <c r="DD34" s="392"/>
      <c r="DE34" s="392"/>
      <c r="DF34" s="392"/>
      <c r="DG34" s="392"/>
      <c r="DH34" s="392"/>
      <c r="DI34" s="392"/>
      <c r="DJ34" s="392"/>
      <c r="DK34" s="392"/>
      <c r="DL34" s="392"/>
      <c r="DM34" s="392"/>
      <c r="DN34" s="392"/>
      <c r="DO34" s="392"/>
      <c r="DP34" s="392"/>
      <c r="DQ34" s="392"/>
      <c r="DR34" s="392"/>
      <c r="DS34" s="392"/>
      <c r="DT34" s="392"/>
      <c r="DU34" s="392"/>
      <c r="DV34" s="392"/>
      <c r="DW34" s="392"/>
      <c r="DX34" s="392"/>
      <c r="DY34" s="392"/>
      <c r="DZ34" s="392"/>
      <c r="EA34" s="392"/>
      <c r="EB34" s="392"/>
      <c r="EC34" s="392"/>
      <c r="ED34" s="392"/>
      <c r="EE34" s="392"/>
      <c r="EF34" s="392"/>
      <c r="EG34" s="392"/>
      <c r="EH34" s="392"/>
      <c r="EI34" s="392"/>
      <c r="EJ34" s="392"/>
      <c r="EK34" s="392"/>
      <c r="EL34" s="392"/>
      <c r="EM34" s="392"/>
      <c r="EN34" s="392"/>
      <c r="EO34" s="392"/>
      <c r="EP34" s="392"/>
      <c r="EQ34" s="392"/>
      <c r="ER34" s="392"/>
      <c r="ES34" s="392"/>
      <c r="ET34" s="392"/>
      <c r="EU34" s="392"/>
      <c r="EV34" s="392"/>
      <c r="EW34" s="392"/>
      <c r="EX34" s="392"/>
      <c r="EY34" s="392"/>
      <c r="EZ34" s="392"/>
      <c r="FA34" s="392"/>
      <c r="FB34" s="392"/>
      <c r="FC34" s="392"/>
      <c r="FD34" s="392"/>
      <c r="FE34" s="392"/>
      <c r="FF34" s="392"/>
      <c r="FG34" s="392"/>
      <c r="FH34" s="392"/>
      <c r="FI34" s="392"/>
      <c r="FJ34" s="392"/>
      <c r="FK34" s="392"/>
      <c r="FL34" s="392"/>
      <c r="FM34" s="392"/>
      <c r="FN34" s="392"/>
      <c r="FO34" s="392"/>
      <c r="FP34" s="392"/>
      <c r="FQ34" s="392"/>
      <c r="FR34" s="392"/>
      <c r="FS34" s="392"/>
      <c r="FT34" s="392"/>
      <c r="FU34" s="392"/>
      <c r="FV34" s="392"/>
      <c r="FW34" s="392"/>
      <c r="FX34" s="392"/>
      <c r="FY34" s="392"/>
      <c r="FZ34" s="392"/>
      <c r="GA34" s="392"/>
      <c r="GB34" s="392"/>
      <c r="GC34" s="392"/>
      <c r="GD34" s="392"/>
      <c r="GE34" s="392"/>
      <c r="GF34" s="392"/>
      <c r="GG34" s="392"/>
      <c r="GH34" s="392"/>
      <c r="GI34" s="392"/>
      <c r="GJ34" s="392"/>
      <c r="GK34" s="392"/>
      <c r="GL34" s="392"/>
      <c r="GM34" s="392"/>
      <c r="GN34" s="392"/>
      <c r="GO34" s="392"/>
      <c r="GP34" s="392"/>
      <c r="GQ34" s="392"/>
      <c r="GR34" s="392"/>
      <c r="GS34" s="392"/>
      <c r="GT34" s="392"/>
      <c r="GU34" s="392"/>
      <c r="GV34" s="392"/>
      <c r="GW34" s="392"/>
      <c r="GX34" s="392"/>
      <c r="GY34" s="392"/>
      <c r="GZ34" s="392"/>
      <c r="HA34" s="392"/>
      <c r="HB34" s="392"/>
      <c r="HC34" s="392"/>
      <c r="HD34" s="392"/>
      <c r="HE34" s="392"/>
      <c r="HF34" s="392"/>
      <c r="HG34" s="392"/>
      <c r="HH34" s="392"/>
      <c r="HI34" s="392"/>
      <c r="HJ34" s="392"/>
      <c r="HK34" s="392"/>
      <c r="HL34" s="392"/>
      <c r="HM34" s="392"/>
      <c r="HN34" s="392"/>
      <c r="HO34" s="392"/>
      <c r="HP34" s="392"/>
      <c r="HQ34" s="392"/>
      <c r="HR34" s="392"/>
      <c r="HS34" s="392"/>
      <c r="HT34" s="392"/>
      <c r="HU34" s="392"/>
      <c r="HV34" s="392"/>
      <c r="HW34" s="392"/>
      <c r="HX34" s="392"/>
      <c r="HY34" s="392"/>
      <c r="HZ34" s="392"/>
      <c r="IA34" s="392"/>
      <c r="IB34" s="392"/>
      <c r="IC34" s="392"/>
      <c r="ID34" s="392"/>
      <c r="IE34" s="392"/>
      <c r="IF34" s="392"/>
      <c r="IG34" s="392"/>
      <c r="IH34" s="392"/>
      <c r="II34" s="392"/>
      <c r="IJ34" s="392"/>
      <c r="IK34" s="392"/>
      <c r="IL34" s="392"/>
      <c r="IM34" s="392"/>
      <c r="IN34" s="392"/>
      <c r="IO34" s="392"/>
      <c r="IP34" s="392"/>
      <c r="IQ34" s="392"/>
    </row>
    <row r="35" spans="1:255" s="42" customFormat="1" ht="21.75" customHeight="1" x14ac:dyDescent="0.3">
      <c r="A35" s="398" t="s">
        <v>456</v>
      </c>
      <c r="B35" s="930"/>
      <c r="C35" s="930"/>
      <c r="D35" s="497">
        <f>SUM(D31:D34)</f>
        <v>0</v>
      </c>
      <c r="E35" s="392"/>
      <c r="F35" s="825"/>
      <c r="G35" s="392"/>
      <c r="H35" s="392"/>
      <c r="I35" s="392"/>
      <c r="J35" s="392"/>
      <c r="K35" s="392"/>
      <c r="L35" s="392"/>
      <c r="M35" s="392"/>
      <c r="N35" s="392"/>
      <c r="O35" s="392"/>
      <c r="P35" s="392"/>
      <c r="Q35" s="392"/>
      <c r="R35" s="392"/>
      <c r="S35" s="392"/>
      <c r="T35" s="392"/>
      <c r="U35" s="392"/>
      <c r="V35" s="392"/>
      <c r="W35" s="392"/>
      <c r="X35" s="392"/>
      <c r="Y35" s="392"/>
      <c r="Z35" s="392"/>
      <c r="AA35" s="392"/>
      <c r="AB35" s="392"/>
      <c r="AC35" s="392"/>
      <c r="AD35" s="392"/>
      <c r="AE35" s="392"/>
      <c r="AF35" s="392"/>
      <c r="AG35" s="392"/>
      <c r="AH35" s="392"/>
      <c r="AI35" s="392"/>
      <c r="AJ35" s="392"/>
      <c r="AK35" s="392"/>
      <c r="AL35" s="392"/>
      <c r="AM35" s="392"/>
      <c r="AN35" s="392"/>
      <c r="AO35" s="392"/>
      <c r="AP35" s="392"/>
      <c r="AQ35" s="392"/>
      <c r="AR35" s="392"/>
      <c r="AS35" s="392"/>
      <c r="AT35" s="392"/>
      <c r="AU35" s="392"/>
      <c r="AV35" s="392"/>
      <c r="AW35" s="392"/>
      <c r="AX35" s="392"/>
      <c r="AY35" s="392"/>
      <c r="AZ35" s="392"/>
      <c r="BA35" s="392"/>
      <c r="BB35" s="392"/>
      <c r="BC35" s="392"/>
      <c r="BD35" s="392"/>
      <c r="BE35" s="392"/>
      <c r="BF35" s="392"/>
      <c r="BG35" s="392"/>
      <c r="BH35" s="392"/>
      <c r="BI35" s="392"/>
      <c r="BJ35" s="392"/>
      <c r="BK35" s="392"/>
      <c r="BL35" s="392"/>
      <c r="BM35" s="392"/>
      <c r="BN35" s="392"/>
      <c r="BO35" s="392"/>
      <c r="BP35" s="392"/>
      <c r="BQ35" s="392"/>
      <c r="BR35" s="392"/>
      <c r="BS35" s="392"/>
      <c r="BT35" s="392"/>
      <c r="BU35" s="392"/>
      <c r="BV35" s="392"/>
      <c r="BW35" s="392"/>
      <c r="BX35" s="392"/>
      <c r="BY35" s="392"/>
      <c r="BZ35" s="392"/>
      <c r="CA35" s="392"/>
      <c r="CB35" s="392"/>
      <c r="CC35" s="392"/>
      <c r="CD35" s="392"/>
      <c r="CE35" s="392"/>
      <c r="CF35" s="392"/>
      <c r="CG35" s="392"/>
      <c r="CH35" s="392"/>
      <c r="CI35" s="392"/>
      <c r="CJ35" s="392"/>
      <c r="CK35" s="392"/>
      <c r="CL35" s="392"/>
      <c r="CM35" s="392"/>
      <c r="CN35" s="392"/>
      <c r="CO35" s="392"/>
      <c r="CP35" s="392"/>
      <c r="CQ35" s="392"/>
      <c r="CR35" s="392"/>
      <c r="CS35" s="392"/>
      <c r="CT35" s="392"/>
      <c r="CU35" s="392"/>
      <c r="CV35" s="392"/>
      <c r="CW35" s="392"/>
      <c r="CX35" s="392"/>
      <c r="CY35" s="392"/>
      <c r="CZ35" s="392"/>
      <c r="DA35" s="392"/>
      <c r="DB35" s="392"/>
      <c r="DC35" s="392"/>
      <c r="DD35" s="392"/>
      <c r="DE35" s="392"/>
      <c r="DF35" s="392"/>
      <c r="DG35" s="392"/>
      <c r="DH35" s="392"/>
      <c r="DI35" s="392"/>
      <c r="DJ35" s="392"/>
      <c r="DK35" s="392"/>
      <c r="DL35" s="392"/>
      <c r="DM35" s="392"/>
      <c r="DN35" s="392"/>
      <c r="DO35" s="392"/>
      <c r="DP35" s="392"/>
      <c r="DQ35" s="392"/>
      <c r="DR35" s="392"/>
      <c r="DS35" s="392"/>
      <c r="DT35" s="392"/>
      <c r="DU35" s="392"/>
      <c r="DV35" s="392"/>
      <c r="DW35" s="392"/>
      <c r="DX35" s="392"/>
      <c r="DY35" s="392"/>
      <c r="DZ35" s="392"/>
      <c r="EA35" s="392"/>
      <c r="EB35" s="392"/>
      <c r="EC35" s="392"/>
      <c r="ED35" s="392"/>
      <c r="EE35" s="392"/>
      <c r="EF35" s="392"/>
      <c r="EG35" s="392"/>
      <c r="EH35" s="392"/>
      <c r="EI35" s="392"/>
      <c r="EJ35" s="392"/>
      <c r="EK35" s="392"/>
      <c r="EL35" s="392"/>
      <c r="EM35" s="392"/>
      <c r="EN35" s="392"/>
      <c r="EO35" s="392"/>
      <c r="EP35" s="392"/>
      <c r="EQ35" s="392"/>
      <c r="ER35" s="392"/>
      <c r="ES35" s="392"/>
      <c r="ET35" s="392"/>
      <c r="EU35" s="392"/>
      <c r="EV35" s="392"/>
      <c r="EW35" s="392"/>
      <c r="EX35" s="392"/>
      <c r="EY35" s="392"/>
      <c r="EZ35" s="392"/>
      <c r="FA35" s="392"/>
      <c r="FB35" s="392"/>
      <c r="FC35" s="392"/>
      <c r="FD35" s="392"/>
      <c r="FE35" s="392"/>
      <c r="FF35" s="392"/>
      <c r="FG35" s="392"/>
      <c r="FH35" s="392"/>
      <c r="FI35" s="392"/>
      <c r="FJ35" s="392"/>
      <c r="FK35" s="392"/>
      <c r="FL35" s="392"/>
      <c r="FM35" s="392"/>
      <c r="FN35" s="392"/>
      <c r="FO35" s="392"/>
      <c r="FP35" s="392"/>
      <c r="FQ35" s="392"/>
      <c r="FR35" s="392"/>
      <c r="FS35" s="392"/>
      <c r="FT35" s="392"/>
      <c r="FU35" s="392"/>
      <c r="FV35" s="392"/>
      <c r="FW35" s="392"/>
      <c r="FX35" s="392"/>
      <c r="FY35" s="392"/>
      <c r="FZ35" s="392"/>
      <c r="GA35" s="392"/>
      <c r="GB35" s="392"/>
      <c r="GC35" s="392"/>
      <c r="GD35" s="392"/>
      <c r="GE35" s="392"/>
      <c r="GF35" s="392"/>
      <c r="GG35" s="392"/>
      <c r="GH35" s="392"/>
      <c r="GI35" s="392"/>
      <c r="GJ35" s="392"/>
      <c r="GK35" s="392"/>
      <c r="GL35" s="392"/>
      <c r="GM35" s="392"/>
      <c r="GN35" s="392"/>
      <c r="GO35" s="392"/>
      <c r="GP35" s="392"/>
      <c r="GQ35" s="392"/>
      <c r="GR35" s="392"/>
      <c r="GS35" s="392"/>
      <c r="GT35" s="392"/>
      <c r="GU35" s="392"/>
      <c r="GV35" s="392"/>
      <c r="GW35" s="392"/>
      <c r="GX35" s="392"/>
      <c r="GY35" s="392"/>
      <c r="GZ35" s="392"/>
      <c r="HA35" s="392"/>
      <c r="HB35" s="392"/>
      <c r="HC35" s="392"/>
      <c r="HD35" s="392"/>
      <c r="HE35" s="392"/>
      <c r="HF35" s="392"/>
      <c r="HG35" s="392"/>
      <c r="HH35" s="392"/>
      <c r="HI35" s="392"/>
      <c r="HJ35" s="392"/>
      <c r="HK35" s="392"/>
      <c r="HL35" s="392"/>
      <c r="HM35" s="392"/>
      <c r="HN35" s="392"/>
      <c r="HO35" s="392"/>
      <c r="HP35" s="392"/>
      <c r="HQ35" s="392"/>
      <c r="HR35" s="392"/>
      <c r="HS35" s="392"/>
      <c r="HT35" s="392"/>
      <c r="HU35" s="392"/>
      <c r="HV35" s="392"/>
      <c r="HW35" s="392"/>
      <c r="HX35" s="392"/>
      <c r="HY35" s="392"/>
      <c r="HZ35" s="392"/>
      <c r="IA35" s="392"/>
      <c r="IB35" s="392"/>
      <c r="IC35" s="392"/>
      <c r="ID35" s="392"/>
      <c r="IE35" s="392"/>
      <c r="IF35" s="392"/>
      <c r="IG35" s="392"/>
      <c r="IH35" s="392"/>
      <c r="II35" s="392"/>
      <c r="IJ35" s="392"/>
      <c r="IK35" s="392"/>
      <c r="IL35" s="392"/>
      <c r="IM35" s="392"/>
      <c r="IN35" s="392"/>
      <c r="IO35" s="392"/>
      <c r="IP35" s="392"/>
      <c r="IQ35" s="392"/>
      <c r="IR35" s="392"/>
      <c r="IS35" s="392"/>
      <c r="IT35" s="392"/>
      <c r="IU35" s="392"/>
    </row>
    <row r="36" spans="1:255" s="42" customFormat="1" ht="17.25" x14ac:dyDescent="0.3">
      <c r="A36" s="394"/>
      <c r="C36" s="170"/>
      <c r="D36" s="498"/>
      <c r="E36" s="392"/>
      <c r="F36" s="392"/>
      <c r="G36" s="392"/>
      <c r="H36" s="392"/>
      <c r="I36" s="392"/>
      <c r="J36" s="392"/>
      <c r="K36" s="392"/>
      <c r="L36" s="392"/>
      <c r="M36" s="392"/>
      <c r="N36" s="392"/>
      <c r="O36" s="392"/>
      <c r="P36" s="392"/>
      <c r="Q36" s="392"/>
      <c r="R36" s="392"/>
      <c r="S36" s="392"/>
      <c r="T36" s="392"/>
      <c r="U36" s="392"/>
      <c r="V36" s="392"/>
      <c r="W36" s="392"/>
      <c r="X36" s="392"/>
      <c r="Y36" s="392"/>
      <c r="Z36" s="392"/>
      <c r="AA36" s="392"/>
      <c r="AB36" s="392"/>
      <c r="AC36" s="392"/>
      <c r="AD36" s="392"/>
      <c r="AE36" s="392"/>
      <c r="AF36" s="392"/>
      <c r="AG36" s="392"/>
      <c r="AH36" s="392"/>
      <c r="AI36" s="392"/>
      <c r="AJ36" s="392"/>
      <c r="AK36" s="392"/>
      <c r="AL36" s="392"/>
      <c r="AM36" s="392"/>
      <c r="AN36" s="392"/>
      <c r="AO36" s="392"/>
      <c r="AP36" s="392"/>
      <c r="AQ36" s="392"/>
      <c r="AR36" s="392"/>
      <c r="AS36" s="392"/>
      <c r="AT36" s="392"/>
      <c r="AU36" s="392"/>
      <c r="AV36" s="392"/>
      <c r="AW36" s="392"/>
      <c r="AX36" s="392"/>
      <c r="AY36" s="392"/>
      <c r="AZ36" s="392"/>
      <c r="BA36" s="392"/>
      <c r="BB36" s="392"/>
      <c r="BC36" s="392"/>
      <c r="BD36" s="392"/>
      <c r="BE36" s="392"/>
      <c r="BF36" s="392"/>
      <c r="BG36" s="392"/>
      <c r="BH36" s="392"/>
      <c r="BI36" s="392"/>
      <c r="BJ36" s="392"/>
      <c r="BK36" s="392"/>
      <c r="BL36" s="392"/>
      <c r="BM36" s="392"/>
      <c r="BN36" s="392"/>
      <c r="BO36" s="392"/>
      <c r="BP36" s="392"/>
      <c r="BQ36" s="392"/>
      <c r="BR36" s="392"/>
      <c r="BS36" s="392"/>
      <c r="BT36" s="392"/>
      <c r="BU36" s="392"/>
      <c r="BV36" s="392"/>
      <c r="BW36" s="392"/>
      <c r="BX36" s="392"/>
      <c r="BY36" s="392"/>
      <c r="BZ36" s="392"/>
      <c r="CA36" s="392"/>
      <c r="CB36" s="392"/>
      <c r="CC36" s="392"/>
      <c r="CD36" s="392"/>
      <c r="CE36" s="392"/>
      <c r="CF36" s="392"/>
      <c r="CG36" s="392"/>
      <c r="CH36" s="392"/>
      <c r="CI36" s="392"/>
      <c r="CJ36" s="392"/>
      <c r="CK36" s="392"/>
      <c r="CL36" s="392"/>
      <c r="CM36" s="392"/>
      <c r="CN36" s="392"/>
      <c r="CO36" s="392"/>
      <c r="CP36" s="392"/>
      <c r="CQ36" s="392"/>
      <c r="CR36" s="392"/>
      <c r="CS36" s="392"/>
      <c r="CT36" s="392"/>
      <c r="CU36" s="392"/>
      <c r="CV36" s="392"/>
      <c r="CW36" s="392"/>
      <c r="CX36" s="392"/>
      <c r="CY36" s="392"/>
      <c r="CZ36" s="392"/>
      <c r="DA36" s="392"/>
      <c r="DB36" s="392"/>
      <c r="DC36" s="392"/>
      <c r="DD36" s="392"/>
      <c r="DE36" s="392"/>
      <c r="DF36" s="392"/>
      <c r="DG36" s="392"/>
      <c r="DH36" s="392"/>
      <c r="DI36" s="392"/>
      <c r="DJ36" s="392"/>
      <c r="DK36" s="392"/>
      <c r="DL36" s="392"/>
      <c r="DM36" s="392"/>
      <c r="DN36" s="392"/>
      <c r="DO36" s="392"/>
      <c r="DP36" s="392"/>
      <c r="DQ36" s="392"/>
      <c r="DR36" s="392"/>
      <c r="DS36" s="392"/>
      <c r="DT36" s="392"/>
      <c r="DU36" s="392"/>
      <c r="DV36" s="392"/>
      <c r="DW36" s="392"/>
      <c r="DX36" s="392"/>
      <c r="DY36" s="392"/>
      <c r="DZ36" s="392"/>
      <c r="EA36" s="392"/>
      <c r="EB36" s="392"/>
      <c r="EC36" s="392"/>
      <c r="ED36" s="392"/>
      <c r="EE36" s="392"/>
      <c r="EF36" s="392"/>
      <c r="EG36" s="392"/>
      <c r="EH36" s="392"/>
      <c r="EI36" s="392"/>
      <c r="EJ36" s="392"/>
      <c r="EK36" s="392"/>
      <c r="EL36" s="392"/>
      <c r="EM36" s="392"/>
      <c r="EN36" s="392"/>
      <c r="EO36" s="392"/>
      <c r="EP36" s="392"/>
      <c r="EQ36" s="392"/>
      <c r="ER36" s="392"/>
      <c r="ES36" s="392"/>
      <c r="ET36" s="392"/>
      <c r="EU36" s="392"/>
      <c r="EV36" s="392"/>
      <c r="EW36" s="392"/>
      <c r="EX36" s="392"/>
      <c r="EY36" s="392"/>
      <c r="EZ36" s="392"/>
      <c r="FA36" s="392"/>
      <c r="FB36" s="392"/>
      <c r="FC36" s="392"/>
      <c r="FD36" s="392"/>
      <c r="FE36" s="392"/>
      <c r="FF36" s="392"/>
      <c r="FG36" s="392"/>
      <c r="FH36" s="392"/>
      <c r="FI36" s="392"/>
      <c r="FJ36" s="392"/>
      <c r="FK36" s="392"/>
      <c r="FL36" s="392"/>
      <c r="FM36" s="392"/>
      <c r="FN36" s="392"/>
      <c r="FO36" s="392"/>
      <c r="FP36" s="392"/>
      <c r="FQ36" s="392"/>
      <c r="FR36" s="392"/>
      <c r="FS36" s="392"/>
      <c r="FT36" s="392"/>
      <c r="FU36" s="392"/>
      <c r="FV36" s="392"/>
      <c r="FW36" s="392"/>
      <c r="FX36" s="392"/>
      <c r="FY36" s="392"/>
      <c r="FZ36" s="392"/>
      <c r="GA36" s="392"/>
      <c r="GB36" s="392"/>
      <c r="GC36" s="392"/>
      <c r="GD36" s="392"/>
      <c r="GE36" s="392"/>
      <c r="GF36" s="392"/>
      <c r="GG36" s="392"/>
      <c r="GH36" s="392"/>
      <c r="GI36" s="392"/>
      <c r="GJ36" s="392"/>
      <c r="GK36" s="392"/>
      <c r="GL36" s="392"/>
      <c r="GM36" s="392"/>
      <c r="GN36" s="392"/>
      <c r="GO36" s="392"/>
      <c r="GP36" s="392"/>
      <c r="GQ36" s="392"/>
      <c r="GR36" s="392"/>
      <c r="GS36" s="392"/>
      <c r="GT36" s="392"/>
      <c r="GU36" s="392"/>
      <c r="GV36" s="392"/>
      <c r="GW36" s="392"/>
      <c r="GX36" s="392"/>
      <c r="GY36" s="392"/>
      <c r="GZ36" s="392"/>
      <c r="HA36" s="392"/>
      <c r="HB36" s="392"/>
      <c r="HC36" s="392"/>
      <c r="HD36" s="392"/>
      <c r="HE36" s="392"/>
      <c r="HF36" s="392"/>
      <c r="HG36" s="392"/>
      <c r="HH36" s="392"/>
      <c r="HI36" s="392"/>
      <c r="HJ36" s="392"/>
      <c r="HK36" s="392"/>
      <c r="HL36" s="392"/>
      <c r="HM36" s="392"/>
      <c r="HN36" s="392"/>
      <c r="HO36" s="392"/>
      <c r="HP36" s="392"/>
      <c r="HQ36" s="392"/>
      <c r="HR36" s="392"/>
      <c r="HS36" s="392"/>
      <c r="HT36" s="392"/>
      <c r="HU36" s="392"/>
      <c r="HV36" s="392"/>
      <c r="HW36" s="392"/>
      <c r="HX36" s="392"/>
      <c r="HY36" s="392"/>
      <c r="HZ36" s="392"/>
      <c r="IA36" s="392"/>
      <c r="IB36" s="392"/>
      <c r="IC36" s="392"/>
      <c r="ID36" s="392"/>
      <c r="IE36" s="392"/>
      <c r="IF36" s="392"/>
      <c r="IG36" s="392"/>
      <c r="IH36" s="392"/>
      <c r="II36" s="392"/>
      <c r="IJ36" s="392"/>
      <c r="IK36" s="392"/>
      <c r="IL36" s="392"/>
      <c r="IM36" s="392"/>
      <c r="IN36" s="392"/>
      <c r="IO36" s="392"/>
      <c r="IP36" s="392"/>
      <c r="IQ36" s="392"/>
      <c r="IR36" s="392"/>
      <c r="IS36" s="392"/>
      <c r="IT36" s="392"/>
      <c r="IU36" s="392"/>
    </row>
    <row r="37" spans="1:255" s="42" customFormat="1" ht="21.75" customHeight="1" x14ac:dyDescent="0.3">
      <c r="A37" s="934" t="s">
        <v>580</v>
      </c>
      <c r="B37" s="821" t="s">
        <v>578</v>
      </c>
      <c r="C37" s="821"/>
      <c r="D37" s="401" t="s">
        <v>579</v>
      </c>
      <c r="E37" s="392"/>
      <c r="F37" s="392"/>
      <c r="G37" s="392"/>
      <c r="H37" s="392"/>
      <c r="I37" s="392"/>
      <c r="J37" s="392"/>
      <c r="K37" s="392"/>
      <c r="L37" s="392"/>
      <c r="M37" s="392"/>
      <c r="N37" s="392"/>
      <c r="O37" s="392"/>
      <c r="P37" s="392"/>
      <c r="Q37" s="392"/>
      <c r="R37" s="392"/>
      <c r="S37" s="392"/>
      <c r="T37" s="392"/>
      <c r="U37" s="392"/>
      <c r="V37" s="392"/>
      <c r="W37" s="392"/>
      <c r="X37" s="392"/>
      <c r="Y37" s="392"/>
      <c r="Z37" s="392"/>
      <c r="AA37" s="392"/>
      <c r="AB37" s="392"/>
      <c r="AC37" s="392"/>
      <c r="AD37" s="392"/>
      <c r="AE37" s="392"/>
      <c r="AF37" s="392"/>
      <c r="AG37" s="392"/>
      <c r="AH37" s="392"/>
      <c r="AI37" s="392"/>
      <c r="AJ37" s="392"/>
      <c r="AK37" s="392"/>
      <c r="AL37" s="392"/>
      <c r="AM37" s="392"/>
      <c r="AN37" s="392"/>
      <c r="AO37" s="392"/>
      <c r="AP37" s="392"/>
      <c r="AQ37" s="392"/>
      <c r="AR37" s="392"/>
      <c r="AS37" s="392"/>
      <c r="AT37" s="392"/>
      <c r="AU37" s="392"/>
      <c r="AV37" s="392"/>
      <c r="AW37" s="392"/>
      <c r="AX37" s="392"/>
      <c r="AY37" s="392"/>
      <c r="AZ37" s="392"/>
      <c r="BA37" s="392"/>
      <c r="BB37" s="392"/>
      <c r="BC37" s="392"/>
      <c r="BD37" s="392"/>
      <c r="BE37" s="392"/>
      <c r="BF37" s="392"/>
      <c r="BG37" s="392"/>
      <c r="BH37" s="392"/>
      <c r="BI37" s="392"/>
      <c r="BJ37" s="392"/>
      <c r="BK37" s="392"/>
      <c r="BL37" s="392"/>
      <c r="BM37" s="392"/>
      <c r="BN37" s="392"/>
      <c r="BO37" s="392"/>
      <c r="BP37" s="392"/>
      <c r="BQ37" s="392"/>
      <c r="BR37" s="392"/>
      <c r="BS37" s="392"/>
      <c r="BT37" s="392"/>
      <c r="BU37" s="392"/>
      <c r="BV37" s="392"/>
      <c r="BW37" s="392"/>
      <c r="BX37" s="392"/>
      <c r="BY37" s="392"/>
      <c r="BZ37" s="392"/>
      <c r="CA37" s="392"/>
      <c r="CB37" s="392"/>
      <c r="CC37" s="392"/>
      <c r="CD37" s="392"/>
      <c r="CE37" s="392"/>
      <c r="CF37" s="392"/>
      <c r="CG37" s="392"/>
      <c r="CH37" s="392"/>
      <c r="CI37" s="392"/>
      <c r="CJ37" s="392"/>
      <c r="CK37" s="392"/>
      <c r="CL37" s="392"/>
      <c r="CM37" s="392"/>
      <c r="CN37" s="392"/>
      <c r="CO37" s="392"/>
      <c r="CP37" s="392"/>
      <c r="CQ37" s="392"/>
      <c r="CR37" s="392"/>
      <c r="CS37" s="392"/>
      <c r="CT37" s="392"/>
      <c r="CU37" s="392"/>
      <c r="CV37" s="392"/>
      <c r="CW37" s="392"/>
      <c r="CX37" s="392"/>
      <c r="CY37" s="392"/>
      <c r="CZ37" s="392"/>
      <c r="DA37" s="392"/>
      <c r="DB37" s="392"/>
      <c r="DC37" s="392"/>
      <c r="DD37" s="392"/>
      <c r="DE37" s="392"/>
      <c r="DF37" s="392"/>
      <c r="DG37" s="392"/>
      <c r="DH37" s="392"/>
      <c r="DI37" s="392"/>
      <c r="DJ37" s="392"/>
      <c r="DK37" s="392"/>
      <c r="DL37" s="392"/>
      <c r="DM37" s="392"/>
      <c r="DN37" s="392"/>
      <c r="DO37" s="392"/>
      <c r="DP37" s="392"/>
      <c r="DQ37" s="392"/>
      <c r="DR37" s="392"/>
      <c r="DS37" s="392"/>
      <c r="DT37" s="392"/>
      <c r="DU37" s="392"/>
      <c r="DV37" s="392"/>
      <c r="DW37" s="392"/>
      <c r="DX37" s="392"/>
      <c r="DY37" s="392"/>
      <c r="DZ37" s="392"/>
      <c r="EA37" s="392"/>
      <c r="EB37" s="392"/>
      <c r="EC37" s="392"/>
      <c r="ED37" s="392"/>
      <c r="EE37" s="392"/>
      <c r="EF37" s="392"/>
      <c r="EG37" s="392"/>
      <c r="EH37" s="392"/>
      <c r="EI37" s="392"/>
      <c r="EJ37" s="392"/>
      <c r="EK37" s="392"/>
      <c r="EL37" s="392"/>
      <c r="EM37" s="392"/>
      <c r="EN37" s="392"/>
      <c r="EO37" s="392"/>
      <c r="EP37" s="392"/>
      <c r="EQ37" s="392"/>
      <c r="ER37" s="392"/>
      <c r="ES37" s="392"/>
      <c r="ET37" s="392"/>
      <c r="EU37" s="392"/>
      <c r="EV37" s="392"/>
      <c r="EW37" s="392"/>
      <c r="EX37" s="392"/>
      <c r="EY37" s="392"/>
      <c r="EZ37" s="392"/>
      <c r="FA37" s="392"/>
      <c r="FB37" s="392"/>
      <c r="FC37" s="392"/>
      <c r="FD37" s="392"/>
      <c r="FE37" s="392"/>
      <c r="FF37" s="392"/>
      <c r="FG37" s="392"/>
      <c r="FH37" s="392"/>
      <c r="FI37" s="392"/>
      <c r="FJ37" s="392"/>
      <c r="FK37" s="392"/>
      <c r="FL37" s="392"/>
      <c r="FM37" s="392"/>
      <c r="FN37" s="392"/>
      <c r="FO37" s="392"/>
      <c r="FP37" s="392"/>
      <c r="FQ37" s="392"/>
      <c r="FR37" s="392"/>
      <c r="FS37" s="392"/>
      <c r="FT37" s="392"/>
      <c r="FU37" s="392"/>
      <c r="FV37" s="392"/>
      <c r="FW37" s="392"/>
      <c r="FX37" s="392"/>
      <c r="FY37" s="392"/>
      <c r="FZ37" s="392"/>
      <c r="GA37" s="392"/>
      <c r="GB37" s="392"/>
      <c r="GC37" s="392"/>
      <c r="GD37" s="392"/>
      <c r="GE37" s="392"/>
      <c r="GF37" s="392"/>
      <c r="GG37" s="392"/>
      <c r="GH37" s="392"/>
      <c r="GI37" s="392"/>
      <c r="GJ37" s="392"/>
      <c r="GK37" s="392"/>
      <c r="GL37" s="392"/>
      <c r="GM37" s="392"/>
      <c r="GN37" s="392"/>
      <c r="GO37" s="392"/>
      <c r="GP37" s="392"/>
      <c r="GQ37" s="392"/>
      <c r="GR37" s="392"/>
      <c r="GS37" s="392"/>
      <c r="GT37" s="392"/>
      <c r="GU37" s="392"/>
      <c r="GV37" s="392"/>
      <c r="GW37" s="392"/>
      <c r="GX37" s="392"/>
      <c r="GY37" s="392"/>
      <c r="GZ37" s="392"/>
      <c r="HA37" s="392"/>
      <c r="HB37" s="392"/>
      <c r="HC37" s="392"/>
      <c r="HD37" s="392"/>
      <c r="HE37" s="392"/>
      <c r="HF37" s="392"/>
      <c r="HG37" s="392"/>
      <c r="HH37" s="392"/>
      <c r="HI37" s="392"/>
      <c r="HJ37" s="392"/>
      <c r="HK37" s="392"/>
      <c r="HL37" s="392"/>
      <c r="HM37" s="392"/>
      <c r="HN37" s="392"/>
      <c r="HO37" s="392"/>
      <c r="HP37" s="392"/>
      <c r="HQ37" s="392"/>
      <c r="HR37" s="392"/>
      <c r="HS37" s="392"/>
      <c r="HT37" s="392"/>
      <c r="HU37" s="392"/>
      <c r="HV37" s="392"/>
      <c r="HW37" s="392"/>
      <c r="HX37" s="392"/>
      <c r="HY37" s="392"/>
      <c r="HZ37" s="392"/>
      <c r="IA37" s="392"/>
      <c r="IB37" s="392"/>
      <c r="IC37" s="392"/>
      <c r="ID37" s="392"/>
      <c r="IE37" s="392"/>
      <c r="IF37" s="392"/>
      <c r="IG37" s="392"/>
      <c r="IH37" s="392"/>
      <c r="II37" s="392"/>
      <c r="IJ37" s="392"/>
      <c r="IK37" s="392"/>
      <c r="IL37" s="392"/>
      <c r="IM37" s="392"/>
      <c r="IN37" s="392"/>
      <c r="IO37" s="392"/>
      <c r="IP37" s="392"/>
      <c r="IQ37" s="392"/>
      <c r="IR37" s="392"/>
      <c r="IS37" s="392"/>
      <c r="IT37" s="392"/>
      <c r="IU37" s="392"/>
    </row>
    <row r="38" spans="1:255" s="42" customFormat="1" ht="21.75" customHeight="1" x14ac:dyDescent="0.3">
      <c r="A38" s="935"/>
      <c r="B38" s="929"/>
      <c r="C38" s="929"/>
      <c r="D38" s="499"/>
      <c r="E38" s="392"/>
      <c r="F38" s="825" t="s">
        <v>545</v>
      </c>
      <c r="G38" s="392"/>
      <c r="H38" s="392"/>
      <c r="I38" s="392"/>
      <c r="J38" s="392"/>
      <c r="K38" s="392"/>
      <c r="L38" s="392"/>
      <c r="M38" s="392"/>
      <c r="N38" s="392"/>
      <c r="O38" s="392"/>
      <c r="P38" s="392"/>
      <c r="Q38" s="392"/>
      <c r="R38" s="392"/>
      <c r="S38" s="392"/>
      <c r="T38" s="392"/>
      <c r="U38" s="392"/>
      <c r="V38" s="392"/>
      <c r="W38" s="392"/>
      <c r="X38" s="392"/>
      <c r="Y38" s="392"/>
      <c r="Z38" s="392"/>
      <c r="AA38" s="392"/>
      <c r="AB38" s="392"/>
      <c r="AC38" s="392"/>
      <c r="AD38" s="392"/>
      <c r="AE38" s="392"/>
      <c r="AF38" s="392"/>
      <c r="AG38" s="392"/>
      <c r="AH38" s="392"/>
      <c r="AI38" s="392"/>
      <c r="AJ38" s="392"/>
      <c r="AK38" s="392"/>
      <c r="AL38" s="392"/>
      <c r="AM38" s="392"/>
      <c r="AN38" s="392"/>
      <c r="AO38" s="392"/>
      <c r="AP38" s="392"/>
      <c r="AQ38" s="392"/>
      <c r="AR38" s="392"/>
      <c r="AS38" s="392"/>
      <c r="AT38" s="392"/>
      <c r="AU38" s="392"/>
      <c r="AV38" s="392"/>
      <c r="AW38" s="392"/>
      <c r="AX38" s="392"/>
      <c r="AY38" s="392"/>
      <c r="AZ38" s="392"/>
      <c r="BA38" s="392"/>
      <c r="BB38" s="392"/>
      <c r="BC38" s="392"/>
      <c r="BD38" s="392"/>
      <c r="BE38" s="392"/>
      <c r="BF38" s="392"/>
      <c r="BG38" s="392"/>
      <c r="BH38" s="392"/>
      <c r="BI38" s="392"/>
      <c r="BJ38" s="392"/>
      <c r="BK38" s="392"/>
      <c r="BL38" s="392"/>
      <c r="BM38" s="392"/>
      <c r="BN38" s="392"/>
      <c r="BO38" s="392"/>
      <c r="BP38" s="392"/>
      <c r="BQ38" s="392"/>
      <c r="BR38" s="392"/>
      <c r="BS38" s="392"/>
      <c r="BT38" s="392"/>
      <c r="BU38" s="392"/>
      <c r="BV38" s="392"/>
      <c r="BW38" s="392"/>
      <c r="BX38" s="392"/>
      <c r="BY38" s="392"/>
      <c r="BZ38" s="392"/>
      <c r="CA38" s="392"/>
      <c r="CB38" s="392"/>
      <c r="CC38" s="392"/>
      <c r="CD38" s="392"/>
      <c r="CE38" s="392"/>
      <c r="CF38" s="392"/>
      <c r="CG38" s="392"/>
      <c r="CH38" s="392"/>
      <c r="CI38" s="392"/>
      <c r="CJ38" s="392"/>
      <c r="CK38" s="392"/>
      <c r="CL38" s="392"/>
      <c r="CM38" s="392"/>
      <c r="CN38" s="392"/>
      <c r="CO38" s="392"/>
      <c r="CP38" s="392"/>
      <c r="CQ38" s="392"/>
      <c r="CR38" s="392"/>
      <c r="CS38" s="392"/>
      <c r="CT38" s="392"/>
      <c r="CU38" s="392"/>
      <c r="CV38" s="392"/>
      <c r="CW38" s="392"/>
      <c r="CX38" s="392"/>
      <c r="CY38" s="392"/>
      <c r="CZ38" s="392"/>
      <c r="DA38" s="392"/>
      <c r="DB38" s="392"/>
      <c r="DC38" s="392"/>
      <c r="DD38" s="392"/>
      <c r="DE38" s="392"/>
      <c r="DF38" s="392"/>
      <c r="DG38" s="392"/>
      <c r="DH38" s="392"/>
      <c r="DI38" s="392"/>
      <c r="DJ38" s="392"/>
      <c r="DK38" s="392"/>
      <c r="DL38" s="392"/>
      <c r="DM38" s="392"/>
      <c r="DN38" s="392"/>
      <c r="DO38" s="392"/>
      <c r="DP38" s="392"/>
      <c r="DQ38" s="392"/>
      <c r="DR38" s="392"/>
      <c r="DS38" s="392"/>
      <c r="DT38" s="392"/>
      <c r="DU38" s="392"/>
      <c r="DV38" s="392"/>
      <c r="DW38" s="392"/>
      <c r="DX38" s="392"/>
      <c r="DY38" s="392"/>
      <c r="DZ38" s="392"/>
      <c r="EA38" s="392"/>
      <c r="EB38" s="392"/>
      <c r="EC38" s="392"/>
      <c r="ED38" s="392"/>
      <c r="EE38" s="392"/>
      <c r="EF38" s="392"/>
      <c r="EG38" s="392"/>
      <c r="EH38" s="392"/>
      <c r="EI38" s="392"/>
      <c r="EJ38" s="392"/>
      <c r="EK38" s="392"/>
      <c r="EL38" s="392"/>
      <c r="EM38" s="392"/>
      <c r="EN38" s="392"/>
      <c r="EO38" s="392"/>
      <c r="EP38" s="392"/>
      <c r="EQ38" s="392"/>
      <c r="ER38" s="392"/>
      <c r="ES38" s="392"/>
      <c r="ET38" s="392"/>
      <c r="EU38" s="392"/>
      <c r="EV38" s="392"/>
      <c r="EW38" s="392"/>
      <c r="EX38" s="392"/>
      <c r="EY38" s="392"/>
      <c r="EZ38" s="392"/>
      <c r="FA38" s="392"/>
      <c r="FB38" s="392"/>
      <c r="FC38" s="392"/>
      <c r="FD38" s="392"/>
      <c r="FE38" s="392"/>
      <c r="FF38" s="392"/>
      <c r="FG38" s="392"/>
      <c r="FH38" s="392"/>
      <c r="FI38" s="392"/>
      <c r="FJ38" s="392"/>
      <c r="FK38" s="392"/>
      <c r="FL38" s="392"/>
      <c r="FM38" s="392"/>
      <c r="FN38" s="392"/>
      <c r="FO38" s="392"/>
      <c r="FP38" s="392"/>
      <c r="FQ38" s="392"/>
      <c r="FR38" s="392"/>
      <c r="FS38" s="392"/>
      <c r="FT38" s="392"/>
      <c r="FU38" s="392"/>
      <c r="FV38" s="392"/>
      <c r="FW38" s="392"/>
      <c r="FX38" s="392"/>
      <c r="FY38" s="392"/>
      <c r="FZ38" s="392"/>
      <c r="GA38" s="392"/>
      <c r="GB38" s="392"/>
      <c r="GC38" s="392"/>
      <c r="GD38" s="392"/>
      <c r="GE38" s="392"/>
      <c r="GF38" s="392"/>
      <c r="GG38" s="392"/>
      <c r="GH38" s="392"/>
      <c r="GI38" s="392"/>
      <c r="GJ38" s="392"/>
      <c r="GK38" s="392"/>
      <c r="GL38" s="392"/>
      <c r="GM38" s="392"/>
      <c r="GN38" s="392"/>
      <c r="GO38" s="392"/>
      <c r="GP38" s="392"/>
      <c r="GQ38" s="392"/>
      <c r="GR38" s="392"/>
      <c r="GS38" s="392"/>
      <c r="GT38" s="392"/>
      <c r="GU38" s="392"/>
      <c r="GV38" s="392"/>
      <c r="GW38" s="392"/>
      <c r="GX38" s="392"/>
      <c r="GY38" s="392"/>
      <c r="GZ38" s="392"/>
      <c r="HA38" s="392"/>
      <c r="HB38" s="392"/>
      <c r="HC38" s="392"/>
      <c r="HD38" s="392"/>
      <c r="HE38" s="392"/>
      <c r="HF38" s="392"/>
      <c r="HG38" s="392"/>
      <c r="HH38" s="392"/>
      <c r="HI38" s="392"/>
      <c r="HJ38" s="392"/>
      <c r="HK38" s="392"/>
      <c r="HL38" s="392"/>
      <c r="HM38" s="392"/>
      <c r="HN38" s="392"/>
      <c r="HO38" s="392"/>
      <c r="HP38" s="392"/>
      <c r="HQ38" s="392"/>
      <c r="HR38" s="392"/>
      <c r="HS38" s="392"/>
      <c r="HT38" s="392"/>
      <c r="HU38" s="392"/>
      <c r="HV38" s="392"/>
      <c r="HW38" s="392"/>
      <c r="HX38" s="392"/>
      <c r="HY38" s="392"/>
      <c r="HZ38" s="392"/>
      <c r="IA38" s="392"/>
      <c r="IB38" s="392"/>
      <c r="IC38" s="392"/>
      <c r="ID38" s="392"/>
      <c r="IE38" s="392"/>
      <c r="IF38" s="392"/>
      <c r="IG38" s="392"/>
      <c r="IH38" s="392"/>
      <c r="II38" s="392"/>
      <c r="IJ38" s="392"/>
      <c r="IK38" s="392"/>
      <c r="IL38" s="392"/>
      <c r="IM38" s="392"/>
      <c r="IN38" s="392"/>
      <c r="IO38" s="392"/>
      <c r="IP38" s="392"/>
      <c r="IQ38" s="392"/>
      <c r="IR38" s="392"/>
      <c r="IS38" s="392"/>
      <c r="IT38" s="392"/>
      <c r="IU38" s="392"/>
    </row>
    <row r="39" spans="1:255" s="42" customFormat="1" ht="21.75" customHeight="1" x14ac:dyDescent="0.3">
      <c r="A39" s="935"/>
      <c r="B39" s="929"/>
      <c r="C39" s="929"/>
      <c r="D39" s="499"/>
      <c r="E39" s="392"/>
      <c r="F39" s="825"/>
      <c r="G39" s="392"/>
      <c r="H39" s="392"/>
      <c r="I39" s="392"/>
      <c r="J39" s="392"/>
      <c r="K39" s="392"/>
      <c r="L39" s="392"/>
      <c r="M39" s="392"/>
      <c r="N39" s="392"/>
      <c r="O39" s="392"/>
      <c r="P39" s="392"/>
      <c r="Q39" s="392"/>
      <c r="R39" s="392"/>
      <c r="S39" s="392"/>
      <c r="T39" s="392"/>
      <c r="U39" s="392"/>
      <c r="V39" s="392"/>
      <c r="W39" s="392"/>
      <c r="X39" s="392"/>
      <c r="Y39" s="392"/>
      <c r="Z39" s="392"/>
      <c r="AA39" s="392"/>
      <c r="AB39" s="392"/>
      <c r="AC39" s="392"/>
      <c r="AD39" s="392"/>
      <c r="AE39" s="392"/>
      <c r="AF39" s="392"/>
      <c r="AG39" s="392"/>
      <c r="AH39" s="392"/>
      <c r="AI39" s="392"/>
      <c r="AJ39" s="392"/>
      <c r="AK39" s="392"/>
      <c r="AL39" s="392"/>
      <c r="AM39" s="392"/>
      <c r="AN39" s="392"/>
      <c r="AO39" s="392"/>
      <c r="AP39" s="392"/>
      <c r="AQ39" s="392"/>
      <c r="AR39" s="392"/>
      <c r="AS39" s="392"/>
      <c r="AT39" s="392"/>
      <c r="AU39" s="392"/>
      <c r="AV39" s="392"/>
      <c r="AW39" s="392"/>
      <c r="AX39" s="392"/>
      <c r="AY39" s="392"/>
      <c r="AZ39" s="392"/>
      <c r="BA39" s="392"/>
      <c r="BB39" s="392"/>
      <c r="BC39" s="392"/>
      <c r="BD39" s="392"/>
      <c r="BE39" s="392"/>
      <c r="BF39" s="392"/>
      <c r="BG39" s="392"/>
      <c r="BH39" s="392"/>
      <c r="BI39" s="392"/>
      <c r="BJ39" s="392"/>
      <c r="BK39" s="392"/>
      <c r="BL39" s="392"/>
      <c r="BM39" s="392"/>
      <c r="BN39" s="392"/>
      <c r="BO39" s="392"/>
      <c r="BP39" s="392"/>
      <c r="BQ39" s="392"/>
      <c r="BR39" s="392"/>
      <c r="BS39" s="392"/>
      <c r="BT39" s="392"/>
      <c r="BU39" s="392"/>
      <c r="BV39" s="392"/>
      <c r="BW39" s="392"/>
      <c r="BX39" s="392"/>
      <c r="BY39" s="392"/>
      <c r="BZ39" s="392"/>
      <c r="CA39" s="392"/>
      <c r="CB39" s="392"/>
      <c r="CC39" s="392"/>
      <c r="CD39" s="392"/>
      <c r="CE39" s="392"/>
      <c r="CF39" s="392"/>
      <c r="CG39" s="392"/>
      <c r="CH39" s="392"/>
      <c r="CI39" s="392"/>
      <c r="CJ39" s="392"/>
      <c r="CK39" s="392"/>
      <c r="CL39" s="392"/>
      <c r="CM39" s="392"/>
      <c r="CN39" s="392"/>
      <c r="CO39" s="392"/>
      <c r="CP39" s="392"/>
      <c r="CQ39" s="392"/>
      <c r="CR39" s="392"/>
      <c r="CS39" s="392"/>
      <c r="CT39" s="392"/>
      <c r="CU39" s="392"/>
      <c r="CV39" s="392"/>
      <c r="CW39" s="392"/>
      <c r="CX39" s="392"/>
      <c r="CY39" s="392"/>
      <c r="CZ39" s="392"/>
      <c r="DA39" s="392"/>
      <c r="DB39" s="392"/>
      <c r="DC39" s="392"/>
      <c r="DD39" s="392"/>
      <c r="DE39" s="392"/>
      <c r="DF39" s="392"/>
      <c r="DG39" s="392"/>
      <c r="DH39" s="392"/>
      <c r="DI39" s="392"/>
      <c r="DJ39" s="392"/>
      <c r="DK39" s="392"/>
      <c r="DL39" s="392"/>
      <c r="DM39" s="392"/>
      <c r="DN39" s="392"/>
      <c r="DO39" s="392"/>
      <c r="DP39" s="392"/>
      <c r="DQ39" s="392"/>
      <c r="DR39" s="392"/>
      <c r="DS39" s="392"/>
      <c r="DT39" s="392"/>
      <c r="DU39" s="392"/>
      <c r="DV39" s="392"/>
      <c r="DW39" s="392"/>
      <c r="DX39" s="392"/>
      <c r="DY39" s="392"/>
      <c r="DZ39" s="392"/>
      <c r="EA39" s="392"/>
      <c r="EB39" s="392"/>
      <c r="EC39" s="392"/>
      <c r="ED39" s="392"/>
      <c r="EE39" s="392"/>
      <c r="EF39" s="392"/>
      <c r="EG39" s="392"/>
      <c r="EH39" s="392"/>
      <c r="EI39" s="392"/>
      <c r="EJ39" s="392"/>
      <c r="EK39" s="392"/>
      <c r="EL39" s="392"/>
      <c r="EM39" s="392"/>
      <c r="EN39" s="392"/>
      <c r="EO39" s="392"/>
      <c r="EP39" s="392"/>
      <c r="EQ39" s="392"/>
      <c r="ER39" s="392"/>
      <c r="ES39" s="392"/>
      <c r="ET39" s="392"/>
      <c r="EU39" s="392"/>
      <c r="EV39" s="392"/>
      <c r="EW39" s="392"/>
      <c r="EX39" s="392"/>
      <c r="EY39" s="392"/>
      <c r="EZ39" s="392"/>
      <c r="FA39" s="392"/>
      <c r="FB39" s="392"/>
      <c r="FC39" s="392"/>
      <c r="FD39" s="392"/>
      <c r="FE39" s="392"/>
      <c r="FF39" s="392"/>
      <c r="FG39" s="392"/>
      <c r="FH39" s="392"/>
      <c r="FI39" s="392"/>
      <c r="FJ39" s="392"/>
      <c r="FK39" s="392"/>
      <c r="FL39" s="392"/>
      <c r="FM39" s="392"/>
      <c r="FN39" s="392"/>
      <c r="FO39" s="392"/>
      <c r="FP39" s="392"/>
      <c r="FQ39" s="392"/>
      <c r="FR39" s="392"/>
      <c r="FS39" s="392"/>
      <c r="FT39" s="392"/>
      <c r="FU39" s="392"/>
      <c r="FV39" s="392"/>
      <c r="FW39" s="392"/>
      <c r="FX39" s="392"/>
      <c r="FY39" s="392"/>
      <c r="FZ39" s="392"/>
      <c r="GA39" s="392"/>
      <c r="GB39" s="392"/>
      <c r="GC39" s="392"/>
      <c r="GD39" s="392"/>
      <c r="GE39" s="392"/>
      <c r="GF39" s="392"/>
      <c r="GG39" s="392"/>
      <c r="GH39" s="392"/>
      <c r="GI39" s="392"/>
      <c r="GJ39" s="392"/>
      <c r="GK39" s="392"/>
      <c r="GL39" s="392"/>
      <c r="GM39" s="392"/>
      <c r="GN39" s="392"/>
      <c r="GO39" s="392"/>
      <c r="GP39" s="392"/>
      <c r="GQ39" s="392"/>
      <c r="GR39" s="392"/>
      <c r="GS39" s="392"/>
      <c r="GT39" s="392"/>
      <c r="GU39" s="392"/>
      <c r="GV39" s="392"/>
      <c r="GW39" s="392"/>
      <c r="GX39" s="392"/>
      <c r="GY39" s="392"/>
      <c r="GZ39" s="392"/>
      <c r="HA39" s="392"/>
      <c r="HB39" s="392"/>
      <c r="HC39" s="392"/>
      <c r="HD39" s="392"/>
      <c r="HE39" s="392"/>
      <c r="HF39" s="392"/>
      <c r="HG39" s="392"/>
      <c r="HH39" s="392"/>
      <c r="HI39" s="392"/>
      <c r="HJ39" s="392"/>
      <c r="HK39" s="392"/>
      <c r="HL39" s="392"/>
      <c r="HM39" s="392"/>
      <c r="HN39" s="392"/>
      <c r="HO39" s="392"/>
      <c r="HP39" s="392"/>
      <c r="HQ39" s="392"/>
      <c r="HR39" s="392"/>
      <c r="HS39" s="392"/>
      <c r="HT39" s="392"/>
      <c r="HU39" s="392"/>
      <c r="HV39" s="392"/>
      <c r="HW39" s="392"/>
      <c r="HX39" s="392"/>
      <c r="HY39" s="392"/>
      <c r="HZ39" s="392"/>
      <c r="IA39" s="392"/>
      <c r="IB39" s="392"/>
      <c r="IC39" s="392"/>
      <c r="ID39" s="392"/>
      <c r="IE39" s="392"/>
      <c r="IF39" s="392"/>
      <c r="IG39" s="392"/>
      <c r="IH39" s="392"/>
      <c r="II39" s="392"/>
      <c r="IJ39" s="392"/>
      <c r="IK39" s="392"/>
      <c r="IL39" s="392"/>
      <c r="IM39" s="392"/>
      <c r="IN39" s="392"/>
      <c r="IO39" s="392"/>
      <c r="IP39" s="392"/>
      <c r="IQ39" s="392"/>
      <c r="IR39" s="392"/>
      <c r="IS39" s="392"/>
      <c r="IT39" s="392"/>
      <c r="IU39" s="392"/>
    </row>
    <row r="40" spans="1:255" s="42" customFormat="1" ht="21.75" customHeight="1" x14ac:dyDescent="0.3">
      <c r="A40" s="935"/>
      <c r="B40" s="929"/>
      <c r="C40" s="929"/>
      <c r="D40" s="499"/>
      <c r="E40" s="392"/>
      <c r="F40" s="825"/>
      <c r="G40" s="392"/>
      <c r="H40" s="392"/>
      <c r="I40" s="392"/>
      <c r="J40" s="392"/>
      <c r="K40" s="392"/>
      <c r="L40" s="392"/>
      <c r="M40" s="392"/>
      <c r="N40" s="392"/>
      <c r="O40" s="392"/>
      <c r="P40" s="392"/>
      <c r="Q40" s="392"/>
      <c r="R40" s="392"/>
      <c r="S40" s="392"/>
      <c r="T40" s="392"/>
      <c r="U40" s="392"/>
      <c r="V40" s="392"/>
      <c r="W40" s="392"/>
      <c r="X40" s="392"/>
      <c r="Y40" s="392"/>
      <c r="Z40" s="392"/>
      <c r="AA40" s="392"/>
      <c r="AB40" s="392"/>
      <c r="AC40" s="392"/>
      <c r="AD40" s="392"/>
      <c r="AE40" s="392"/>
      <c r="AF40" s="392"/>
      <c r="AG40" s="392"/>
      <c r="AH40" s="392"/>
      <c r="AI40" s="392"/>
      <c r="AJ40" s="392"/>
      <c r="AK40" s="392"/>
      <c r="AL40" s="392"/>
      <c r="AM40" s="392"/>
      <c r="AN40" s="392"/>
      <c r="AO40" s="392"/>
      <c r="AP40" s="392"/>
      <c r="AQ40" s="392"/>
      <c r="AR40" s="392"/>
      <c r="AS40" s="392"/>
      <c r="AT40" s="392"/>
      <c r="AU40" s="392"/>
      <c r="AV40" s="392"/>
      <c r="AW40" s="392"/>
      <c r="AX40" s="392"/>
      <c r="AY40" s="392"/>
      <c r="AZ40" s="392"/>
      <c r="BA40" s="392"/>
      <c r="BB40" s="392"/>
      <c r="BC40" s="392"/>
      <c r="BD40" s="392"/>
      <c r="BE40" s="392"/>
      <c r="BF40" s="392"/>
      <c r="BG40" s="392"/>
      <c r="BH40" s="392"/>
      <c r="BI40" s="392"/>
      <c r="BJ40" s="392"/>
      <c r="BK40" s="392"/>
      <c r="BL40" s="392"/>
      <c r="BM40" s="392"/>
      <c r="BN40" s="392"/>
      <c r="BO40" s="392"/>
      <c r="BP40" s="392"/>
      <c r="BQ40" s="392"/>
      <c r="BR40" s="392"/>
      <c r="BS40" s="392"/>
      <c r="BT40" s="392"/>
      <c r="BU40" s="392"/>
      <c r="BV40" s="392"/>
      <c r="BW40" s="392"/>
      <c r="BX40" s="392"/>
      <c r="BY40" s="392"/>
      <c r="BZ40" s="392"/>
      <c r="CA40" s="392"/>
      <c r="CB40" s="392"/>
      <c r="CC40" s="392"/>
      <c r="CD40" s="392"/>
      <c r="CE40" s="392"/>
      <c r="CF40" s="392"/>
      <c r="CG40" s="392"/>
      <c r="CH40" s="392"/>
      <c r="CI40" s="392"/>
      <c r="CJ40" s="392"/>
      <c r="CK40" s="392"/>
      <c r="CL40" s="392"/>
      <c r="CM40" s="392"/>
      <c r="CN40" s="392"/>
      <c r="CO40" s="392"/>
      <c r="CP40" s="392"/>
      <c r="CQ40" s="392"/>
      <c r="CR40" s="392"/>
      <c r="CS40" s="392"/>
      <c r="CT40" s="392"/>
      <c r="CU40" s="392"/>
      <c r="CV40" s="392"/>
      <c r="CW40" s="392"/>
      <c r="CX40" s="392"/>
      <c r="CY40" s="392"/>
      <c r="CZ40" s="392"/>
      <c r="DA40" s="392"/>
      <c r="DB40" s="392"/>
      <c r="DC40" s="392"/>
      <c r="DD40" s="392"/>
      <c r="DE40" s="392"/>
      <c r="DF40" s="392"/>
      <c r="DG40" s="392"/>
      <c r="DH40" s="392"/>
      <c r="DI40" s="392"/>
      <c r="DJ40" s="392"/>
      <c r="DK40" s="392"/>
      <c r="DL40" s="392"/>
      <c r="DM40" s="392"/>
      <c r="DN40" s="392"/>
      <c r="DO40" s="392"/>
      <c r="DP40" s="392"/>
      <c r="DQ40" s="392"/>
      <c r="DR40" s="392"/>
      <c r="DS40" s="392"/>
      <c r="DT40" s="392"/>
      <c r="DU40" s="392"/>
      <c r="DV40" s="392"/>
      <c r="DW40" s="392"/>
      <c r="DX40" s="392"/>
      <c r="DY40" s="392"/>
      <c r="DZ40" s="392"/>
      <c r="EA40" s="392"/>
      <c r="EB40" s="392"/>
      <c r="EC40" s="392"/>
      <c r="ED40" s="392"/>
      <c r="EE40" s="392"/>
      <c r="EF40" s="392"/>
      <c r="EG40" s="392"/>
      <c r="EH40" s="392"/>
      <c r="EI40" s="392"/>
      <c r="EJ40" s="392"/>
      <c r="EK40" s="392"/>
      <c r="EL40" s="392"/>
      <c r="EM40" s="392"/>
      <c r="EN40" s="392"/>
      <c r="EO40" s="392"/>
      <c r="EP40" s="392"/>
      <c r="EQ40" s="392"/>
      <c r="ER40" s="392"/>
      <c r="ES40" s="392"/>
      <c r="ET40" s="392"/>
      <c r="EU40" s="392"/>
      <c r="EV40" s="392"/>
      <c r="EW40" s="392"/>
      <c r="EX40" s="392"/>
      <c r="EY40" s="392"/>
      <c r="EZ40" s="392"/>
      <c r="FA40" s="392"/>
      <c r="FB40" s="392"/>
      <c r="FC40" s="392"/>
      <c r="FD40" s="392"/>
      <c r="FE40" s="392"/>
      <c r="FF40" s="392"/>
      <c r="FG40" s="392"/>
      <c r="FH40" s="392"/>
      <c r="FI40" s="392"/>
      <c r="FJ40" s="392"/>
      <c r="FK40" s="392"/>
      <c r="FL40" s="392"/>
      <c r="FM40" s="392"/>
      <c r="FN40" s="392"/>
      <c r="FO40" s="392"/>
      <c r="FP40" s="392"/>
      <c r="FQ40" s="392"/>
      <c r="FR40" s="392"/>
      <c r="FS40" s="392"/>
      <c r="FT40" s="392"/>
      <c r="FU40" s="392"/>
      <c r="FV40" s="392"/>
      <c r="FW40" s="392"/>
      <c r="FX40" s="392"/>
      <c r="FY40" s="392"/>
      <c r="FZ40" s="392"/>
      <c r="GA40" s="392"/>
      <c r="GB40" s="392"/>
      <c r="GC40" s="392"/>
      <c r="GD40" s="392"/>
      <c r="GE40" s="392"/>
      <c r="GF40" s="392"/>
      <c r="GG40" s="392"/>
      <c r="GH40" s="392"/>
      <c r="GI40" s="392"/>
      <c r="GJ40" s="392"/>
      <c r="GK40" s="392"/>
      <c r="GL40" s="392"/>
      <c r="GM40" s="392"/>
      <c r="GN40" s="392"/>
      <c r="GO40" s="392"/>
      <c r="GP40" s="392"/>
      <c r="GQ40" s="392"/>
      <c r="GR40" s="392"/>
      <c r="GS40" s="392"/>
      <c r="GT40" s="392"/>
      <c r="GU40" s="392"/>
      <c r="GV40" s="392"/>
      <c r="GW40" s="392"/>
      <c r="GX40" s="392"/>
      <c r="GY40" s="392"/>
      <c r="GZ40" s="392"/>
      <c r="HA40" s="392"/>
      <c r="HB40" s="392"/>
      <c r="HC40" s="392"/>
      <c r="HD40" s="392"/>
      <c r="HE40" s="392"/>
      <c r="HF40" s="392"/>
      <c r="HG40" s="392"/>
      <c r="HH40" s="392"/>
      <c r="HI40" s="392"/>
      <c r="HJ40" s="392"/>
      <c r="HK40" s="392"/>
      <c r="HL40" s="392"/>
      <c r="HM40" s="392"/>
      <c r="HN40" s="392"/>
      <c r="HO40" s="392"/>
      <c r="HP40" s="392"/>
      <c r="HQ40" s="392"/>
      <c r="HR40" s="392"/>
      <c r="HS40" s="392"/>
      <c r="HT40" s="392"/>
      <c r="HU40" s="392"/>
      <c r="HV40" s="392"/>
      <c r="HW40" s="392"/>
      <c r="HX40" s="392"/>
      <c r="HY40" s="392"/>
      <c r="HZ40" s="392"/>
      <c r="IA40" s="392"/>
      <c r="IB40" s="392"/>
      <c r="IC40" s="392"/>
      <c r="ID40" s="392"/>
      <c r="IE40" s="392"/>
      <c r="IF40" s="392"/>
      <c r="IG40" s="392"/>
      <c r="IH40" s="392"/>
      <c r="II40" s="392"/>
      <c r="IJ40" s="392"/>
      <c r="IK40" s="392"/>
      <c r="IL40" s="392"/>
      <c r="IM40" s="392"/>
      <c r="IN40" s="392"/>
      <c r="IO40" s="392"/>
      <c r="IP40" s="392"/>
      <c r="IQ40" s="392"/>
      <c r="IR40" s="392"/>
      <c r="IS40" s="392"/>
      <c r="IT40" s="392"/>
      <c r="IU40" s="392"/>
    </row>
    <row r="41" spans="1:255" s="42" customFormat="1" ht="21.75" customHeight="1" x14ac:dyDescent="0.3">
      <c r="A41" s="935"/>
      <c r="B41" s="929"/>
      <c r="C41" s="929"/>
      <c r="D41" s="499"/>
      <c r="E41" s="392"/>
      <c r="F41" s="825"/>
      <c r="G41" s="392"/>
      <c r="H41" s="392"/>
      <c r="I41" s="392"/>
      <c r="J41" s="392"/>
      <c r="K41" s="392"/>
      <c r="L41" s="392"/>
      <c r="M41" s="392"/>
      <c r="N41" s="392"/>
      <c r="O41" s="392"/>
      <c r="P41" s="392"/>
      <c r="Q41" s="392"/>
      <c r="R41" s="392"/>
      <c r="S41" s="392"/>
      <c r="T41" s="392"/>
      <c r="U41" s="392"/>
      <c r="V41" s="392"/>
      <c r="W41" s="392"/>
      <c r="X41" s="392"/>
      <c r="Y41" s="392"/>
      <c r="Z41" s="392"/>
      <c r="AA41" s="392"/>
      <c r="AB41" s="392"/>
      <c r="AC41" s="392"/>
      <c r="AD41" s="392"/>
      <c r="AE41" s="392"/>
      <c r="AF41" s="392"/>
      <c r="AG41" s="392"/>
      <c r="AH41" s="392"/>
      <c r="AI41" s="392"/>
      <c r="AJ41" s="392"/>
      <c r="AK41" s="392"/>
      <c r="AL41" s="392"/>
      <c r="AM41" s="392"/>
      <c r="AN41" s="392"/>
      <c r="AO41" s="392"/>
      <c r="AP41" s="392"/>
      <c r="AQ41" s="392"/>
      <c r="AR41" s="392"/>
      <c r="AS41" s="392"/>
      <c r="AT41" s="392"/>
      <c r="AU41" s="392"/>
      <c r="AV41" s="392"/>
      <c r="AW41" s="392"/>
      <c r="AX41" s="392"/>
      <c r="AY41" s="392"/>
      <c r="AZ41" s="392"/>
      <c r="BA41" s="392"/>
      <c r="BB41" s="392"/>
      <c r="BC41" s="392"/>
      <c r="BD41" s="392"/>
      <c r="BE41" s="392"/>
      <c r="BF41" s="392"/>
      <c r="BG41" s="392"/>
      <c r="BH41" s="392"/>
      <c r="BI41" s="392"/>
      <c r="BJ41" s="392"/>
      <c r="BK41" s="392"/>
      <c r="BL41" s="392"/>
      <c r="BM41" s="392"/>
      <c r="BN41" s="392"/>
      <c r="BO41" s="392"/>
      <c r="BP41" s="392"/>
      <c r="BQ41" s="392"/>
      <c r="BR41" s="392"/>
      <c r="BS41" s="392"/>
      <c r="BT41" s="392"/>
      <c r="BU41" s="392"/>
      <c r="BV41" s="392"/>
      <c r="BW41" s="392"/>
      <c r="BX41" s="392"/>
      <c r="BY41" s="392"/>
      <c r="BZ41" s="392"/>
      <c r="CA41" s="392"/>
      <c r="CB41" s="392"/>
      <c r="CC41" s="392"/>
      <c r="CD41" s="392"/>
      <c r="CE41" s="392"/>
      <c r="CF41" s="392"/>
      <c r="CG41" s="392"/>
      <c r="CH41" s="392"/>
      <c r="CI41" s="392"/>
      <c r="CJ41" s="392"/>
      <c r="CK41" s="392"/>
      <c r="CL41" s="392"/>
      <c r="CM41" s="392"/>
      <c r="CN41" s="392"/>
      <c r="CO41" s="392"/>
      <c r="CP41" s="392"/>
      <c r="CQ41" s="392"/>
      <c r="CR41" s="392"/>
      <c r="CS41" s="392"/>
      <c r="CT41" s="392"/>
      <c r="CU41" s="392"/>
      <c r="CV41" s="392"/>
      <c r="CW41" s="392"/>
      <c r="CX41" s="392"/>
      <c r="CY41" s="392"/>
      <c r="CZ41" s="392"/>
      <c r="DA41" s="392"/>
      <c r="DB41" s="392"/>
      <c r="DC41" s="392"/>
      <c r="DD41" s="392"/>
      <c r="DE41" s="392"/>
      <c r="DF41" s="392"/>
      <c r="DG41" s="392"/>
      <c r="DH41" s="392"/>
      <c r="DI41" s="392"/>
      <c r="DJ41" s="392"/>
      <c r="DK41" s="392"/>
      <c r="DL41" s="392"/>
      <c r="DM41" s="392"/>
      <c r="DN41" s="392"/>
      <c r="DO41" s="392"/>
      <c r="DP41" s="392"/>
      <c r="DQ41" s="392"/>
      <c r="DR41" s="392"/>
      <c r="DS41" s="392"/>
      <c r="DT41" s="392"/>
      <c r="DU41" s="392"/>
      <c r="DV41" s="392"/>
      <c r="DW41" s="392"/>
      <c r="DX41" s="392"/>
      <c r="DY41" s="392"/>
      <c r="DZ41" s="392"/>
      <c r="EA41" s="392"/>
      <c r="EB41" s="392"/>
      <c r="EC41" s="392"/>
      <c r="ED41" s="392"/>
      <c r="EE41" s="392"/>
      <c r="EF41" s="392"/>
      <c r="EG41" s="392"/>
      <c r="EH41" s="392"/>
      <c r="EI41" s="392"/>
      <c r="EJ41" s="392"/>
      <c r="EK41" s="392"/>
      <c r="EL41" s="392"/>
      <c r="EM41" s="392"/>
      <c r="EN41" s="392"/>
      <c r="EO41" s="392"/>
      <c r="EP41" s="392"/>
      <c r="EQ41" s="392"/>
      <c r="ER41" s="392"/>
      <c r="ES41" s="392"/>
      <c r="ET41" s="392"/>
      <c r="EU41" s="392"/>
      <c r="EV41" s="392"/>
      <c r="EW41" s="392"/>
      <c r="EX41" s="392"/>
      <c r="EY41" s="392"/>
      <c r="EZ41" s="392"/>
      <c r="FA41" s="392"/>
      <c r="FB41" s="392"/>
      <c r="FC41" s="392"/>
      <c r="FD41" s="392"/>
      <c r="FE41" s="392"/>
      <c r="FF41" s="392"/>
      <c r="FG41" s="392"/>
      <c r="FH41" s="392"/>
      <c r="FI41" s="392"/>
      <c r="FJ41" s="392"/>
      <c r="FK41" s="392"/>
      <c r="FL41" s="392"/>
      <c r="FM41" s="392"/>
      <c r="FN41" s="392"/>
      <c r="FO41" s="392"/>
      <c r="FP41" s="392"/>
      <c r="FQ41" s="392"/>
      <c r="FR41" s="392"/>
      <c r="FS41" s="392"/>
      <c r="FT41" s="392"/>
      <c r="FU41" s="392"/>
      <c r="FV41" s="392"/>
      <c r="FW41" s="392"/>
      <c r="FX41" s="392"/>
      <c r="FY41" s="392"/>
      <c r="FZ41" s="392"/>
      <c r="GA41" s="392"/>
      <c r="GB41" s="392"/>
      <c r="GC41" s="392"/>
      <c r="GD41" s="392"/>
      <c r="GE41" s="392"/>
      <c r="GF41" s="392"/>
      <c r="GG41" s="392"/>
      <c r="GH41" s="392"/>
      <c r="GI41" s="392"/>
      <c r="GJ41" s="392"/>
      <c r="GK41" s="392"/>
      <c r="GL41" s="392"/>
      <c r="GM41" s="392"/>
      <c r="GN41" s="392"/>
      <c r="GO41" s="392"/>
      <c r="GP41" s="392"/>
      <c r="GQ41" s="392"/>
      <c r="GR41" s="392"/>
      <c r="GS41" s="392"/>
      <c r="GT41" s="392"/>
      <c r="GU41" s="392"/>
      <c r="GV41" s="392"/>
      <c r="GW41" s="392"/>
      <c r="GX41" s="392"/>
      <c r="GY41" s="392"/>
      <c r="GZ41" s="392"/>
      <c r="HA41" s="392"/>
      <c r="HB41" s="392"/>
      <c r="HC41" s="392"/>
      <c r="HD41" s="392"/>
      <c r="HE41" s="392"/>
      <c r="HF41" s="392"/>
      <c r="HG41" s="392"/>
      <c r="HH41" s="392"/>
      <c r="HI41" s="392"/>
      <c r="HJ41" s="392"/>
      <c r="HK41" s="392"/>
      <c r="HL41" s="392"/>
      <c r="HM41" s="392"/>
      <c r="HN41" s="392"/>
      <c r="HO41" s="392"/>
      <c r="HP41" s="392"/>
      <c r="HQ41" s="392"/>
      <c r="HR41" s="392"/>
      <c r="HS41" s="392"/>
      <c r="HT41" s="392"/>
      <c r="HU41" s="392"/>
      <c r="HV41" s="392"/>
      <c r="HW41" s="392"/>
      <c r="HX41" s="392"/>
      <c r="HY41" s="392"/>
      <c r="HZ41" s="392"/>
      <c r="IA41" s="392"/>
      <c r="IB41" s="392"/>
      <c r="IC41" s="392"/>
      <c r="ID41" s="392"/>
      <c r="IE41" s="392"/>
      <c r="IF41" s="392"/>
      <c r="IG41" s="392"/>
      <c r="IH41" s="392"/>
      <c r="II41" s="392"/>
      <c r="IJ41" s="392"/>
      <c r="IK41" s="392"/>
      <c r="IL41" s="392"/>
      <c r="IM41" s="392"/>
      <c r="IN41" s="392"/>
      <c r="IO41" s="392"/>
      <c r="IP41" s="392"/>
      <c r="IQ41" s="392"/>
      <c r="IR41" s="392"/>
      <c r="IS41" s="392"/>
      <c r="IT41" s="392"/>
      <c r="IU41" s="392"/>
    </row>
    <row r="42" spans="1:255" s="42" customFormat="1" ht="21.75" customHeight="1" x14ac:dyDescent="0.3">
      <c r="A42" s="398" t="s">
        <v>456</v>
      </c>
      <c r="B42" s="930"/>
      <c r="C42" s="930"/>
      <c r="D42" s="497">
        <f>SUM(D37:D41)</f>
        <v>0</v>
      </c>
      <c r="E42" s="392"/>
      <c r="F42" s="825"/>
      <c r="G42" s="392"/>
      <c r="H42" s="392"/>
      <c r="I42" s="392"/>
      <c r="J42" s="392"/>
      <c r="K42" s="392"/>
      <c r="L42" s="392"/>
      <c r="M42" s="392"/>
      <c r="N42" s="392"/>
      <c r="O42" s="392"/>
      <c r="P42" s="392"/>
      <c r="Q42" s="392"/>
      <c r="R42" s="392"/>
      <c r="S42" s="392"/>
      <c r="T42" s="392"/>
      <c r="U42" s="392"/>
      <c r="V42" s="392"/>
      <c r="W42" s="392"/>
      <c r="X42" s="392"/>
      <c r="Y42" s="392"/>
      <c r="Z42" s="392"/>
      <c r="AA42" s="392"/>
      <c r="AB42" s="392"/>
      <c r="AC42" s="392"/>
      <c r="AD42" s="392"/>
      <c r="AE42" s="392"/>
      <c r="AF42" s="392"/>
      <c r="AG42" s="392"/>
      <c r="AH42" s="392"/>
      <c r="AI42" s="392"/>
      <c r="AJ42" s="392"/>
      <c r="AK42" s="392"/>
      <c r="AL42" s="392"/>
      <c r="AM42" s="392"/>
      <c r="AN42" s="392"/>
      <c r="AO42" s="392"/>
      <c r="AP42" s="392"/>
      <c r="AQ42" s="392"/>
      <c r="AR42" s="392"/>
      <c r="AS42" s="392"/>
      <c r="AT42" s="392"/>
      <c r="AU42" s="392"/>
      <c r="AV42" s="392"/>
      <c r="AW42" s="392"/>
      <c r="AX42" s="392"/>
      <c r="AY42" s="392"/>
      <c r="AZ42" s="392"/>
      <c r="BA42" s="392"/>
      <c r="BB42" s="392"/>
      <c r="BC42" s="392"/>
      <c r="BD42" s="392"/>
      <c r="BE42" s="392"/>
      <c r="BF42" s="392"/>
      <c r="BG42" s="392"/>
      <c r="BH42" s="392"/>
      <c r="BI42" s="392"/>
      <c r="BJ42" s="392"/>
      <c r="BK42" s="392"/>
      <c r="BL42" s="392"/>
      <c r="BM42" s="392"/>
      <c r="BN42" s="392"/>
      <c r="BO42" s="392"/>
      <c r="BP42" s="392"/>
      <c r="BQ42" s="392"/>
      <c r="BR42" s="392"/>
      <c r="BS42" s="392"/>
      <c r="BT42" s="392"/>
      <c r="BU42" s="392"/>
      <c r="BV42" s="392"/>
      <c r="BW42" s="392"/>
      <c r="BX42" s="392"/>
      <c r="BY42" s="392"/>
      <c r="BZ42" s="392"/>
      <c r="CA42" s="392"/>
      <c r="CB42" s="392"/>
      <c r="CC42" s="392"/>
      <c r="CD42" s="392"/>
      <c r="CE42" s="392"/>
      <c r="CF42" s="392"/>
      <c r="CG42" s="392"/>
      <c r="CH42" s="392"/>
      <c r="CI42" s="392"/>
      <c r="CJ42" s="392"/>
      <c r="CK42" s="392"/>
      <c r="CL42" s="392"/>
      <c r="CM42" s="392"/>
      <c r="CN42" s="392"/>
      <c r="CO42" s="392"/>
      <c r="CP42" s="392"/>
      <c r="CQ42" s="392"/>
      <c r="CR42" s="392"/>
      <c r="CS42" s="392"/>
      <c r="CT42" s="392"/>
      <c r="CU42" s="392"/>
      <c r="CV42" s="392"/>
      <c r="CW42" s="392"/>
      <c r="CX42" s="392"/>
      <c r="CY42" s="392"/>
      <c r="CZ42" s="392"/>
      <c r="DA42" s="392"/>
      <c r="DB42" s="392"/>
      <c r="DC42" s="392"/>
      <c r="DD42" s="392"/>
      <c r="DE42" s="392"/>
      <c r="DF42" s="392"/>
      <c r="DG42" s="392"/>
      <c r="DH42" s="392"/>
      <c r="DI42" s="392"/>
      <c r="DJ42" s="392"/>
      <c r="DK42" s="392"/>
      <c r="DL42" s="392"/>
      <c r="DM42" s="392"/>
      <c r="DN42" s="392"/>
      <c r="DO42" s="392"/>
      <c r="DP42" s="392"/>
      <c r="DQ42" s="392"/>
      <c r="DR42" s="392"/>
      <c r="DS42" s="392"/>
      <c r="DT42" s="392"/>
      <c r="DU42" s="392"/>
      <c r="DV42" s="392"/>
      <c r="DW42" s="392"/>
      <c r="DX42" s="392"/>
      <c r="DY42" s="392"/>
      <c r="DZ42" s="392"/>
      <c r="EA42" s="392"/>
      <c r="EB42" s="392"/>
      <c r="EC42" s="392"/>
      <c r="ED42" s="392"/>
      <c r="EE42" s="392"/>
      <c r="EF42" s="392"/>
      <c r="EG42" s="392"/>
      <c r="EH42" s="392"/>
      <c r="EI42" s="392"/>
      <c r="EJ42" s="392"/>
      <c r="EK42" s="392"/>
      <c r="EL42" s="392"/>
      <c r="EM42" s="392"/>
      <c r="EN42" s="392"/>
      <c r="EO42" s="392"/>
      <c r="EP42" s="392"/>
      <c r="EQ42" s="392"/>
      <c r="ER42" s="392"/>
      <c r="ES42" s="392"/>
      <c r="ET42" s="392"/>
      <c r="EU42" s="392"/>
      <c r="EV42" s="392"/>
      <c r="EW42" s="392"/>
      <c r="EX42" s="392"/>
      <c r="EY42" s="392"/>
      <c r="EZ42" s="392"/>
      <c r="FA42" s="392"/>
      <c r="FB42" s="392"/>
      <c r="FC42" s="392"/>
      <c r="FD42" s="392"/>
      <c r="FE42" s="392"/>
      <c r="FF42" s="392"/>
      <c r="FG42" s="392"/>
      <c r="FH42" s="392"/>
      <c r="FI42" s="392"/>
      <c r="FJ42" s="392"/>
      <c r="FK42" s="392"/>
      <c r="FL42" s="392"/>
      <c r="FM42" s="392"/>
      <c r="FN42" s="392"/>
      <c r="FO42" s="392"/>
      <c r="FP42" s="392"/>
      <c r="FQ42" s="392"/>
      <c r="FR42" s="392"/>
      <c r="FS42" s="392"/>
      <c r="FT42" s="392"/>
      <c r="FU42" s="392"/>
      <c r="FV42" s="392"/>
      <c r="FW42" s="392"/>
      <c r="FX42" s="392"/>
      <c r="FY42" s="392"/>
      <c r="FZ42" s="392"/>
      <c r="GA42" s="392"/>
      <c r="GB42" s="392"/>
      <c r="GC42" s="392"/>
      <c r="GD42" s="392"/>
      <c r="GE42" s="392"/>
      <c r="GF42" s="392"/>
      <c r="GG42" s="392"/>
      <c r="GH42" s="392"/>
      <c r="GI42" s="392"/>
      <c r="GJ42" s="392"/>
      <c r="GK42" s="392"/>
      <c r="GL42" s="392"/>
      <c r="GM42" s="392"/>
      <c r="GN42" s="392"/>
      <c r="GO42" s="392"/>
      <c r="GP42" s="392"/>
      <c r="GQ42" s="392"/>
      <c r="GR42" s="392"/>
      <c r="GS42" s="392"/>
      <c r="GT42" s="392"/>
      <c r="GU42" s="392"/>
      <c r="GV42" s="392"/>
      <c r="GW42" s="392"/>
      <c r="GX42" s="392"/>
      <c r="GY42" s="392"/>
      <c r="GZ42" s="392"/>
      <c r="HA42" s="392"/>
      <c r="HB42" s="392"/>
      <c r="HC42" s="392"/>
      <c r="HD42" s="392"/>
      <c r="HE42" s="392"/>
      <c r="HF42" s="392"/>
      <c r="HG42" s="392"/>
      <c r="HH42" s="392"/>
      <c r="HI42" s="392"/>
      <c r="HJ42" s="392"/>
      <c r="HK42" s="392"/>
      <c r="HL42" s="392"/>
      <c r="HM42" s="392"/>
      <c r="HN42" s="392"/>
      <c r="HO42" s="392"/>
      <c r="HP42" s="392"/>
      <c r="HQ42" s="392"/>
      <c r="HR42" s="392"/>
      <c r="HS42" s="392"/>
      <c r="HT42" s="392"/>
      <c r="HU42" s="392"/>
      <c r="HV42" s="392"/>
      <c r="HW42" s="392"/>
      <c r="HX42" s="392"/>
      <c r="HY42" s="392"/>
      <c r="HZ42" s="392"/>
      <c r="IA42" s="392"/>
      <c r="IB42" s="392"/>
      <c r="IC42" s="392"/>
      <c r="ID42" s="392"/>
      <c r="IE42" s="392"/>
      <c r="IF42" s="392"/>
      <c r="IG42" s="392"/>
      <c r="IH42" s="392"/>
      <c r="II42" s="392"/>
      <c r="IJ42" s="392"/>
      <c r="IK42" s="392"/>
      <c r="IL42" s="392"/>
      <c r="IM42" s="392"/>
      <c r="IN42" s="392"/>
      <c r="IO42" s="392"/>
      <c r="IP42" s="392"/>
      <c r="IQ42" s="392"/>
      <c r="IR42" s="392"/>
      <c r="IS42" s="392"/>
      <c r="IT42" s="392"/>
      <c r="IU42" s="392"/>
    </row>
    <row r="43" spans="1:255" s="42" customFormat="1" ht="17.25" x14ac:dyDescent="0.3">
      <c r="A43" s="394"/>
      <c r="C43" s="170"/>
      <c r="D43" s="498"/>
      <c r="E43" s="392"/>
      <c r="F43" s="392"/>
      <c r="G43" s="392"/>
      <c r="H43" s="392"/>
      <c r="I43" s="392"/>
      <c r="J43" s="392"/>
      <c r="K43" s="392"/>
      <c r="L43" s="392"/>
      <c r="M43" s="392"/>
      <c r="N43" s="392"/>
      <c r="O43" s="392"/>
      <c r="P43" s="392"/>
      <c r="Q43" s="392"/>
      <c r="R43" s="392"/>
      <c r="S43" s="392"/>
      <c r="T43" s="392"/>
      <c r="U43" s="392"/>
      <c r="V43" s="392"/>
      <c r="W43" s="392"/>
      <c r="X43" s="392"/>
      <c r="Y43" s="392"/>
      <c r="Z43" s="392"/>
      <c r="AA43" s="392"/>
      <c r="AB43" s="392"/>
      <c r="AC43" s="392"/>
      <c r="AD43" s="392"/>
      <c r="AE43" s="392"/>
      <c r="AF43" s="392"/>
      <c r="AG43" s="392"/>
      <c r="AH43" s="392"/>
      <c r="AI43" s="392"/>
      <c r="AJ43" s="392"/>
      <c r="AK43" s="392"/>
      <c r="AL43" s="392"/>
      <c r="AM43" s="392"/>
      <c r="AN43" s="392"/>
      <c r="AO43" s="392"/>
      <c r="AP43" s="392"/>
      <c r="AQ43" s="392"/>
      <c r="AR43" s="392"/>
      <c r="AS43" s="392"/>
      <c r="AT43" s="392"/>
      <c r="AU43" s="392"/>
      <c r="AV43" s="392"/>
      <c r="AW43" s="392"/>
      <c r="AX43" s="392"/>
      <c r="AY43" s="392"/>
      <c r="AZ43" s="392"/>
      <c r="BA43" s="392"/>
      <c r="BB43" s="392"/>
      <c r="BC43" s="392"/>
      <c r="BD43" s="392"/>
      <c r="BE43" s="392"/>
      <c r="BF43" s="392"/>
      <c r="BG43" s="392"/>
      <c r="BH43" s="392"/>
      <c r="BI43" s="392"/>
      <c r="BJ43" s="392"/>
      <c r="BK43" s="392"/>
      <c r="BL43" s="392"/>
      <c r="BM43" s="392"/>
      <c r="BN43" s="392"/>
      <c r="BO43" s="392"/>
      <c r="BP43" s="392"/>
      <c r="BQ43" s="392"/>
      <c r="BR43" s="392"/>
      <c r="BS43" s="392"/>
      <c r="BT43" s="392"/>
      <c r="BU43" s="392"/>
      <c r="BV43" s="392"/>
      <c r="BW43" s="392"/>
      <c r="BX43" s="392"/>
      <c r="BY43" s="392"/>
      <c r="BZ43" s="392"/>
      <c r="CA43" s="392"/>
      <c r="CB43" s="392"/>
      <c r="CC43" s="392"/>
      <c r="CD43" s="392"/>
      <c r="CE43" s="392"/>
      <c r="CF43" s="392"/>
      <c r="CG43" s="392"/>
      <c r="CH43" s="392"/>
      <c r="CI43" s="392"/>
      <c r="CJ43" s="392"/>
      <c r="CK43" s="392"/>
      <c r="CL43" s="392"/>
      <c r="CM43" s="392"/>
      <c r="CN43" s="392"/>
      <c r="CO43" s="392"/>
      <c r="CP43" s="392"/>
      <c r="CQ43" s="392"/>
      <c r="CR43" s="392"/>
      <c r="CS43" s="392"/>
      <c r="CT43" s="392"/>
      <c r="CU43" s="392"/>
      <c r="CV43" s="392"/>
      <c r="CW43" s="392"/>
      <c r="CX43" s="392"/>
      <c r="CY43" s="392"/>
      <c r="CZ43" s="392"/>
      <c r="DA43" s="392"/>
      <c r="DB43" s="392"/>
      <c r="DC43" s="392"/>
      <c r="DD43" s="392"/>
      <c r="DE43" s="392"/>
      <c r="DF43" s="392"/>
      <c r="DG43" s="392"/>
      <c r="DH43" s="392"/>
      <c r="DI43" s="392"/>
      <c r="DJ43" s="392"/>
      <c r="DK43" s="392"/>
      <c r="DL43" s="392"/>
      <c r="DM43" s="392"/>
      <c r="DN43" s="392"/>
      <c r="DO43" s="392"/>
      <c r="DP43" s="392"/>
      <c r="DQ43" s="392"/>
      <c r="DR43" s="392"/>
      <c r="DS43" s="392"/>
      <c r="DT43" s="392"/>
      <c r="DU43" s="392"/>
      <c r="DV43" s="392"/>
      <c r="DW43" s="392"/>
      <c r="DX43" s="392"/>
      <c r="DY43" s="392"/>
      <c r="DZ43" s="392"/>
      <c r="EA43" s="392"/>
      <c r="EB43" s="392"/>
      <c r="EC43" s="392"/>
      <c r="ED43" s="392"/>
      <c r="EE43" s="392"/>
      <c r="EF43" s="392"/>
      <c r="EG43" s="392"/>
      <c r="EH43" s="392"/>
      <c r="EI43" s="392"/>
      <c r="EJ43" s="392"/>
      <c r="EK43" s="392"/>
      <c r="EL43" s="392"/>
      <c r="EM43" s="392"/>
      <c r="EN43" s="392"/>
      <c r="EO43" s="392"/>
      <c r="EP43" s="392"/>
      <c r="EQ43" s="392"/>
      <c r="ER43" s="392"/>
      <c r="ES43" s="392"/>
      <c r="ET43" s="392"/>
      <c r="EU43" s="392"/>
      <c r="EV43" s="392"/>
      <c r="EW43" s="392"/>
      <c r="EX43" s="392"/>
      <c r="EY43" s="392"/>
      <c r="EZ43" s="392"/>
      <c r="FA43" s="392"/>
      <c r="FB43" s="392"/>
      <c r="FC43" s="392"/>
      <c r="FD43" s="392"/>
      <c r="FE43" s="392"/>
      <c r="FF43" s="392"/>
      <c r="FG43" s="392"/>
      <c r="FH43" s="392"/>
      <c r="FI43" s="392"/>
      <c r="FJ43" s="392"/>
      <c r="FK43" s="392"/>
      <c r="FL43" s="392"/>
      <c r="FM43" s="392"/>
      <c r="FN43" s="392"/>
      <c r="FO43" s="392"/>
      <c r="FP43" s="392"/>
      <c r="FQ43" s="392"/>
      <c r="FR43" s="392"/>
      <c r="FS43" s="392"/>
      <c r="FT43" s="392"/>
      <c r="FU43" s="392"/>
      <c r="FV43" s="392"/>
      <c r="FW43" s="392"/>
      <c r="FX43" s="392"/>
      <c r="FY43" s="392"/>
      <c r="FZ43" s="392"/>
      <c r="GA43" s="392"/>
      <c r="GB43" s="392"/>
      <c r="GC43" s="392"/>
      <c r="GD43" s="392"/>
      <c r="GE43" s="392"/>
      <c r="GF43" s="392"/>
      <c r="GG43" s="392"/>
      <c r="GH43" s="392"/>
      <c r="GI43" s="392"/>
      <c r="GJ43" s="392"/>
      <c r="GK43" s="392"/>
      <c r="GL43" s="392"/>
      <c r="GM43" s="392"/>
      <c r="GN43" s="392"/>
      <c r="GO43" s="392"/>
      <c r="GP43" s="392"/>
      <c r="GQ43" s="392"/>
      <c r="GR43" s="392"/>
      <c r="GS43" s="392"/>
      <c r="GT43" s="392"/>
      <c r="GU43" s="392"/>
      <c r="GV43" s="392"/>
      <c r="GW43" s="392"/>
      <c r="GX43" s="392"/>
      <c r="GY43" s="392"/>
      <c r="GZ43" s="392"/>
      <c r="HA43" s="392"/>
      <c r="HB43" s="392"/>
      <c r="HC43" s="392"/>
      <c r="HD43" s="392"/>
      <c r="HE43" s="392"/>
      <c r="HF43" s="392"/>
      <c r="HG43" s="392"/>
      <c r="HH43" s="392"/>
      <c r="HI43" s="392"/>
      <c r="HJ43" s="392"/>
      <c r="HK43" s="392"/>
      <c r="HL43" s="392"/>
      <c r="HM43" s="392"/>
      <c r="HN43" s="392"/>
      <c r="HO43" s="392"/>
      <c r="HP43" s="392"/>
      <c r="HQ43" s="392"/>
      <c r="HR43" s="392"/>
      <c r="HS43" s="392"/>
      <c r="HT43" s="392"/>
      <c r="HU43" s="392"/>
      <c r="HV43" s="392"/>
      <c r="HW43" s="392"/>
      <c r="HX43" s="392"/>
      <c r="HY43" s="392"/>
      <c r="HZ43" s="392"/>
      <c r="IA43" s="392"/>
      <c r="IB43" s="392"/>
      <c r="IC43" s="392"/>
      <c r="ID43" s="392"/>
      <c r="IE43" s="392"/>
      <c r="IF43" s="392"/>
      <c r="IG43" s="392"/>
      <c r="IH43" s="392"/>
      <c r="II43" s="392"/>
      <c r="IJ43" s="392"/>
      <c r="IK43" s="392"/>
      <c r="IL43" s="392"/>
      <c r="IM43" s="392"/>
      <c r="IN43" s="392"/>
      <c r="IO43" s="392"/>
      <c r="IP43" s="392"/>
      <c r="IQ43" s="392"/>
      <c r="IR43" s="392"/>
      <c r="IS43" s="392"/>
      <c r="IT43" s="392"/>
      <c r="IU43" s="392"/>
    </row>
    <row r="44" spans="1:255" s="42" customFormat="1" ht="21.75" customHeight="1" x14ac:dyDescent="0.3">
      <c r="A44" s="934" t="s">
        <v>581</v>
      </c>
      <c r="B44" s="821" t="s">
        <v>578</v>
      </c>
      <c r="C44" s="821"/>
      <c r="D44" s="401" t="s">
        <v>579</v>
      </c>
      <c r="E44" s="392"/>
      <c r="F44" s="392"/>
      <c r="G44" s="392"/>
      <c r="H44" s="392"/>
      <c r="I44" s="392"/>
      <c r="J44" s="392"/>
      <c r="K44" s="392"/>
      <c r="L44" s="392"/>
      <c r="M44" s="392"/>
      <c r="N44" s="392"/>
      <c r="O44" s="392"/>
      <c r="P44" s="392"/>
      <c r="Q44" s="392"/>
      <c r="R44" s="392"/>
      <c r="S44" s="392"/>
      <c r="T44" s="392"/>
      <c r="U44" s="392"/>
      <c r="V44" s="392"/>
      <c r="W44" s="392"/>
      <c r="X44" s="392"/>
      <c r="Y44" s="392"/>
      <c r="Z44" s="392"/>
      <c r="AA44" s="392"/>
      <c r="AB44" s="392"/>
      <c r="AC44" s="392"/>
      <c r="AD44" s="392"/>
      <c r="AE44" s="392"/>
      <c r="AF44" s="392"/>
      <c r="AG44" s="392"/>
      <c r="AH44" s="392"/>
      <c r="AI44" s="392"/>
      <c r="AJ44" s="392"/>
      <c r="AK44" s="392"/>
      <c r="AL44" s="392"/>
      <c r="AM44" s="392"/>
      <c r="AN44" s="392"/>
      <c r="AO44" s="392"/>
      <c r="AP44" s="392"/>
      <c r="AQ44" s="392"/>
      <c r="AR44" s="392"/>
      <c r="AS44" s="392"/>
      <c r="AT44" s="392"/>
      <c r="AU44" s="392"/>
      <c r="AV44" s="392"/>
      <c r="AW44" s="392"/>
      <c r="AX44" s="392"/>
      <c r="AY44" s="392"/>
      <c r="AZ44" s="392"/>
      <c r="BA44" s="392"/>
      <c r="BB44" s="392"/>
      <c r="BC44" s="392"/>
      <c r="BD44" s="392"/>
      <c r="BE44" s="392"/>
      <c r="BF44" s="392"/>
      <c r="BG44" s="392"/>
      <c r="BH44" s="392"/>
      <c r="BI44" s="392"/>
      <c r="BJ44" s="392"/>
      <c r="BK44" s="392"/>
      <c r="BL44" s="392"/>
      <c r="BM44" s="392"/>
      <c r="BN44" s="392"/>
      <c r="BO44" s="392"/>
      <c r="BP44" s="392"/>
      <c r="BQ44" s="392"/>
      <c r="BR44" s="392"/>
      <c r="BS44" s="392"/>
      <c r="BT44" s="392"/>
      <c r="BU44" s="392"/>
      <c r="BV44" s="392"/>
      <c r="BW44" s="392"/>
      <c r="BX44" s="392"/>
      <c r="BY44" s="392"/>
      <c r="BZ44" s="392"/>
      <c r="CA44" s="392"/>
      <c r="CB44" s="392"/>
      <c r="CC44" s="392"/>
      <c r="CD44" s="392"/>
      <c r="CE44" s="392"/>
      <c r="CF44" s="392"/>
      <c r="CG44" s="392"/>
      <c r="CH44" s="392"/>
      <c r="CI44" s="392"/>
      <c r="CJ44" s="392"/>
      <c r="CK44" s="392"/>
      <c r="CL44" s="392"/>
      <c r="CM44" s="392"/>
      <c r="CN44" s="392"/>
      <c r="CO44" s="392"/>
      <c r="CP44" s="392"/>
      <c r="CQ44" s="392"/>
      <c r="CR44" s="392"/>
      <c r="CS44" s="392"/>
      <c r="CT44" s="392"/>
      <c r="CU44" s="392"/>
      <c r="CV44" s="392"/>
      <c r="CW44" s="392"/>
      <c r="CX44" s="392"/>
      <c r="CY44" s="392"/>
      <c r="CZ44" s="392"/>
      <c r="DA44" s="392"/>
      <c r="DB44" s="392"/>
      <c r="DC44" s="392"/>
      <c r="DD44" s="392"/>
      <c r="DE44" s="392"/>
      <c r="DF44" s="392"/>
      <c r="DG44" s="392"/>
      <c r="DH44" s="392"/>
      <c r="DI44" s="392"/>
      <c r="DJ44" s="392"/>
      <c r="DK44" s="392"/>
      <c r="DL44" s="392"/>
      <c r="DM44" s="392"/>
      <c r="DN44" s="392"/>
      <c r="DO44" s="392"/>
      <c r="DP44" s="392"/>
      <c r="DQ44" s="392"/>
      <c r="DR44" s="392"/>
      <c r="DS44" s="392"/>
      <c r="DT44" s="392"/>
      <c r="DU44" s="392"/>
      <c r="DV44" s="392"/>
      <c r="DW44" s="392"/>
      <c r="DX44" s="392"/>
      <c r="DY44" s="392"/>
      <c r="DZ44" s="392"/>
      <c r="EA44" s="392"/>
      <c r="EB44" s="392"/>
      <c r="EC44" s="392"/>
      <c r="ED44" s="392"/>
      <c r="EE44" s="392"/>
      <c r="EF44" s="392"/>
      <c r="EG44" s="392"/>
      <c r="EH44" s="392"/>
      <c r="EI44" s="392"/>
      <c r="EJ44" s="392"/>
      <c r="EK44" s="392"/>
      <c r="EL44" s="392"/>
      <c r="EM44" s="392"/>
      <c r="EN44" s="392"/>
      <c r="EO44" s="392"/>
      <c r="EP44" s="392"/>
      <c r="EQ44" s="392"/>
      <c r="ER44" s="392"/>
      <c r="ES44" s="392"/>
      <c r="ET44" s="392"/>
      <c r="EU44" s="392"/>
      <c r="EV44" s="392"/>
      <c r="EW44" s="392"/>
      <c r="EX44" s="392"/>
      <c r="EY44" s="392"/>
      <c r="EZ44" s="392"/>
      <c r="FA44" s="392"/>
      <c r="FB44" s="392"/>
      <c r="FC44" s="392"/>
      <c r="FD44" s="392"/>
      <c r="FE44" s="392"/>
      <c r="FF44" s="392"/>
      <c r="FG44" s="392"/>
      <c r="FH44" s="392"/>
      <c r="FI44" s="392"/>
      <c r="FJ44" s="392"/>
      <c r="FK44" s="392"/>
      <c r="FL44" s="392"/>
      <c r="FM44" s="392"/>
      <c r="FN44" s="392"/>
      <c r="FO44" s="392"/>
      <c r="FP44" s="392"/>
      <c r="FQ44" s="392"/>
      <c r="FR44" s="392"/>
      <c r="FS44" s="392"/>
      <c r="FT44" s="392"/>
      <c r="FU44" s="392"/>
      <c r="FV44" s="392"/>
      <c r="FW44" s="392"/>
      <c r="FX44" s="392"/>
      <c r="FY44" s="392"/>
      <c r="FZ44" s="392"/>
      <c r="GA44" s="392"/>
      <c r="GB44" s="392"/>
      <c r="GC44" s="392"/>
      <c r="GD44" s="392"/>
      <c r="GE44" s="392"/>
      <c r="GF44" s="392"/>
      <c r="GG44" s="392"/>
      <c r="GH44" s="392"/>
      <c r="GI44" s="392"/>
      <c r="GJ44" s="392"/>
      <c r="GK44" s="392"/>
      <c r="GL44" s="392"/>
      <c r="GM44" s="392"/>
      <c r="GN44" s="392"/>
      <c r="GO44" s="392"/>
      <c r="GP44" s="392"/>
      <c r="GQ44" s="392"/>
      <c r="GR44" s="392"/>
      <c r="GS44" s="392"/>
      <c r="GT44" s="392"/>
      <c r="GU44" s="392"/>
      <c r="GV44" s="392"/>
      <c r="GW44" s="392"/>
      <c r="GX44" s="392"/>
      <c r="GY44" s="392"/>
      <c r="GZ44" s="392"/>
      <c r="HA44" s="392"/>
      <c r="HB44" s="392"/>
      <c r="HC44" s="392"/>
      <c r="HD44" s="392"/>
      <c r="HE44" s="392"/>
      <c r="HF44" s="392"/>
      <c r="HG44" s="392"/>
      <c r="HH44" s="392"/>
      <c r="HI44" s="392"/>
      <c r="HJ44" s="392"/>
      <c r="HK44" s="392"/>
      <c r="HL44" s="392"/>
      <c r="HM44" s="392"/>
      <c r="HN44" s="392"/>
      <c r="HO44" s="392"/>
      <c r="HP44" s="392"/>
      <c r="HQ44" s="392"/>
      <c r="HR44" s="392"/>
      <c r="HS44" s="392"/>
      <c r="HT44" s="392"/>
      <c r="HU44" s="392"/>
      <c r="HV44" s="392"/>
      <c r="HW44" s="392"/>
      <c r="HX44" s="392"/>
      <c r="HY44" s="392"/>
      <c r="HZ44" s="392"/>
      <c r="IA44" s="392"/>
      <c r="IB44" s="392"/>
      <c r="IC44" s="392"/>
      <c r="ID44" s="392"/>
      <c r="IE44" s="392"/>
      <c r="IF44" s="392"/>
      <c r="IG44" s="392"/>
      <c r="IH44" s="392"/>
      <c r="II44" s="392"/>
      <c r="IJ44" s="392"/>
      <c r="IK44" s="392"/>
      <c r="IL44" s="392"/>
      <c r="IM44" s="392"/>
      <c r="IN44" s="392"/>
      <c r="IO44" s="392"/>
      <c r="IP44" s="392"/>
      <c r="IQ44" s="392"/>
      <c r="IR44" s="392"/>
      <c r="IS44" s="392"/>
      <c r="IT44" s="392"/>
      <c r="IU44" s="392"/>
    </row>
    <row r="45" spans="1:255" s="42" customFormat="1" ht="21.75" customHeight="1" x14ac:dyDescent="0.3">
      <c r="A45" s="935"/>
      <c r="B45" s="927"/>
      <c r="C45" s="927"/>
      <c r="D45" s="500"/>
      <c r="E45" s="392"/>
      <c r="F45" s="825" t="s">
        <v>545</v>
      </c>
      <c r="G45" s="392"/>
      <c r="H45" s="392"/>
      <c r="I45" s="392"/>
      <c r="J45" s="392"/>
      <c r="K45" s="392"/>
      <c r="L45" s="392"/>
      <c r="M45" s="392"/>
      <c r="N45" s="392"/>
      <c r="O45" s="392"/>
      <c r="P45" s="392"/>
      <c r="Q45" s="392"/>
      <c r="R45" s="392"/>
      <c r="S45" s="392"/>
      <c r="T45" s="392"/>
      <c r="U45" s="392"/>
      <c r="V45" s="392"/>
      <c r="W45" s="392"/>
      <c r="X45" s="392"/>
      <c r="Y45" s="392"/>
      <c r="Z45" s="392"/>
      <c r="AA45" s="392"/>
      <c r="AB45" s="392"/>
      <c r="AC45" s="392"/>
      <c r="AD45" s="392"/>
      <c r="AE45" s="392"/>
      <c r="AF45" s="392"/>
      <c r="AG45" s="392"/>
      <c r="AH45" s="392"/>
      <c r="AI45" s="392"/>
      <c r="AJ45" s="392"/>
      <c r="AK45" s="392"/>
      <c r="AL45" s="392"/>
      <c r="AM45" s="392"/>
      <c r="AN45" s="392"/>
      <c r="AO45" s="392"/>
      <c r="AP45" s="392"/>
      <c r="AQ45" s="392"/>
      <c r="AR45" s="392"/>
      <c r="AS45" s="392"/>
      <c r="AT45" s="392"/>
      <c r="AU45" s="392"/>
      <c r="AV45" s="392"/>
      <c r="AW45" s="392"/>
      <c r="AX45" s="392"/>
      <c r="AY45" s="392"/>
      <c r="AZ45" s="392"/>
      <c r="BA45" s="392"/>
      <c r="BB45" s="392"/>
      <c r="BC45" s="392"/>
      <c r="BD45" s="392"/>
      <c r="BE45" s="392"/>
      <c r="BF45" s="392"/>
      <c r="BG45" s="392"/>
      <c r="BH45" s="392"/>
      <c r="BI45" s="392"/>
      <c r="BJ45" s="392"/>
      <c r="BK45" s="392"/>
      <c r="BL45" s="392"/>
      <c r="BM45" s="392"/>
      <c r="BN45" s="392"/>
      <c r="BO45" s="392"/>
      <c r="BP45" s="392"/>
      <c r="BQ45" s="392"/>
      <c r="BR45" s="392"/>
      <c r="BS45" s="392"/>
      <c r="BT45" s="392"/>
      <c r="BU45" s="392"/>
      <c r="BV45" s="392"/>
      <c r="BW45" s="392"/>
      <c r="BX45" s="392"/>
      <c r="BY45" s="392"/>
      <c r="BZ45" s="392"/>
      <c r="CA45" s="392"/>
      <c r="CB45" s="392"/>
      <c r="CC45" s="392"/>
      <c r="CD45" s="392"/>
      <c r="CE45" s="392"/>
      <c r="CF45" s="392"/>
      <c r="CG45" s="392"/>
      <c r="CH45" s="392"/>
      <c r="CI45" s="392"/>
      <c r="CJ45" s="392"/>
      <c r="CK45" s="392"/>
      <c r="CL45" s="392"/>
      <c r="CM45" s="392"/>
      <c r="CN45" s="392"/>
      <c r="CO45" s="392"/>
      <c r="CP45" s="392"/>
      <c r="CQ45" s="392"/>
      <c r="CR45" s="392"/>
      <c r="CS45" s="392"/>
      <c r="CT45" s="392"/>
      <c r="CU45" s="392"/>
      <c r="CV45" s="392"/>
      <c r="CW45" s="392"/>
      <c r="CX45" s="392"/>
      <c r="CY45" s="392"/>
      <c r="CZ45" s="392"/>
      <c r="DA45" s="392"/>
      <c r="DB45" s="392"/>
      <c r="DC45" s="392"/>
      <c r="DD45" s="392"/>
      <c r="DE45" s="392"/>
      <c r="DF45" s="392"/>
      <c r="DG45" s="392"/>
      <c r="DH45" s="392"/>
      <c r="DI45" s="392"/>
      <c r="DJ45" s="392"/>
      <c r="DK45" s="392"/>
      <c r="DL45" s="392"/>
      <c r="DM45" s="392"/>
      <c r="DN45" s="392"/>
      <c r="DO45" s="392"/>
      <c r="DP45" s="392"/>
      <c r="DQ45" s="392"/>
      <c r="DR45" s="392"/>
      <c r="DS45" s="392"/>
      <c r="DT45" s="392"/>
      <c r="DU45" s="392"/>
      <c r="DV45" s="392"/>
      <c r="DW45" s="392"/>
      <c r="DX45" s="392"/>
      <c r="DY45" s="392"/>
      <c r="DZ45" s="392"/>
      <c r="EA45" s="392"/>
      <c r="EB45" s="392"/>
      <c r="EC45" s="392"/>
      <c r="ED45" s="392"/>
      <c r="EE45" s="392"/>
      <c r="EF45" s="392"/>
      <c r="EG45" s="392"/>
      <c r="EH45" s="392"/>
      <c r="EI45" s="392"/>
      <c r="EJ45" s="392"/>
      <c r="EK45" s="392"/>
      <c r="EL45" s="392"/>
      <c r="EM45" s="392"/>
      <c r="EN45" s="392"/>
      <c r="EO45" s="392"/>
      <c r="EP45" s="392"/>
      <c r="EQ45" s="392"/>
      <c r="ER45" s="392"/>
      <c r="ES45" s="392"/>
      <c r="ET45" s="392"/>
      <c r="EU45" s="392"/>
      <c r="EV45" s="392"/>
      <c r="EW45" s="392"/>
      <c r="EX45" s="392"/>
      <c r="EY45" s="392"/>
      <c r="EZ45" s="392"/>
      <c r="FA45" s="392"/>
      <c r="FB45" s="392"/>
      <c r="FC45" s="392"/>
      <c r="FD45" s="392"/>
      <c r="FE45" s="392"/>
      <c r="FF45" s="392"/>
      <c r="FG45" s="392"/>
      <c r="FH45" s="392"/>
      <c r="FI45" s="392"/>
      <c r="FJ45" s="392"/>
      <c r="FK45" s="392"/>
      <c r="FL45" s="392"/>
      <c r="FM45" s="392"/>
      <c r="FN45" s="392"/>
      <c r="FO45" s="392"/>
      <c r="FP45" s="392"/>
      <c r="FQ45" s="392"/>
      <c r="FR45" s="392"/>
      <c r="FS45" s="392"/>
      <c r="FT45" s="392"/>
      <c r="FU45" s="392"/>
      <c r="FV45" s="392"/>
      <c r="FW45" s="392"/>
      <c r="FX45" s="392"/>
      <c r="FY45" s="392"/>
      <c r="FZ45" s="392"/>
      <c r="GA45" s="392"/>
      <c r="GB45" s="392"/>
      <c r="GC45" s="392"/>
      <c r="GD45" s="392"/>
      <c r="GE45" s="392"/>
      <c r="GF45" s="392"/>
      <c r="GG45" s="392"/>
      <c r="GH45" s="392"/>
      <c r="GI45" s="392"/>
      <c r="GJ45" s="392"/>
      <c r="GK45" s="392"/>
      <c r="GL45" s="392"/>
      <c r="GM45" s="392"/>
      <c r="GN45" s="392"/>
      <c r="GO45" s="392"/>
      <c r="GP45" s="392"/>
      <c r="GQ45" s="392"/>
      <c r="GR45" s="392"/>
      <c r="GS45" s="392"/>
      <c r="GT45" s="392"/>
      <c r="GU45" s="392"/>
      <c r="GV45" s="392"/>
      <c r="GW45" s="392"/>
      <c r="GX45" s="392"/>
      <c r="GY45" s="392"/>
      <c r="GZ45" s="392"/>
      <c r="HA45" s="392"/>
      <c r="HB45" s="392"/>
      <c r="HC45" s="392"/>
      <c r="HD45" s="392"/>
      <c r="HE45" s="392"/>
      <c r="HF45" s="392"/>
      <c r="HG45" s="392"/>
      <c r="HH45" s="392"/>
      <c r="HI45" s="392"/>
      <c r="HJ45" s="392"/>
      <c r="HK45" s="392"/>
      <c r="HL45" s="392"/>
      <c r="HM45" s="392"/>
      <c r="HN45" s="392"/>
      <c r="HO45" s="392"/>
      <c r="HP45" s="392"/>
      <c r="HQ45" s="392"/>
      <c r="HR45" s="392"/>
      <c r="HS45" s="392"/>
      <c r="HT45" s="392"/>
      <c r="HU45" s="392"/>
      <c r="HV45" s="392"/>
      <c r="HW45" s="392"/>
      <c r="HX45" s="392"/>
      <c r="HY45" s="392"/>
      <c r="HZ45" s="392"/>
      <c r="IA45" s="392"/>
      <c r="IB45" s="392"/>
      <c r="IC45" s="392"/>
      <c r="ID45" s="392"/>
      <c r="IE45" s="392"/>
      <c r="IF45" s="392"/>
      <c r="IG45" s="392"/>
      <c r="IH45" s="392"/>
      <c r="II45" s="392"/>
      <c r="IJ45" s="392"/>
      <c r="IK45" s="392"/>
      <c r="IL45" s="392"/>
      <c r="IM45" s="392"/>
      <c r="IN45" s="392"/>
      <c r="IO45" s="392"/>
      <c r="IP45" s="392"/>
      <c r="IQ45" s="392"/>
      <c r="IR45" s="392"/>
      <c r="IS45" s="392"/>
      <c r="IT45" s="392"/>
      <c r="IU45" s="392"/>
    </row>
    <row r="46" spans="1:255" s="42" customFormat="1" ht="21.75" customHeight="1" x14ac:dyDescent="0.3">
      <c r="A46" s="935"/>
      <c r="B46" s="927"/>
      <c r="C46" s="927"/>
      <c r="D46" s="500"/>
      <c r="E46" s="392"/>
      <c r="F46" s="825"/>
      <c r="G46" s="392"/>
      <c r="H46" s="392"/>
      <c r="I46" s="392"/>
      <c r="J46" s="392"/>
      <c r="K46" s="392"/>
      <c r="L46" s="392"/>
      <c r="M46" s="392"/>
      <c r="N46" s="392"/>
      <c r="O46" s="392"/>
      <c r="P46" s="392"/>
      <c r="Q46" s="392"/>
      <c r="R46" s="392"/>
      <c r="S46" s="392"/>
      <c r="T46" s="392"/>
      <c r="U46" s="392"/>
      <c r="V46" s="392"/>
      <c r="W46" s="392"/>
      <c r="X46" s="392"/>
      <c r="Y46" s="392"/>
      <c r="Z46" s="392"/>
      <c r="AA46" s="392"/>
      <c r="AB46" s="392"/>
      <c r="AC46" s="392"/>
      <c r="AD46" s="392"/>
      <c r="AE46" s="392"/>
      <c r="AF46" s="392"/>
      <c r="AG46" s="392"/>
      <c r="AH46" s="392"/>
      <c r="AI46" s="392"/>
      <c r="AJ46" s="392"/>
      <c r="AK46" s="392"/>
      <c r="AL46" s="392"/>
      <c r="AM46" s="392"/>
      <c r="AN46" s="392"/>
      <c r="AO46" s="392"/>
      <c r="AP46" s="392"/>
      <c r="AQ46" s="392"/>
      <c r="AR46" s="392"/>
      <c r="AS46" s="392"/>
      <c r="AT46" s="392"/>
      <c r="AU46" s="392"/>
      <c r="AV46" s="392"/>
      <c r="AW46" s="392"/>
      <c r="AX46" s="392"/>
      <c r="AY46" s="392"/>
      <c r="AZ46" s="392"/>
      <c r="BA46" s="392"/>
      <c r="BB46" s="392"/>
      <c r="BC46" s="392"/>
      <c r="BD46" s="392"/>
      <c r="BE46" s="392"/>
      <c r="BF46" s="392"/>
      <c r="BG46" s="392"/>
      <c r="BH46" s="392"/>
      <c r="BI46" s="392"/>
      <c r="BJ46" s="392"/>
      <c r="BK46" s="392"/>
      <c r="BL46" s="392"/>
      <c r="BM46" s="392"/>
      <c r="BN46" s="392"/>
      <c r="BO46" s="392"/>
      <c r="BP46" s="392"/>
      <c r="BQ46" s="392"/>
      <c r="BR46" s="392"/>
      <c r="BS46" s="392"/>
      <c r="BT46" s="392"/>
      <c r="BU46" s="392"/>
      <c r="BV46" s="392"/>
      <c r="BW46" s="392"/>
      <c r="BX46" s="392"/>
      <c r="BY46" s="392"/>
      <c r="BZ46" s="392"/>
      <c r="CA46" s="392"/>
      <c r="CB46" s="392"/>
      <c r="CC46" s="392"/>
      <c r="CD46" s="392"/>
      <c r="CE46" s="392"/>
      <c r="CF46" s="392"/>
      <c r="CG46" s="392"/>
      <c r="CH46" s="392"/>
      <c r="CI46" s="392"/>
      <c r="CJ46" s="392"/>
      <c r="CK46" s="392"/>
      <c r="CL46" s="392"/>
      <c r="CM46" s="392"/>
      <c r="CN46" s="392"/>
      <c r="CO46" s="392"/>
      <c r="CP46" s="392"/>
      <c r="CQ46" s="392"/>
      <c r="CR46" s="392"/>
      <c r="CS46" s="392"/>
      <c r="CT46" s="392"/>
      <c r="CU46" s="392"/>
      <c r="CV46" s="392"/>
      <c r="CW46" s="392"/>
      <c r="CX46" s="392"/>
      <c r="CY46" s="392"/>
      <c r="CZ46" s="392"/>
      <c r="DA46" s="392"/>
      <c r="DB46" s="392"/>
      <c r="DC46" s="392"/>
      <c r="DD46" s="392"/>
      <c r="DE46" s="392"/>
      <c r="DF46" s="392"/>
      <c r="DG46" s="392"/>
      <c r="DH46" s="392"/>
      <c r="DI46" s="392"/>
      <c r="DJ46" s="392"/>
      <c r="DK46" s="392"/>
      <c r="DL46" s="392"/>
      <c r="DM46" s="392"/>
      <c r="DN46" s="392"/>
      <c r="DO46" s="392"/>
      <c r="DP46" s="392"/>
      <c r="DQ46" s="392"/>
      <c r="DR46" s="392"/>
      <c r="DS46" s="392"/>
      <c r="DT46" s="392"/>
      <c r="DU46" s="392"/>
      <c r="DV46" s="392"/>
      <c r="DW46" s="392"/>
      <c r="DX46" s="392"/>
      <c r="DY46" s="392"/>
      <c r="DZ46" s="392"/>
      <c r="EA46" s="392"/>
      <c r="EB46" s="392"/>
      <c r="EC46" s="392"/>
      <c r="ED46" s="392"/>
      <c r="EE46" s="392"/>
      <c r="EF46" s="392"/>
      <c r="EG46" s="392"/>
      <c r="EH46" s="392"/>
      <c r="EI46" s="392"/>
      <c r="EJ46" s="392"/>
      <c r="EK46" s="392"/>
      <c r="EL46" s="392"/>
      <c r="EM46" s="392"/>
      <c r="EN46" s="392"/>
      <c r="EO46" s="392"/>
      <c r="EP46" s="392"/>
      <c r="EQ46" s="392"/>
      <c r="ER46" s="392"/>
      <c r="ES46" s="392"/>
      <c r="ET46" s="392"/>
      <c r="EU46" s="392"/>
      <c r="EV46" s="392"/>
      <c r="EW46" s="392"/>
      <c r="EX46" s="392"/>
      <c r="EY46" s="392"/>
      <c r="EZ46" s="392"/>
      <c r="FA46" s="392"/>
      <c r="FB46" s="392"/>
      <c r="FC46" s="392"/>
      <c r="FD46" s="392"/>
      <c r="FE46" s="392"/>
      <c r="FF46" s="392"/>
      <c r="FG46" s="392"/>
      <c r="FH46" s="392"/>
      <c r="FI46" s="392"/>
      <c r="FJ46" s="392"/>
      <c r="FK46" s="392"/>
      <c r="FL46" s="392"/>
      <c r="FM46" s="392"/>
      <c r="FN46" s="392"/>
      <c r="FO46" s="392"/>
      <c r="FP46" s="392"/>
      <c r="FQ46" s="392"/>
      <c r="FR46" s="392"/>
      <c r="FS46" s="392"/>
      <c r="FT46" s="392"/>
      <c r="FU46" s="392"/>
      <c r="FV46" s="392"/>
      <c r="FW46" s="392"/>
      <c r="FX46" s="392"/>
      <c r="FY46" s="392"/>
      <c r="FZ46" s="392"/>
      <c r="GA46" s="392"/>
      <c r="GB46" s="392"/>
      <c r="GC46" s="392"/>
      <c r="GD46" s="392"/>
      <c r="GE46" s="392"/>
      <c r="GF46" s="392"/>
      <c r="GG46" s="392"/>
      <c r="GH46" s="392"/>
      <c r="GI46" s="392"/>
      <c r="GJ46" s="392"/>
      <c r="GK46" s="392"/>
      <c r="GL46" s="392"/>
      <c r="GM46" s="392"/>
      <c r="GN46" s="392"/>
      <c r="GO46" s="392"/>
      <c r="GP46" s="392"/>
      <c r="GQ46" s="392"/>
      <c r="GR46" s="392"/>
      <c r="GS46" s="392"/>
      <c r="GT46" s="392"/>
      <c r="GU46" s="392"/>
      <c r="GV46" s="392"/>
      <c r="GW46" s="392"/>
      <c r="GX46" s="392"/>
      <c r="GY46" s="392"/>
      <c r="GZ46" s="392"/>
      <c r="HA46" s="392"/>
      <c r="HB46" s="392"/>
      <c r="HC46" s="392"/>
      <c r="HD46" s="392"/>
      <c r="HE46" s="392"/>
      <c r="HF46" s="392"/>
      <c r="HG46" s="392"/>
      <c r="HH46" s="392"/>
      <c r="HI46" s="392"/>
      <c r="HJ46" s="392"/>
      <c r="HK46" s="392"/>
      <c r="HL46" s="392"/>
      <c r="HM46" s="392"/>
      <c r="HN46" s="392"/>
      <c r="HO46" s="392"/>
      <c r="HP46" s="392"/>
      <c r="HQ46" s="392"/>
      <c r="HR46" s="392"/>
      <c r="HS46" s="392"/>
      <c r="HT46" s="392"/>
      <c r="HU46" s="392"/>
      <c r="HV46" s="392"/>
      <c r="HW46" s="392"/>
      <c r="HX46" s="392"/>
      <c r="HY46" s="392"/>
      <c r="HZ46" s="392"/>
      <c r="IA46" s="392"/>
      <c r="IB46" s="392"/>
      <c r="IC46" s="392"/>
      <c r="ID46" s="392"/>
      <c r="IE46" s="392"/>
      <c r="IF46" s="392"/>
      <c r="IG46" s="392"/>
      <c r="IH46" s="392"/>
      <c r="II46" s="392"/>
      <c r="IJ46" s="392"/>
      <c r="IK46" s="392"/>
      <c r="IL46" s="392"/>
      <c r="IM46" s="392"/>
      <c r="IN46" s="392"/>
      <c r="IO46" s="392"/>
      <c r="IP46" s="392"/>
      <c r="IQ46" s="392"/>
      <c r="IR46" s="392"/>
      <c r="IS46" s="392"/>
      <c r="IT46" s="392"/>
      <c r="IU46" s="392"/>
    </row>
    <row r="47" spans="1:255" s="42" customFormat="1" ht="21.75" customHeight="1" x14ac:dyDescent="0.3">
      <c r="A47" s="935"/>
      <c r="B47" s="927"/>
      <c r="C47" s="927"/>
      <c r="D47" s="500"/>
      <c r="E47" s="392"/>
      <c r="F47" s="825"/>
      <c r="G47" s="392"/>
      <c r="H47" s="392"/>
      <c r="I47" s="392"/>
      <c r="J47" s="392"/>
      <c r="K47" s="392"/>
      <c r="L47" s="392"/>
      <c r="M47" s="392"/>
      <c r="N47" s="392"/>
      <c r="O47" s="392"/>
      <c r="P47" s="392"/>
      <c r="Q47" s="392"/>
      <c r="R47" s="392"/>
      <c r="S47" s="392"/>
      <c r="T47" s="392"/>
      <c r="U47" s="392"/>
      <c r="V47" s="392"/>
      <c r="W47" s="392"/>
      <c r="X47" s="392"/>
      <c r="Y47" s="392"/>
      <c r="Z47" s="392"/>
      <c r="AA47" s="392"/>
      <c r="AB47" s="392"/>
      <c r="AC47" s="392"/>
      <c r="AD47" s="392"/>
      <c r="AE47" s="392"/>
      <c r="AF47" s="392"/>
      <c r="AG47" s="392"/>
      <c r="AH47" s="392"/>
      <c r="AI47" s="392"/>
      <c r="AJ47" s="392"/>
      <c r="AK47" s="392"/>
      <c r="AL47" s="392"/>
      <c r="AM47" s="392"/>
      <c r="AN47" s="392"/>
      <c r="AO47" s="392"/>
      <c r="AP47" s="392"/>
      <c r="AQ47" s="392"/>
      <c r="AR47" s="392"/>
      <c r="AS47" s="392"/>
      <c r="AT47" s="392"/>
      <c r="AU47" s="392"/>
      <c r="AV47" s="392"/>
      <c r="AW47" s="392"/>
      <c r="AX47" s="392"/>
      <c r="AY47" s="392"/>
      <c r="AZ47" s="392"/>
      <c r="BA47" s="392"/>
      <c r="BB47" s="392"/>
      <c r="BC47" s="392"/>
      <c r="BD47" s="392"/>
      <c r="BE47" s="392"/>
      <c r="BF47" s="392"/>
      <c r="BG47" s="392"/>
      <c r="BH47" s="392"/>
      <c r="BI47" s="392"/>
      <c r="BJ47" s="392"/>
      <c r="BK47" s="392"/>
      <c r="BL47" s="392"/>
      <c r="BM47" s="392"/>
      <c r="BN47" s="392"/>
      <c r="BO47" s="392"/>
      <c r="BP47" s="392"/>
      <c r="BQ47" s="392"/>
      <c r="BR47" s="392"/>
      <c r="BS47" s="392"/>
      <c r="BT47" s="392"/>
      <c r="BU47" s="392"/>
      <c r="BV47" s="392"/>
      <c r="BW47" s="392"/>
      <c r="BX47" s="392"/>
      <c r="BY47" s="392"/>
      <c r="BZ47" s="392"/>
      <c r="CA47" s="392"/>
      <c r="CB47" s="392"/>
      <c r="CC47" s="392"/>
      <c r="CD47" s="392"/>
      <c r="CE47" s="392"/>
      <c r="CF47" s="392"/>
      <c r="CG47" s="392"/>
      <c r="CH47" s="392"/>
      <c r="CI47" s="392"/>
      <c r="CJ47" s="392"/>
      <c r="CK47" s="392"/>
      <c r="CL47" s="392"/>
      <c r="CM47" s="392"/>
      <c r="CN47" s="392"/>
      <c r="CO47" s="392"/>
      <c r="CP47" s="392"/>
      <c r="CQ47" s="392"/>
      <c r="CR47" s="392"/>
      <c r="CS47" s="392"/>
      <c r="CT47" s="392"/>
      <c r="CU47" s="392"/>
      <c r="CV47" s="392"/>
      <c r="CW47" s="392"/>
      <c r="CX47" s="392"/>
      <c r="CY47" s="392"/>
      <c r="CZ47" s="392"/>
      <c r="DA47" s="392"/>
      <c r="DB47" s="392"/>
      <c r="DC47" s="392"/>
      <c r="DD47" s="392"/>
      <c r="DE47" s="392"/>
      <c r="DF47" s="392"/>
      <c r="DG47" s="392"/>
      <c r="DH47" s="392"/>
      <c r="DI47" s="392"/>
      <c r="DJ47" s="392"/>
      <c r="DK47" s="392"/>
      <c r="DL47" s="392"/>
      <c r="DM47" s="392"/>
      <c r="DN47" s="392"/>
      <c r="DO47" s="392"/>
      <c r="DP47" s="392"/>
      <c r="DQ47" s="392"/>
      <c r="DR47" s="392"/>
      <c r="DS47" s="392"/>
      <c r="DT47" s="392"/>
      <c r="DU47" s="392"/>
      <c r="DV47" s="392"/>
      <c r="DW47" s="392"/>
      <c r="DX47" s="392"/>
      <c r="DY47" s="392"/>
      <c r="DZ47" s="392"/>
      <c r="EA47" s="392"/>
      <c r="EB47" s="392"/>
      <c r="EC47" s="392"/>
      <c r="ED47" s="392"/>
      <c r="EE47" s="392"/>
      <c r="EF47" s="392"/>
      <c r="EG47" s="392"/>
      <c r="EH47" s="392"/>
      <c r="EI47" s="392"/>
      <c r="EJ47" s="392"/>
      <c r="EK47" s="392"/>
      <c r="EL47" s="392"/>
      <c r="EM47" s="392"/>
      <c r="EN47" s="392"/>
      <c r="EO47" s="392"/>
      <c r="EP47" s="392"/>
      <c r="EQ47" s="392"/>
      <c r="ER47" s="392"/>
      <c r="ES47" s="392"/>
      <c r="ET47" s="392"/>
      <c r="EU47" s="392"/>
      <c r="EV47" s="392"/>
      <c r="EW47" s="392"/>
      <c r="EX47" s="392"/>
      <c r="EY47" s="392"/>
      <c r="EZ47" s="392"/>
      <c r="FA47" s="392"/>
      <c r="FB47" s="392"/>
      <c r="FC47" s="392"/>
      <c r="FD47" s="392"/>
      <c r="FE47" s="392"/>
      <c r="FF47" s="392"/>
      <c r="FG47" s="392"/>
      <c r="FH47" s="392"/>
      <c r="FI47" s="392"/>
      <c r="FJ47" s="392"/>
      <c r="FK47" s="392"/>
      <c r="FL47" s="392"/>
      <c r="FM47" s="392"/>
      <c r="FN47" s="392"/>
      <c r="FO47" s="392"/>
      <c r="FP47" s="392"/>
      <c r="FQ47" s="392"/>
      <c r="FR47" s="392"/>
      <c r="FS47" s="392"/>
      <c r="FT47" s="392"/>
      <c r="FU47" s="392"/>
      <c r="FV47" s="392"/>
      <c r="FW47" s="392"/>
      <c r="FX47" s="392"/>
      <c r="FY47" s="392"/>
      <c r="FZ47" s="392"/>
      <c r="GA47" s="392"/>
      <c r="GB47" s="392"/>
      <c r="GC47" s="392"/>
      <c r="GD47" s="392"/>
      <c r="GE47" s="392"/>
      <c r="GF47" s="392"/>
      <c r="GG47" s="392"/>
      <c r="GH47" s="392"/>
      <c r="GI47" s="392"/>
      <c r="GJ47" s="392"/>
      <c r="GK47" s="392"/>
      <c r="GL47" s="392"/>
      <c r="GM47" s="392"/>
      <c r="GN47" s="392"/>
      <c r="GO47" s="392"/>
      <c r="GP47" s="392"/>
      <c r="GQ47" s="392"/>
      <c r="GR47" s="392"/>
      <c r="GS47" s="392"/>
      <c r="GT47" s="392"/>
      <c r="GU47" s="392"/>
      <c r="GV47" s="392"/>
      <c r="GW47" s="392"/>
      <c r="GX47" s="392"/>
      <c r="GY47" s="392"/>
      <c r="GZ47" s="392"/>
      <c r="HA47" s="392"/>
      <c r="HB47" s="392"/>
      <c r="HC47" s="392"/>
      <c r="HD47" s="392"/>
      <c r="HE47" s="392"/>
      <c r="HF47" s="392"/>
      <c r="HG47" s="392"/>
      <c r="HH47" s="392"/>
      <c r="HI47" s="392"/>
      <c r="HJ47" s="392"/>
      <c r="HK47" s="392"/>
      <c r="HL47" s="392"/>
      <c r="HM47" s="392"/>
      <c r="HN47" s="392"/>
      <c r="HO47" s="392"/>
      <c r="HP47" s="392"/>
      <c r="HQ47" s="392"/>
      <c r="HR47" s="392"/>
      <c r="HS47" s="392"/>
      <c r="HT47" s="392"/>
      <c r="HU47" s="392"/>
      <c r="HV47" s="392"/>
      <c r="HW47" s="392"/>
      <c r="HX47" s="392"/>
      <c r="HY47" s="392"/>
      <c r="HZ47" s="392"/>
      <c r="IA47" s="392"/>
      <c r="IB47" s="392"/>
      <c r="IC47" s="392"/>
      <c r="ID47" s="392"/>
      <c r="IE47" s="392"/>
      <c r="IF47" s="392"/>
      <c r="IG47" s="392"/>
      <c r="IH47" s="392"/>
      <c r="II47" s="392"/>
      <c r="IJ47" s="392"/>
      <c r="IK47" s="392"/>
      <c r="IL47" s="392"/>
      <c r="IM47" s="392"/>
      <c r="IN47" s="392"/>
      <c r="IO47" s="392"/>
      <c r="IP47" s="392"/>
      <c r="IQ47" s="392"/>
      <c r="IR47" s="392"/>
      <c r="IS47" s="392"/>
      <c r="IT47" s="392"/>
      <c r="IU47" s="392"/>
    </row>
    <row r="48" spans="1:255" s="42" customFormat="1" ht="21.75" customHeight="1" x14ac:dyDescent="0.3">
      <c r="A48" s="935"/>
      <c r="B48" s="927"/>
      <c r="C48" s="927"/>
      <c r="D48" s="500"/>
      <c r="E48" s="392"/>
      <c r="F48" s="825"/>
      <c r="G48" s="392"/>
      <c r="H48" s="392"/>
      <c r="I48" s="392"/>
      <c r="J48" s="392"/>
      <c r="K48" s="392"/>
      <c r="L48" s="392"/>
      <c r="M48" s="392"/>
      <c r="N48" s="392"/>
      <c r="O48" s="392"/>
      <c r="P48" s="392"/>
      <c r="Q48" s="392"/>
      <c r="R48" s="392"/>
      <c r="S48" s="392"/>
      <c r="T48" s="392"/>
      <c r="U48" s="392"/>
      <c r="V48" s="392"/>
      <c r="W48" s="392"/>
      <c r="X48" s="392"/>
      <c r="Y48" s="392"/>
      <c r="Z48" s="392"/>
      <c r="AA48" s="392"/>
      <c r="AB48" s="392"/>
      <c r="AC48" s="392"/>
      <c r="AD48" s="392"/>
      <c r="AE48" s="392"/>
      <c r="AF48" s="392"/>
      <c r="AG48" s="392"/>
      <c r="AH48" s="392"/>
      <c r="AI48" s="392"/>
      <c r="AJ48" s="392"/>
      <c r="AK48" s="392"/>
      <c r="AL48" s="392"/>
      <c r="AM48" s="392"/>
      <c r="AN48" s="392"/>
      <c r="AO48" s="392"/>
      <c r="AP48" s="392"/>
      <c r="AQ48" s="392"/>
      <c r="AR48" s="392"/>
      <c r="AS48" s="392"/>
      <c r="AT48" s="392"/>
      <c r="AU48" s="392"/>
      <c r="AV48" s="392"/>
      <c r="AW48" s="392"/>
      <c r="AX48" s="392"/>
      <c r="AY48" s="392"/>
      <c r="AZ48" s="392"/>
      <c r="BA48" s="392"/>
      <c r="BB48" s="392"/>
      <c r="BC48" s="392"/>
      <c r="BD48" s="392"/>
      <c r="BE48" s="392"/>
      <c r="BF48" s="392"/>
      <c r="BG48" s="392"/>
      <c r="BH48" s="392"/>
      <c r="BI48" s="392"/>
      <c r="BJ48" s="392"/>
      <c r="BK48" s="392"/>
      <c r="BL48" s="392"/>
      <c r="BM48" s="392"/>
      <c r="BN48" s="392"/>
      <c r="BO48" s="392"/>
      <c r="BP48" s="392"/>
      <c r="BQ48" s="392"/>
      <c r="BR48" s="392"/>
      <c r="BS48" s="392"/>
      <c r="BT48" s="392"/>
      <c r="BU48" s="392"/>
      <c r="BV48" s="392"/>
      <c r="BW48" s="392"/>
      <c r="BX48" s="392"/>
      <c r="BY48" s="392"/>
      <c r="BZ48" s="392"/>
      <c r="CA48" s="392"/>
      <c r="CB48" s="392"/>
      <c r="CC48" s="392"/>
      <c r="CD48" s="392"/>
      <c r="CE48" s="392"/>
      <c r="CF48" s="392"/>
      <c r="CG48" s="392"/>
      <c r="CH48" s="392"/>
      <c r="CI48" s="392"/>
      <c r="CJ48" s="392"/>
      <c r="CK48" s="392"/>
      <c r="CL48" s="392"/>
      <c r="CM48" s="392"/>
      <c r="CN48" s="392"/>
      <c r="CO48" s="392"/>
      <c r="CP48" s="392"/>
      <c r="CQ48" s="392"/>
      <c r="CR48" s="392"/>
      <c r="CS48" s="392"/>
      <c r="CT48" s="392"/>
      <c r="CU48" s="392"/>
      <c r="CV48" s="392"/>
      <c r="CW48" s="392"/>
      <c r="CX48" s="392"/>
      <c r="CY48" s="392"/>
      <c r="CZ48" s="392"/>
      <c r="DA48" s="392"/>
      <c r="DB48" s="392"/>
      <c r="DC48" s="392"/>
      <c r="DD48" s="392"/>
      <c r="DE48" s="392"/>
      <c r="DF48" s="392"/>
      <c r="DG48" s="392"/>
      <c r="DH48" s="392"/>
      <c r="DI48" s="392"/>
      <c r="DJ48" s="392"/>
      <c r="DK48" s="392"/>
      <c r="DL48" s="392"/>
      <c r="DM48" s="392"/>
      <c r="DN48" s="392"/>
      <c r="DO48" s="392"/>
      <c r="DP48" s="392"/>
      <c r="DQ48" s="392"/>
      <c r="DR48" s="392"/>
      <c r="DS48" s="392"/>
      <c r="DT48" s="392"/>
      <c r="DU48" s="392"/>
      <c r="DV48" s="392"/>
      <c r="DW48" s="392"/>
      <c r="DX48" s="392"/>
      <c r="DY48" s="392"/>
      <c r="DZ48" s="392"/>
      <c r="EA48" s="392"/>
      <c r="EB48" s="392"/>
      <c r="EC48" s="392"/>
      <c r="ED48" s="392"/>
      <c r="EE48" s="392"/>
      <c r="EF48" s="392"/>
      <c r="EG48" s="392"/>
      <c r="EH48" s="392"/>
      <c r="EI48" s="392"/>
      <c r="EJ48" s="392"/>
      <c r="EK48" s="392"/>
      <c r="EL48" s="392"/>
      <c r="EM48" s="392"/>
      <c r="EN48" s="392"/>
      <c r="EO48" s="392"/>
      <c r="EP48" s="392"/>
      <c r="EQ48" s="392"/>
      <c r="ER48" s="392"/>
      <c r="ES48" s="392"/>
      <c r="ET48" s="392"/>
      <c r="EU48" s="392"/>
      <c r="EV48" s="392"/>
      <c r="EW48" s="392"/>
      <c r="EX48" s="392"/>
      <c r="EY48" s="392"/>
      <c r="EZ48" s="392"/>
      <c r="FA48" s="392"/>
      <c r="FB48" s="392"/>
      <c r="FC48" s="392"/>
      <c r="FD48" s="392"/>
      <c r="FE48" s="392"/>
      <c r="FF48" s="392"/>
      <c r="FG48" s="392"/>
      <c r="FH48" s="392"/>
      <c r="FI48" s="392"/>
      <c r="FJ48" s="392"/>
      <c r="FK48" s="392"/>
      <c r="FL48" s="392"/>
      <c r="FM48" s="392"/>
      <c r="FN48" s="392"/>
      <c r="FO48" s="392"/>
      <c r="FP48" s="392"/>
      <c r="FQ48" s="392"/>
      <c r="FR48" s="392"/>
      <c r="FS48" s="392"/>
      <c r="FT48" s="392"/>
      <c r="FU48" s="392"/>
      <c r="FV48" s="392"/>
      <c r="FW48" s="392"/>
      <c r="FX48" s="392"/>
      <c r="FY48" s="392"/>
      <c r="FZ48" s="392"/>
      <c r="GA48" s="392"/>
      <c r="GB48" s="392"/>
      <c r="GC48" s="392"/>
      <c r="GD48" s="392"/>
      <c r="GE48" s="392"/>
      <c r="GF48" s="392"/>
      <c r="GG48" s="392"/>
      <c r="GH48" s="392"/>
      <c r="GI48" s="392"/>
      <c r="GJ48" s="392"/>
      <c r="GK48" s="392"/>
      <c r="GL48" s="392"/>
      <c r="GM48" s="392"/>
      <c r="GN48" s="392"/>
      <c r="GO48" s="392"/>
      <c r="GP48" s="392"/>
      <c r="GQ48" s="392"/>
      <c r="GR48" s="392"/>
      <c r="GS48" s="392"/>
      <c r="GT48" s="392"/>
      <c r="GU48" s="392"/>
      <c r="GV48" s="392"/>
      <c r="GW48" s="392"/>
      <c r="GX48" s="392"/>
      <c r="GY48" s="392"/>
      <c r="GZ48" s="392"/>
      <c r="HA48" s="392"/>
      <c r="HB48" s="392"/>
      <c r="HC48" s="392"/>
      <c r="HD48" s="392"/>
      <c r="HE48" s="392"/>
      <c r="HF48" s="392"/>
      <c r="HG48" s="392"/>
      <c r="HH48" s="392"/>
      <c r="HI48" s="392"/>
      <c r="HJ48" s="392"/>
      <c r="HK48" s="392"/>
      <c r="HL48" s="392"/>
      <c r="HM48" s="392"/>
      <c r="HN48" s="392"/>
      <c r="HO48" s="392"/>
      <c r="HP48" s="392"/>
      <c r="HQ48" s="392"/>
      <c r="HR48" s="392"/>
      <c r="HS48" s="392"/>
      <c r="HT48" s="392"/>
      <c r="HU48" s="392"/>
      <c r="HV48" s="392"/>
      <c r="HW48" s="392"/>
      <c r="HX48" s="392"/>
      <c r="HY48" s="392"/>
      <c r="HZ48" s="392"/>
      <c r="IA48" s="392"/>
      <c r="IB48" s="392"/>
      <c r="IC48" s="392"/>
      <c r="ID48" s="392"/>
      <c r="IE48" s="392"/>
      <c r="IF48" s="392"/>
      <c r="IG48" s="392"/>
      <c r="IH48" s="392"/>
      <c r="II48" s="392"/>
      <c r="IJ48" s="392"/>
      <c r="IK48" s="392"/>
      <c r="IL48" s="392"/>
      <c r="IM48" s="392"/>
      <c r="IN48" s="392"/>
      <c r="IO48" s="392"/>
      <c r="IP48" s="392"/>
      <c r="IQ48" s="392"/>
      <c r="IR48" s="392"/>
      <c r="IS48" s="392"/>
      <c r="IT48" s="392"/>
      <c r="IU48" s="392"/>
    </row>
    <row r="49" spans="1:255" s="42" customFormat="1" ht="21.75" customHeight="1" x14ac:dyDescent="0.3">
      <c r="A49" s="398" t="s">
        <v>456</v>
      </c>
      <c r="B49" s="930"/>
      <c r="C49" s="930"/>
      <c r="D49" s="497">
        <f>SUM(D48:D48)</f>
        <v>0</v>
      </c>
      <c r="E49" s="392"/>
      <c r="F49" s="825"/>
      <c r="G49" s="392"/>
      <c r="H49" s="392"/>
      <c r="I49" s="392"/>
      <c r="J49" s="392"/>
      <c r="K49" s="392"/>
      <c r="L49" s="392"/>
      <c r="M49" s="392"/>
      <c r="N49" s="392"/>
      <c r="O49" s="392"/>
      <c r="P49" s="392"/>
      <c r="Q49" s="392"/>
      <c r="R49" s="392"/>
      <c r="S49" s="392"/>
      <c r="T49" s="392"/>
      <c r="U49" s="392"/>
      <c r="V49" s="392"/>
      <c r="W49" s="392"/>
      <c r="X49" s="392"/>
      <c r="Y49" s="392"/>
      <c r="Z49" s="392"/>
      <c r="AA49" s="392"/>
      <c r="AB49" s="392"/>
      <c r="AC49" s="392"/>
      <c r="AD49" s="392"/>
      <c r="AE49" s="392"/>
      <c r="AF49" s="392"/>
      <c r="AG49" s="392"/>
      <c r="AH49" s="392"/>
      <c r="AI49" s="392"/>
      <c r="AJ49" s="392"/>
      <c r="AK49" s="392"/>
      <c r="AL49" s="392"/>
      <c r="AM49" s="392"/>
      <c r="AN49" s="392"/>
      <c r="AO49" s="392"/>
      <c r="AP49" s="392"/>
      <c r="AQ49" s="392"/>
      <c r="AR49" s="392"/>
      <c r="AS49" s="392"/>
      <c r="AT49" s="392"/>
      <c r="AU49" s="392"/>
      <c r="AV49" s="392"/>
      <c r="AW49" s="392"/>
      <c r="AX49" s="392"/>
      <c r="AY49" s="392"/>
      <c r="AZ49" s="392"/>
      <c r="BA49" s="392"/>
      <c r="BB49" s="392"/>
      <c r="BC49" s="392"/>
      <c r="BD49" s="392"/>
      <c r="BE49" s="392"/>
      <c r="BF49" s="392"/>
      <c r="BG49" s="392"/>
      <c r="BH49" s="392"/>
      <c r="BI49" s="392"/>
      <c r="BJ49" s="392"/>
      <c r="BK49" s="392"/>
      <c r="BL49" s="392"/>
      <c r="BM49" s="392"/>
      <c r="BN49" s="392"/>
      <c r="BO49" s="392"/>
      <c r="BP49" s="392"/>
      <c r="BQ49" s="392"/>
      <c r="BR49" s="392"/>
      <c r="BS49" s="392"/>
      <c r="BT49" s="392"/>
      <c r="BU49" s="392"/>
      <c r="BV49" s="392"/>
      <c r="BW49" s="392"/>
      <c r="BX49" s="392"/>
      <c r="BY49" s="392"/>
      <c r="BZ49" s="392"/>
      <c r="CA49" s="392"/>
      <c r="CB49" s="392"/>
      <c r="CC49" s="392"/>
      <c r="CD49" s="392"/>
      <c r="CE49" s="392"/>
      <c r="CF49" s="392"/>
      <c r="CG49" s="392"/>
      <c r="CH49" s="392"/>
      <c r="CI49" s="392"/>
      <c r="CJ49" s="392"/>
      <c r="CK49" s="392"/>
      <c r="CL49" s="392"/>
      <c r="CM49" s="392"/>
      <c r="CN49" s="392"/>
      <c r="CO49" s="392"/>
      <c r="CP49" s="392"/>
      <c r="CQ49" s="392"/>
      <c r="CR49" s="392"/>
      <c r="CS49" s="392"/>
      <c r="CT49" s="392"/>
      <c r="CU49" s="392"/>
      <c r="CV49" s="392"/>
      <c r="CW49" s="392"/>
      <c r="CX49" s="392"/>
      <c r="CY49" s="392"/>
      <c r="CZ49" s="392"/>
      <c r="DA49" s="392"/>
      <c r="DB49" s="392"/>
      <c r="DC49" s="392"/>
      <c r="DD49" s="392"/>
      <c r="DE49" s="392"/>
      <c r="DF49" s="392"/>
      <c r="DG49" s="392"/>
      <c r="DH49" s="392"/>
      <c r="DI49" s="392"/>
      <c r="DJ49" s="392"/>
      <c r="DK49" s="392"/>
      <c r="DL49" s="392"/>
      <c r="DM49" s="392"/>
      <c r="DN49" s="392"/>
      <c r="DO49" s="392"/>
      <c r="DP49" s="392"/>
      <c r="DQ49" s="392"/>
      <c r="DR49" s="392"/>
      <c r="DS49" s="392"/>
      <c r="DT49" s="392"/>
      <c r="DU49" s="392"/>
      <c r="DV49" s="392"/>
      <c r="DW49" s="392"/>
      <c r="DX49" s="392"/>
      <c r="DY49" s="392"/>
      <c r="DZ49" s="392"/>
      <c r="EA49" s="392"/>
      <c r="EB49" s="392"/>
      <c r="EC49" s="392"/>
      <c r="ED49" s="392"/>
      <c r="EE49" s="392"/>
      <c r="EF49" s="392"/>
      <c r="EG49" s="392"/>
      <c r="EH49" s="392"/>
      <c r="EI49" s="392"/>
      <c r="EJ49" s="392"/>
      <c r="EK49" s="392"/>
      <c r="EL49" s="392"/>
      <c r="EM49" s="392"/>
      <c r="EN49" s="392"/>
      <c r="EO49" s="392"/>
      <c r="EP49" s="392"/>
      <c r="EQ49" s="392"/>
      <c r="ER49" s="392"/>
      <c r="ES49" s="392"/>
      <c r="ET49" s="392"/>
      <c r="EU49" s="392"/>
      <c r="EV49" s="392"/>
      <c r="EW49" s="392"/>
      <c r="EX49" s="392"/>
      <c r="EY49" s="392"/>
      <c r="EZ49" s="392"/>
      <c r="FA49" s="392"/>
      <c r="FB49" s="392"/>
      <c r="FC49" s="392"/>
      <c r="FD49" s="392"/>
      <c r="FE49" s="392"/>
      <c r="FF49" s="392"/>
      <c r="FG49" s="392"/>
      <c r="FH49" s="392"/>
      <c r="FI49" s="392"/>
      <c r="FJ49" s="392"/>
      <c r="FK49" s="392"/>
      <c r="FL49" s="392"/>
      <c r="FM49" s="392"/>
      <c r="FN49" s="392"/>
      <c r="FO49" s="392"/>
      <c r="FP49" s="392"/>
      <c r="FQ49" s="392"/>
      <c r="FR49" s="392"/>
      <c r="FS49" s="392"/>
      <c r="FT49" s="392"/>
      <c r="FU49" s="392"/>
      <c r="FV49" s="392"/>
      <c r="FW49" s="392"/>
      <c r="FX49" s="392"/>
      <c r="FY49" s="392"/>
      <c r="FZ49" s="392"/>
      <c r="GA49" s="392"/>
      <c r="GB49" s="392"/>
      <c r="GC49" s="392"/>
      <c r="GD49" s="392"/>
      <c r="GE49" s="392"/>
      <c r="GF49" s="392"/>
      <c r="GG49" s="392"/>
      <c r="GH49" s="392"/>
      <c r="GI49" s="392"/>
      <c r="GJ49" s="392"/>
      <c r="GK49" s="392"/>
      <c r="GL49" s="392"/>
      <c r="GM49" s="392"/>
      <c r="GN49" s="392"/>
      <c r="GO49" s="392"/>
      <c r="GP49" s="392"/>
      <c r="GQ49" s="392"/>
      <c r="GR49" s="392"/>
      <c r="GS49" s="392"/>
      <c r="GT49" s="392"/>
      <c r="GU49" s="392"/>
      <c r="GV49" s="392"/>
      <c r="GW49" s="392"/>
      <c r="GX49" s="392"/>
      <c r="GY49" s="392"/>
      <c r="GZ49" s="392"/>
      <c r="HA49" s="392"/>
      <c r="HB49" s="392"/>
      <c r="HC49" s="392"/>
      <c r="HD49" s="392"/>
      <c r="HE49" s="392"/>
      <c r="HF49" s="392"/>
      <c r="HG49" s="392"/>
      <c r="HH49" s="392"/>
      <c r="HI49" s="392"/>
      <c r="HJ49" s="392"/>
      <c r="HK49" s="392"/>
      <c r="HL49" s="392"/>
      <c r="HM49" s="392"/>
      <c r="HN49" s="392"/>
      <c r="HO49" s="392"/>
      <c r="HP49" s="392"/>
      <c r="HQ49" s="392"/>
      <c r="HR49" s="392"/>
      <c r="HS49" s="392"/>
      <c r="HT49" s="392"/>
      <c r="HU49" s="392"/>
      <c r="HV49" s="392"/>
      <c r="HW49" s="392"/>
      <c r="HX49" s="392"/>
      <c r="HY49" s="392"/>
      <c r="HZ49" s="392"/>
      <c r="IA49" s="392"/>
      <c r="IB49" s="392"/>
      <c r="IC49" s="392"/>
      <c r="ID49" s="392"/>
      <c r="IE49" s="392"/>
      <c r="IF49" s="392"/>
      <c r="IG49" s="392"/>
      <c r="IH49" s="392"/>
      <c r="II49" s="392"/>
      <c r="IJ49" s="392"/>
      <c r="IK49" s="392"/>
      <c r="IL49" s="392"/>
      <c r="IM49" s="392"/>
      <c r="IN49" s="392"/>
      <c r="IO49" s="392"/>
      <c r="IP49" s="392"/>
      <c r="IQ49" s="392"/>
      <c r="IR49" s="392"/>
      <c r="IS49" s="392"/>
      <c r="IT49" s="392"/>
      <c r="IU49" s="392"/>
    </row>
    <row r="50" spans="1:255" s="42" customFormat="1" ht="17.25" x14ac:dyDescent="0.3">
      <c r="A50" s="501"/>
      <c r="C50" s="170"/>
      <c r="D50" s="498"/>
      <c r="E50" s="392"/>
      <c r="F50" s="392"/>
      <c r="G50" s="392"/>
      <c r="H50" s="392"/>
      <c r="I50" s="392"/>
      <c r="J50" s="392"/>
      <c r="K50" s="392"/>
      <c r="L50" s="392"/>
      <c r="M50" s="392"/>
      <c r="N50" s="392"/>
      <c r="O50" s="392"/>
      <c r="P50" s="392"/>
      <c r="Q50" s="392"/>
      <c r="R50" s="392"/>
      <c r="S50" s="392"/>
      <c r="T50" s="392"/>
      <c r="U50" s="392"/>
      <c r="V50" s="392"/>
      <c r="W50" s="392"/>
      <c r="X50" s="392"/>
      <c r="Y50" s="392"/>
      <c r="Z50" s="392"/>
      <c r="AA50" s="392"/>
      <c r="AB50" s="392"/>
      <c r="AC50" s="392"/>
      <c r="AD50" s="392"/>
      <c r="AE50" s="392"/>
      <c r="AF50" s="392"/>
      <c r="AG50" s="392"/>
      <c r="AH50" s="392"/>
      <c r="AI50" s="392"/>
      <c r="AJ50" s="392"/>
      <c r="AK50" s="392"/>
      <c r="AL50" s="392"/>
      <c r="AM50" s="392"/>
      <c r="AN50" s="392"/>
      <c r="AO50" s="392"/>
      <c r="AP50" s="392"/>
      <c r="AQ50" s="392"/>
      <c r="AR50" s="392"/>
      <c r="AS50" s="392"/>
      <c r="AT50" s="392"/>
      <c r="AU50" s="392"/>
      <c r="AV50" s="392"/>
      <c r="AW50" s="392"/>
      <c r="AX50" s="392"/>
      <c r="AY50" s="392"/>
      <c r="AZ50" s="392"/>
      <c r="BA50" s="392"/>
      <c r="BB50" s="392"/>
      <c r="BC50" s="392"/>
      <c r="BD50" s="392"/>
      <c r="BE50" s="392"/>
      <c r="BF50" s="392"/>
      <c r="BG50" s="392"/>
      <c r="BH50" s="392"/>
      <c r="BI50" s="392"/>
      <c r="BJ50" s="392"/>
      <c r="BK50" s="392"/>
      <c r="BL50" s="392"/>
      <c r="BM50" s="392"/>
      <c r="BN50" s="392"/>
      <c r="BO50" s="392"/>
      <c r="BP50" s="392"/>
      <c r="BQ50" s="392"/>
      <c r="BR50" s="392"/>
      <c r="BS50" s="392"/>
      <c r="BT50" s="392"/>
      <c r="BU50" s="392"/>
      <c r="BV50" s="392"/>
      <c r="BW50" s="392"/>
      <c r="BX50" s="392"/>
      <c r="BY50" s="392"/>
      <c r="BZ50" s="392"/>
      <c r="CA50" s="392"/>
      <c r="CB50" s="392"/>
      <c r="CC50" s="392"/>
      <c r="CD50" s="392"/>
      <c r="CE50" s="392"/>
      <c r="CF50" s="392"/>
      <c r="CG50" s="392"/>
      <c r="CH50" s="392"/>
      <c r="CI50" s="392"/>
      <c r="CJ50" s="392"/>
      <c r="CK50" s="392"/>
      <c r="CL50" s="392"/>
      <c r="CM50" s="392"/>
      <c r="CN50" s="392"/>
      <c r="CO50" s="392"/>
      <c r="CP50" s="392"/>
      <c r="CQ50" s="392"/>
      <c r="CR50" s="392"/>
      <c r="CS50" s="392"/>
      <c r="CT50" s="392"/>
      <c r="CU50" s="392"/>
      <c r="CV50" s="392"/>
      <c r="CW50" s="392"/>
      <c r="CX50" s="392"/>
      <c r="CY50" s="392"/>
      <c r="CZ50" s="392"/>
      <c r="DA50" s="392"/>
      <c r="DB50" s="392"/>
      <c r="DC50" s="392"/>
      <c r="DD50" s="392"/>
      <c r="DE50" s="392"/>
      <c r="DF50" s="392"/>
      <c r="DG50" s="392"/>
      <c r="DH50" s="392"/>
      <c r="DI50" s="392"/>
      <c r="DJ50" s="392"/>
      <c r="DK50" s="392"/>
      <c r="DL50" s="392"/>
      <c r="DM50" s="392"/>
      <c r="DN50" s="392"/>
      <c r="DO50" s="392"/>
      <c r="DP50" s="392"/>
      <c r="DQ50" s="392"/>
      <c r="DR50" s="392"/>
      <c r="DS50" s="392"/>
      <c r="DT50" s="392"/>
      <c r="DU50" s="392"/>
      <c r="DV50" s="392"/>
      <c r="DW50" s="392"/>
      <c r="DX50" s="392"/>
      <c r="DY50" s="392"/>
      <c r="DZ50" s="392"/>
      <c r="EA50" s="392"/>
      <c r="EB50" s="392"/>
      <c r="EC50" s="392"/>
      <c r="ED50" s="392"/>
      <c r="EE50" s="392"/>
      <c r="EF50" s="392"/>
      <c r="EG50" s="392"/>
      <c r="EH50" s="392"/>
      <c r="EI50" s="392"/>
      <c r="EJ50" s="392"/>
      <c r="EK50" s="392"/>
      <c r="EL50" s="392"/>
      <c r="EM50" s="392"/>
      <c r="EN50" s="392"/>
      <c r="EO50" s="392"/>
      <c r="EP50" s="392"/>
      <c r="EQ50" s="392"/>
      <c r="ER50" s="392"/>
      <c r="ES50" s="392"/>
      <c r="ET50" s="392"/>
      <c r="EU50" s="392"/>
      <c r="EV50" s="392"/>
      <c r="EW50" s="392"/>
      <c r="EX50" s="392"/>
      <c r="EY50" s="392"/>
      <c r="EZ50" s="392"/>
      <c r="FA50" s="392"/>
      <c r="FB50" s="392"/>
      <c r="FC50" s="392"/>
      <c r="FD50" s="392"/>
      <c r="FE50" s="392"/>
      <c r="FF50" s="392"/>
      <c r="FG50" s="392"/>
      <c r="FH50" s="392"/>
      <c r="FI50" s="392"/>
      <c r="FJ50" s="392"/>
      <c r="FK50" s="392"/>
      <c r="FL50" s="392"/>
      <c r="FM50" s="392"/>
      <c r="FN50" s="392"/>
      <c r="FO50" s="392"/>
      <c r="FP50" s="392"/>
      <c r="FQ50" s="392"/>
      <c r="FR50" s="392"/>
      <c r="FS50" s="392"/>
      <c r="FT50" s="392"/>
      <c r="FU50" s="392"/>
      <c r="FV50" s="392"/>
      <c r="FW50" s="392"/>
      <c r="FX50" s="392"/>
      <c r="FY50" s="392"/>
      <c r="FZ50" s="392"/>
      <c r="GA50" s="392"/>
      <c r="GB50" s="392"/>
      <c r="GC50" s="392"/>
      <c r="GD50" s="392"/>
      <c r="GE50" s="392"/>
      <c r="GF50" s="392"/>
      <c r="GG50" s="392"/>
      <c r="GH50" s="392"/>
      <c r="GI50" s="392"/>
      <c r="GJ50" s="392"/>
      <c r="GK50" s="392"/>
      <c r="GL50" s="392"/>
      <c r="GM50" s="392"/>
      <c r="GN50" s="392"/>
      <c r="GO50" s="392"/>
      <c r="GP50" s="392"/>
      <c r="GQ50" s="392"/>
      <c r="GR50" s="392"/>
      <c r="GS50" s="392"/>
      <c r="GT50" s="392"/>
      <c r="GU50" s="392"/>
      <c r="GV50" s="392"/>
      <c r="GW50" s="392"/>
      <c r="GX50" s="392"/>
      <c r="GY50" s="392"/>
      <c r="GZ50" s="392"/>
      <c r="HA50" s="392"/>
      <c r="HB50" s="392"/>
      <c r="HC50" s="392"/>
      <c r="HD50" s="392"/>
      <c r="HE50" s="392"/>
      <c r="HF50" s="392"/>
      <c r="HG50" s="392"/>
      <c r="HH50" s="392"/>
      <c r="HI50" s="392"/>
      <c r="HJ50" s="392"/>
      <c r="HK50" s="392"/>
      <c r="HL50" s="392"/>
      <c r="HM50" s="392"/>
      <c r="HN50" s="392"/>
      <c r="HO50" s="392"/>
      <c r="HP50" s="392"/>
      <c r="HQ50" s="392"/>
      <c r="HR50" s="392"/>
      <c r="HS50" s="392"/>
      <c r="HT50" s="392"/>
      <c r="HU50" s="392"/>
      <c r="HV50" s="392"/>
      <c r="HW50" s="392"/>
      <c r="HX50" s="392"/>
      <c r="HY50" s="392"/>
      <c r="HZ50" s="392"/>
      <c r="IA50" s="392"/>
      <c r="IB50" s="392"/>
      <c r="IC50" s="392"/>
      <c r="ID50" s="392"/>
      <c r="IE50" s="392"/>
      <c r="IF50" s="392"/>
      <c r="IG50" s="392"/>
      <c r="IH50" s="392"/>
      <c r="II50" s="392"/>
      <c r="IJ50" s="392"/>
      <c r="IK50" s="392"/>
      <c r="IL50" s="392"/>
      <c r="IM50" s="392"/>
      <c r="IN50" s="392"/>
      <c r="IO50" s="392"/>
      <c r="IP50" s="392"/>
      <c r="IQ50" s="392"/>
      <c r="IR50" s="392"/>
      <c r="IS50" s="392"/>
      <c r="IT50" s="392"/>
      <c r="IU50" s="392"/>
    </row>
    <row r="51" spans="1:255" s="42" customFormat="1" ht="21.75" customHeight="1" x14ac:dyDescent="0.3">
      <c r="A51" s="934" t="s">
        <v>582</v>
      </c>
      <c r="B51" s="821" t="s">
        <v>578</v>
      </c>
      <c r="C51" s="821"/>
      <c r="D51" s="401" t="s">
        <v>579</v>
      </c>
      <c r="E51" s="392"/>
      <c r="F51" s="392"/>
      <c r="G51" s="392"/>
      <c r="H51" s="392"/>
      <c r="I51" s="392"/>
      <c r="J51" s="392"/>
      <c r="K51" s="392"/>
      <c r="L51" s="392"/>
      <c r="M51" s="392"/>
      <c r="N51" s="392"/>
      <c r="O51" s="392"/>
      <c r="P51" s="392"/>
      <c r="Q51" s="392"/>
      <c r="R51" s="392"/>
      <c r="S51" s="392"/>
      <c r="T51" s="392"/>
      <c r="U51" s="392"/>
      <c r="V51" s="392"/>
      <c r="W51" s="392"/>
      <c r="X51" s="392"/>
      <c r="Y51" s="392"/>
      <c r="Z51" s="392"/>
      <c r="AA51" s="392"/>
      <c r="AB51" s="392"/>
      <c r="AC51" s="392"/>
      <c r="AD51" s="392"/>
      <c r="AE51" s="392"/>
      <c r="AF51" s="392"/>
      <c r="AG51" s="392"/>
      <c r="AH51" s="392"/>
      <c r="AI51" s="392"/>
      <c r="AJ51" s="392"/>
      <c r="AK51" s="392"/>
      <c r="AL51" s="392"/>
      <c r="AM51" s="392"/>
      <c r="AN51" s="392"/>
      <c r="AO51" s="392"/>
      <c r="AP51" s="392"/>
      <c r="AQ51" s="392"/>
      <c r="AR51" s="392"/>
      <c r="AS51" s="392"/>
      <c r="AT51" s="392"/>
      <c r="AU51" s="392"/>
      <c r="AV51" s="392"/>
      <c r="AW51" s="392"/>
      <c r="AX51" s="392"/>
      <c r="AY51" s="392"/>
      <c r="AZ51" s="392"/>
      <c r="BA51" s="392"/>
      <c r="BB51" s="392"/>
      <c r="BC51" s="392"/>
      <c r="BD51" s="392"/>
      <c r="BE51" s="392"/>
      <c r="BF51" s="392"/>
      <c r="BG51" s="392"/>
      <c r="BH51" s="392"/>
      <c r="BI51" s="392"/>
      <c r="BJ51" s="392"/>
      <c r="BK51" s="392"/>
      <c r="BL51" s="392"/>
      <c r="BM51" s="392"/>
      <c r="BN51" s="392"/>
      <c r="BO51" s="392"/>
      <c r="BP51" s="392"/>
      <c r="BQ51" s="392"/>
      <c r="BR51" s="392"/>
      <c r="BS51" s="392"/>
      <c r="BT51" s="392"/>
      <c r="BU51" s="392"/>
      <c r="BV51" s="392"/>
      <c r="BW51" s="392"/>
      <c r="BX51" s="392"/>
      <c r="BY51" s="392"/>
      <c r="BZ51" s="392"/>
      <c r="CA51" s="392"/>
      <c r="CB51" s="392"/>
      <c r="CC51" s="392"/>
      <c r="CD51" s="392"/>
      <c r="CE51" s="392"/>
      <c r="CF51" s="392"/>
      <c r="CG51" s="392"/>
      <c r="CH51" s="392"/>
      <c r="CI51" s="392"/>
      <c r="CJ51" s="392"/>
      <c r="CK51" s="392"/>
      <c r="CL51" s="392"/>
      <c r="CM51" s="392"/>
      <c r="CN51" s="392"/>
      <c r="CO51" s="392"/>
      <c r="CP51" s="392"/>
      <c r="CQ51" s="392"/>
      <c r="CR51" s="392"/>
      <c r="CS51" s="392"/>
      <c r="CT51" s="392"/>
      <c r="CU51" s="392"/>
      <c r="CV51" s="392"/>
      <c r="CW51" s="392"/>
      <c r="CX51" s="392"/>
      <c r="CY51" s="392"/>
      <c r="CZ51" s="392"/>
      <c r="DA51" s="392"/>
      <c r="DB51" s="392"/>
      <c r="DC51" s="392"/>
      <c r="DD51" s="392"/>
      <c r="DE51" s="392"/>
      <c r="DF51" s="392"/>
      <c r="DG51" s="392"/>
      <c r="DH51" s="392"/>
      <c r="DI51" s="392"/>
      <c r="DJ51" s="392"/>
      <c r="DK51" s="392"/>
      <c r="DL51" s="392"/>
      <c r="DM51" s="392"/>
      <c r="DN51" s="392"/>
      <c r="DO51" s="392"/>
      <c r="DP51" s="392"/>
      <c r="DQ51" s="392"/>
      <c r="DR51" s="392"/>
      <c r="DS51" s="392"/>
      <c r="DT51" s="392"/>
      <c r="DU51" s="392"/>
      <c r="DV51" s="392"/>
      <c r="DW51" s="392"/>
      <c r="DX51" s="392"/>
      <c r="DY51" s="392"/>
      <c r="DZ51" s="392"/>
      <c r="EA51" s="392"/>
      <c r="EB51" s="392"/>
      <c r="EC51" s="392"/>
      <c r="ED51" s="392"/>
      <c r="EE51" s="392"/>
      <c r="EF51" s="392"/>
      <c r="EG51" s="392"/>
      <c r="EH51" s="392"/>
      <c r="EI51" s="392"/>
      <c r="EJ51" s="392"/>
      <c r="EK51" s="392"/>
      <c r="EL51" s="392"/>
      <c r="EM51" s="392"/>
      <c r="EN51" s="392"/>
      <c r="EO51" s="392"/>
      <c r="EP51" s="392"/>
      <c r="EQ51" s="392"/>
      <c r="ER51" s="392"/>
      <c r="ES51" s="392"/>
      <c r="ET51" s="392"/>
      <c r="EU51" s="392"/>
      <c r="EV51" s="392"/>
      <c r="EW51" s="392"/>
      <c r="EX51" s="392"/>
      <c r="EY51" s="392"/>
      <c r="EZ51" s="392"/>
      <c r="FA51" s="392"/>
      <c r="FB51" s="392"/>
      <c r="FC51" s="392"/>
      <c r="FD51" s="392"/>
      <c r="FE51" s="392"/>
      <c r="FF51" s="392"/>
      <c r="FG51" s="392"/>
      <c r="FH51" s="392"/>
      <c r="FI51" s="392"/>
      <c r="FJ51" s="392"/>
      <c r="FK51" s="392"/>
      <c r="FL51" s="392"/>
      <c r="FM51" s="392"/>
      <c r="FN51" s="392"/>
      <c r="FO51" s="392"/>
      <c r="FP51" s="392"/>
      <c r="FQ51" s="392"/>
      <c r="FR51" s="392"/>
      <c r="FS51" s="392"/>
      <c r="FT51" s="392"/>
      <c r="FU51" s="392"/>
      <c r="FV51" s="392"/>
      <c r="FW51" s="392"/>
      <c r="FX51" s="392"/>
      <c r="FY51" s="392"/>
      <c r="FZ51" s="392"/>
      <c r="GA51" s="392"/>
      <c r="GB51" s="392"/>
      <c r="GC51" s="392"/>
      <c r="GD51" s="392"/>
      <c r="GE51" s="392"/>
      <c r="GF51" s="392"/>
      <c r="GG51" s="392"/>
      <c r="GH51" s="392"/>
      <c r="GI51" s="392"/>
      <c r="GJ51" s="392"/>
      <c r="GK51" s="392"/>
      <c r="GL51" s="392"/>
      <c r="GM51" s="392"/>
      <c r="GN51" s="392"/>
      <c r="GO51" s="392"/>
      <c r="GP51" s="392"/>
      <c r="GQ51" s="392"/>
      <c r="GR51" s="392"/>
      <c r="GS51" s="392"/>
      <c r="GT51" s="392"/>
      <c r="GU51" s="392"/>
      <c r="GV51" s="392"/>
      <c r="GW51" s="392"/>
      <c r="GX51" s="392"/>
      <c r="GY51" s="392"/>
      <c r="GZ51" s="392"/>
      <c r="HA51" s="392"/>
      <c r="HB51" s="392"/>
      <c r="HC51" s="392"/>
      <c r="HD51" s="392"/>
      <c r="HE51" s="392"/>
      <c r="HF51" s="392"/>
      <c r="HG51" s="392"/>
      <c r="HH51" s="392"/>
      <c r="HI51" s="392"/>
      <c r="HJ51" s="392"/>
      <c r="HK51" s="392"/>
      <c r="HL51" s="392"/>
      <c r="HM51" s="392"/>
      <c r="HN51" s="392"/>
      <c r="HO51" s="392"/>
      <c r="HP51" s="392"/>
      <c r="HQ51" s="392"/>
      <c r="HR51" s="392"/>
      <c r="HS51" s="392"/>
      <c r="HT51" s="392"/>
      <c r="HU51" s="392"/>
      <c r="HV51" s="392"/>
      <c r="HW51" s="392"/>
      <c r="HX51" s="392"/>
      <c r="HY51" s="392"/>
      <c r="HZ51" s="392"/>
      <c r="IA51" s="392"/>
      <c r="IB51" s="392"/>
      <c r="IC51" s="392"/>
      <c r="ID51" s="392"/>
      <c r="IE51" s="392"/>
      <c r="IF51" s="392"/>
      <c r="IG51" s="392"/>
      <c r="IH51" s="392"/>
      <c r="II51" s="392"/>
      <c r="IJ51" s="392"/>
      <c r="IK51" s="392"/>
      <c r="IL51" s="392"/>
      <c r="IM51" s="392"/>
      <c r="IN51" s="392"/>
      <c r="IO51" s="392"/>
      <c r="IP51" s="392"/>
      <c r="IQ51" s="392"/>
      <c r="IR51" s="392"/>
      <c r="IS51" s="392"/>
      <c r="IT51" s="392"/>
      <c r="IU51" s="392"/>
    </row>
    <row r="52" spans="1:255" s="42" customFormat="1" ht="21.75" customHeight="1" x14ac:dyDescent="0.3">
      <c r="A52" s="935"/>
      <c r="B52" s="929"/>
      <c r="C52" s="929"/>
      <c r="D52" s="502"/>
      <c r="E52" s="392"/>
      <c r="F52" s="825" t="s">
        <v>545</v>
      </c>
      <c r="G52" s="392"/>
      <c r="H52" s="392"/>
      <c r="I52" s="392"/>
      <c r="J52" s="392"/>
      <c r="K52" s="392"/>
      <c r="L52" s="392"/>
      <c r="M52" s="392"/>
      <c r="N52" s="392"/>
      <c r="O52" s="392"/>
      <c r="P52" s="392"/>
      <c r="Q52" s="392"/>
      <c r="R52" s="392"/>
      <c r="S52" s="392"/>
      <c r="T52" s="392"/>
      <c r="U52" s="392"/>
      <c r="V52" s="392"/>
      <c r="W52" s="392"/>
      <c r="X52" s="392"/>
      <c r="Y52" s="392"/>
      <c r="Z52" s="392"/>
      <c r="AA52" s="392"/>
      <c r="AB52" s="392"/>
      <c r="AC52" s="392"/>
      <c r="AD52" s="392"/>
      <c r="AE52" s="392"/>
      <c r="AF52" s="392"/>
      <c r="AG52" s="392"/>
      <c r="AH52" s="392"/>
      <c r="AI52" s="392"/>
      <c r="AJ52" s="392"/>
      <c r="AK52" s="392"/>
      <c r="AL52" s="392"/>
      <c r="AM52" s="392"/>
      <c r="AN52" s="392"/>
      <c r="AO52" s="392"/>
      <c r="AP52" s="392"/>
      <c r="AQ52" s="392"/>
      <c r="AR52" s="392"/>
      <c r="AS52" s="392"/>
      <c r="AT52" s="392"/>
      <c r="AU52" s="392"/>
      <c r="AV52" s="392"/>
      <c r="AW52" s="392"/>
      <c r="AX52" s="392"/>
      <c r="AY52" s="392"/>
      <c r="AZ52" s="392"/>
      <c r="BA52" s="392"/>
      <c r="BB52" s="392"/>
      <c r="BC52" s="392"/>
      <c r="BD52" s="392"/>
      <c r="BE52" s="392"/>
      <c r="BF52" s="392"/>
      <c r="BG52" s="392"/>
      <c r="BH52" s="392"/>
      <c r="BI52" s="392"/>
      <c r="BJ52" s="392"/>
      <c r="BK52" s="392"/>
      <c r="BL52" s="392"/>
      <c r="BM52" s="392"/>
      <c r="BN52" s="392"/>
      <c r="BO52" s="392"/>
      <c r="BP52" s="392"/>
      <c r="BQ52" s="392"/>
      <c r="BR52" s="392"/>
      <c r="BS52" s="392"/>
      <c r="BT52" s="392"/>
      <c r="BU52" s="392"/>
      <c r="BV52" s="392"/>
      <c r="BW52" s="392"/>
      <c r="BX52" s="392"/>
      <c r="BY52" s="392"/>
      <c r="BZ52" s="392"/>
      <c r="CA52" s="392"/>
      <c r="CB52" s="392"/>
      <c r="CC52" s="392"/>
      <c r="CD52" s="392"/>
      <c r="CE52" s="392"/>
      <c r="CF52" s="392"/>
      <c r="CG52" s="392"/>
      <c r="CH52" s="392"/>
      <c r="CI52" s="392"/>
      <c r="CJ52" s="392"/>
      <c r="CK52" s="392"/>
      <c r="CL52" s="392"/>
      <c r="CM52" s="392"/>
      <c r="CN52" s="392"/>
      <c r="CO52" s="392"/>
      <c r="CP52" s="392"/>
      <c r="CQ52" s="392"/>
      <c r="CR52" s="392"/>
      <c r="CS52" s="392"/>
      <c r="CT52" s="392"/>
      <c r="CU52" s="392"/>
      <c r="CV52" s="392"/>
      <c r="CW52" s="392"/>
      <c r="CX52" s="392"/>
      <c r="CY52" s="392"/>
      <c r="CZ52" s="392"/>
      <c r="DA52" s="392"/>
      <c r="DB52" s="392"/>
      <c r="DC52" s="392"/>
      <c r="DD52" s="392"/>
      <c r="DE52" s="392"/>
      <c r="DF52" s="392"/>
      <c r="DG52" s="392"/>
      <c r="DH52" s="392"/>
      <c r="DI52" s="392"/>
      <c r="DJ52" s="392"/>
      <c r="DK52" s="392"/>
      <c r="DL52" s="392"/>
      <c r="DM52" s="392"/>
      <c r="DN52" s="392"/>
      <c r="DO52" s="392"/>
      <c r="DP52" s="392"/>
      <c r="DQ52" s="392"/>
      <c r="DR52" s="392"/>
      <c r="DS52" s="392"/>
      <c r="DT52" s="392"/>
      <c r="DU52" s="392"/>
      <c r="DV52" s="392"/>
      <c r="DW52" s="392"/>
      <c r="DX52" s="392"/>
      <c r="DY52" s="392"/>
      <c r="DZ52" s="392"/>
      <c r="EA52" s="392"/>
      <c r="EB52" s="392"/>
      <c r="EC52" s="392"/>
      <c r="ED52" s="392"/>
      <c r="EE52" s="392"/>
      <c r="EF52" s="392"/>
      <c r="EG52" s="392"/>
      <c r="EH52" s="392"/>
      <c r="EI52" s="392"/>
      <c r="EJ52" s="392"/>
      <c r="EK52" s="392"/>
      <c r="EL52" s="392"/>
      <c r="EM52" s="392"/>
      <c r="EN52" s="392"/>
      <c r="EO52" s="392"/>
      <c r="EP52" s="392"/>
      <c r="EQ52" s="392"/>
      <c r="ER52" s="392"/>
      <c r="ES52" s="392"/>
      <c r="ET52" s="392"/>
      <c r="EU52" s="392"/>
      <c r="EV52" s="392"/>
      <c r="EW52" s="392"/>
      <c r="EX52" s="392"/>
      <c r="EY52" s="392"/>
      <c r="EZ52" s="392"/>
      <c r="FA52" s="392"/>
      <c r="FB52" s="392"/>
      <c r="FC52" s="392"/>
      <c r="FD52" s="392"/>
      <c r="FE52" s="392"/>
      <c r="FF52" s="392"/>
      <c r="FG52" s="392"/>
      <c r="FH52" s="392"/>
      <c r="FI52" s="392"/>
      <c r="FJ52" s="392"/>
      <c r="FK52" s="392"/>
      <c r="FL52" s="392"/>
      <c r="FM52" s="392"/>
      <c r="FN52" s="392"/>
      <c r="FO52" s="392"/>
      <c r="FP52" s="392"/>
      <c r="FQ52" s="392"/>
      <c r="FR52" s="392"/>
      <c r="FS52" s="392"/>
      <c r="FT52" s="392"/>
      <c r="FU52" s="392"/>
      <c r="FV52" s="392"/>
      <c r="FW52" s="392"/>
      <c r="FX52" s="392"/>
      <c r="FY52" s="392"/>
      <c r="FZ52" s="392"/>
      <c r="GA52" s="392"/>
      <c r="GB52" s="392"/>
      <c r="GC52" s="392"/>
      <c r="GD52" s="392"/>
      <c r="GE52" s="392"/>
      <c r="GF52" s="392"/>
      <c r="GG52" s="392"/>
      <c r="GH52" s="392"/>
      <c r="GI52" s="392"/>
      <c r="GJ52" s="392"/>
      <c r="GK52" s="392"/>
      <c r="GL52" s="392"/>
      <c r="GM52" s="392"/>
      <c r="GN52" s="392"/>
      <c r="GO52" s="392"/>
      <c r="GP52" s="392"/>
      <c r="GQ52" s="392"/>
      <c r="GR52" s="392"/>
      <c r="GS52" s="392"/>
      <c r="GT52" s="392"/>
      <c r="GU52" s="392"/>
      <c r="GV52" s="392"/>
      <c r="GW52" s="392"/>
      <c r="GX52" s="392"/>
      <c r="GY52" s="392"/>
      <c r="GZ52" s="392"/>
      <c r="HA52" s="392"/>
      <c r="HB52" s="392"/>
      <c r="HC52" s="392"/>
      <c r="HD52" s="392"/>
      <c r="HE52" s="392"/>
      <c r="HF52" s="392"/>
      <c r="HG52" s="392"/>
      <c r="HH52" s="392"/>
      <c r="HI52" s="392"/>
      <c r="HJ52" s="392"/>
      <c r="HK52" s="392"/>
      <c r="HL52" s="392"/>
      <c r="HM52" s="392"/>
      <c r="HN52" s="392"/>
      <c r="HO52" s="392"/>
      <c r="HP52" s="392"/>
      <c r="HQ52" s="392"/>
      <c r="HR52" s="392"/>
      <c r="HS52" s="392"/>
      <c r="HT52" s="392"/>
      <c r="HU52" s="392"/>
      <c r="HV52" s="392"/>
      <c r="HW52" s="392"/>
      <c r="HX52" s="392"/>
      <c r="HY52" s="392"/>
      <c r="HZ52" s="392"/>
      <c r="IA52" s="392"/>
      <c r="IB52" s="392"/>
      <c r="IC52" s="392"/>
      <c r="ID52" s="392"/>
      <c r="IE52" s="392"/>
      <c r="IF52" s="392"/>
      <c r="IG52" s="392"/>
      <c r="IH52" s="392"/>
      <c r="II52" s="392"/>
      <c r="IJ52" s="392"/>
      <c r="IK52" s="392"/>
      <c r="IL52" s="392"/>
      <c r="IM52" s="392"/>
      <c r="IN52" s="392"/>
      <c r="IO52" s="392"/>
      <c r="IP52" s="392"/>
      <c r="IQ52" s="392"/>
      <c r="IR52" s="392"/>
      <c r="IS52" s="392"/>
      <c r="IT52" s="392"/>
      <c r="IU52" s="392"/>
    </row>
    <row r="53" spans="1:255" s="42" customFormat="1" ht="21.75" customHeight="1" x14ac:dyDescent="0.3">
      <c r="A53" s="935"/>
      <c r="B53" s="929"/>
      <c r="C53" s="929"/>
      <c r="D53" s="502"/>
      <c r="E53" s="392"/>
      <c r="F53" s="825"/>
      <c r="G53" s="392"/>
      <c r="H53" s="392"/>
      <c r="I53" s="392"/>
      <c r="J53" s="392"/>
      <c r="K53" s="392"/>
      <c r="L53" s="392"/>
      <c r="M53" s="392"/>
      <c r="N53" s="392"/>
      <c r="O53" s="392"/>
      <c r="P53" s="392"/>
      <c r="Q53" s="392"/>
      <c r="R53" s="392"/>
      <c r="S53" s="392"/>
      <c r="T53" s="392"/>
      <c r="U53" s="392"/>
      <c r="V53" s="392"/>
      <c r="W53" s="392"/>
      <c r="X53" s="392"/>
      <c r="Y53" s="392"/>
      <c r="Z53" s="392"/>
      <c r="AA53" s="392"/>
      <c r="AB53" s="392"/>
      <c r="AC53" s="392"/>
      <c r="AD53" s="392"/>
      <c r="AE53" s="392"/>
      <c r="AF53" s="392"/>
      <c r="AG53" s="392"/>
      <c r="AH53" s="392"/>
      <c r="AI53" s="392"/>
      <c r="AJ53" s="392"/>
      <c r="AK53" s="392"/>
      <c r="AL53" s="392"/>
      <c r="AM53" s="392"/>
      <c r="AN53" s="392"/>
      <c r="AO53" s="392"/>
      <c r="AP53" s="392"/>
      <c r="AQ53" s="392"/>
      <c r="AR53" s="392"/>
      <c r="AS53" s="392"/>
      <c r="AT53" s="392"/>
      <c r="AU53" s="392"/>
      <c r="AV53" s="392"/>
      <c r="AW53" s="392"/>
      <c r="AX53" s="392"/>
      <c r="AY53" s="392"/>
      <c r="AZ53" s="392"/>
      <c r="BA53" s="392"/>
      <c r="BB53" s="392"/>
      <c r="BC53" s="392"/>
      <c r="BD53" s="392"/>
      <c r="BE53" s="392"/>
      <c r="BF53" s="392"/>
      <c r="BG53" s="392"/>
      <c r="BH53" s="392"/>
      <c r="BI53" s="392"/>
      <c r="BJ53" s="392"/>
      <c r="BK53" s="392"/>
      <c r="BL53" s="392"/>
      <c r="BM53" s="392"/>
      <c r="BN53" s="392"/>
      <c r="BO53" s="392"/>
      <c r="BP53" s="392"/>
      <c r="BQ53" s="392"/>
      <c r="BR53" s="392"/>
      <c r="BS53" s="392"/>
      <c r="BT53" s="392"/>
      <c r="BU53" s="392"/>
      <c r="BV53" s="392"/>
      <c r="BW53" s="392"/>
      <c r="BX53" s="392"/>
      <c r="BY53" s="392"/>
      <c r="BZ53" s="392"/>
      <c r="CA53" s="392"/>
      <c r="CB53" s="392"/>
      <c r="CC53" s="392"/>
      <c r="CD53" s="392"/>
      <c r="CE53" s="392"/>
      <c r="CF53" s="392"/>
      <c r="CG53" s="392"/>
      <c r="CH53" s="392"/>
      <c r="CI53" s="392"/>
      <c r="CJ53" s="392"/>
      <c r="CK53" s="392"/>
      <c r="CL53" s="392"/>
      <c r="CM53" s="392"/>
      <c r="CN53" s="392"/>
      <c r="CO53" s="392"/>
      <c r="CP53" s="392"/>
      <c r="CQ53" s="392"/>
      <c r="CR53" s="392"/>
      <c r="CS53" s="392"/>
      <c r="CT53" s="392"/>
      <c r="CU53" s="392"/>
      <c r="CV53" s="392"/>
      <c r="CW53" s="392"/>
      <c r="CX53" s="392"/>
      <c r="CY53" s="392"/>
      <c r="CZ53" s="392"/>
      <c r="DA53" s="392"/>
      <c r="DB53" s="392"/>
      <c r="DC53" s="392"/>
      <c r="DD53" s="392"/>
      <c r="DE53" s="392"/>
      <c r="DF53" s="392"/>
      <c r="DG53" s="392"/>
      <c r="DH53" s="392"/>
      <c r="DI53" s="392"/>
      <c r="DJ53" s="392"/>
      <c r="DK53" s="392"/>
      <c r="DL53" s="392"/>
      <c r="DM53" s="392"/>
      <c r="DN53" s="392"/>
      <c r="DO53" s="392"/>
      <c r="DP53" s="392"/>
      <c r="DQ53" s="392"/>
      <c r="DR53" s="392"/>
      <c r="DS53" s="392"/>
      <c r="DT53" s="392"/>
      <c r="DU53" s="392"/>
      <c r="DV53" s="392"/>
      <c r="DW53" s="392"/>
      <c r="DX53" s="392"/>
      <c r="DY53" s="392"/>
      <c r="DZ53" s="392"/>
      <c r="EA53" s="392"/>
      <c r="EB53" s="392"/>
      <c r="EC53" s="392"/>
      <c r="ED53" s="392"/>
      <c r="EE53" s="392"/>
      <c r="EF53" s="392"/>
      <c r="EG53" s="392"/>
      <c r="EH53" s="392"/>
      <c r="EI53" s="392"/>
      <c r="EJ53" s="392"/>
      <c r="EK53" s="392"/>
      <c r="EL53" s="392"/>
      <c r="EM53" s="392"/>
      <c r="EN53" s="392"/>
      <c r="EO53" s="392"/>
      <c r="EP53" s="392"/>
      <c r="EQ53" s="392"/>
      <c r="ER53" s="392"/>
      <c r="ES53" s="392"/>
      <c r="ET53" s="392"/>
      <c r="EU53" s="392"/>
      <c r="EV53" s="392"/>
      <c r="EW53" s="392"/>
      <c r="EX53" s="392"/>
      <c r="EY53" s="392"/>
      <c r="EZ53" s="392"/>
      <c r="FA53" s="392"/>
      <c r="FB53" s="392"/>
      <c r="FC53" s="392"/>
      <c r="FD53" s="392"/>
      <c r="FE53" s="392"/>
      <c r="FF53" s="392"/>
      <c r="FG53" s="392"/>
      <c r="FH53" s="392"/>
      <c r="FI53" s="392"/>
      <c r="FJ53" s="392"/>
      <c r="FK53" s="392"/>
      <c r="FL53" s="392"/>
      <c r="FM53" s="392"/>
      <c r="FN53" s="392"/>
      <c r="FO53" s="392"/>
      <c r="FP53" s="392"/>
      <c r="FQ53" s="392"/>
      <c r="FR53" s="392"/>
      <c r="FS53" s="392"/>
      <c r="FT53" s="392"/>
      <c r="FU53" s="392"/>
      <c r="FV53" s="392"/>
      <c r="FW53" s="392"/>
      <c r="FX53" s="392"/>
      <c r="FY53" s="392"/>
      <c r="FZ53" s="392"/>
      <c r="GA53" s="392"/>
      <c r="GB53" s="392"/>
      <c r="GC53" s="392"/>
      <c r="GD53" s="392"/>
      <c r="GE53" s="392"/>
      <c r="GF53" s="392"/>
      <c r="GG53" s="392"/>
      <c r="GH53" s="392"/>
      <c r="GI53" s="392"/>
      <c r="GJ53" s="392"/>
      <c r="GK53" s="392"/>
      <c r="GL53" s="392"/>
      <c r="GM53" s="392"/>
      <c r="GN53" s="392"/>
      <c r="GO53" s="392"/>
      <c r="GP53" s="392"/>
      <c r="GQ53" s="392"/>
      <c r="GR53" s="392"/>
      <c r="GS53" s="392"/>
      <c r="GT53" s="392"/>
      <c r="GU53" s="392"/>
      <c r="GV53" s="392"/>
      <c r="GW53" s="392"/>
      <c r="GX53" s="392"/>
      <c r="GY53" s="392"/>
      <c r="GZ53" s="392"/>
      <c r="HA53" s="392"/>
      <c r="HB53" s="392"/>
      <c r="HC53" s="392"/>
      <c r="HD53" s="392"/>
      <c r="HE53" s="392"/>
      <c r="HF53" s="392"/>
      <c r="HG53" s="392"/>
      <c r="HH53" s="392"/>
      <c r="HI53" s="392"/>
      <c r="HJ53" s="392"/>
      <c r="HK53" s="392"/>
      <c r="HL53" s="392"/>
      <c r="HM53" s="392"/>
      <c r="HN53" s="392"/>
      <c r="HO53" s="392"/>
      <c r="HP53" s="392"/>
      <c r="HQ53" s="392"/>
      <c r="HR53" s="392"/>
      <c r="HS53" s="392"/>
      <c r="HT53" s="392"/>
      <c r="HU53" s="392"/>
      <c r="HV53" s="392"/>
      <c r="HW53" s="392"/>
      <c r="HX53" s="392"/>
      <c r="HY53" s="392"/>
      <c r="HZ53" s="392"/>
      <c r="IA53" s="392"/>
      <c r="IB53" s="392"/>
      <c r="IC53" s="392"/>
      <c r="ID53" s="392"/>
      <c r="IE53" s="392"/>
      <c r="IF53" s="392"/>
      <c r="IG53" s="392"/>
      <c r="IH53" s="392"/>
      <c r="II53" s="392"/>
      <c r="IJ53" s="392"/>
      <c r="IK53" s="392"/>
      <c r="IL53" s="392"/>
      <c r="IM53" s="392"/>
      <c r="IN53" s="392"/>
      <c r="IO53" s="392"/>
      <c r="IP53" s="392"/>
      <c r="IQ53" s="392"/>
      <c r="IR53" s="392"/>
      <c r="IS53" s="392"/>
      <c r="IT53" s="392"/>
      <c r="IU53" s="392"/>
    </row>
    <row r="54" spans="1:255" s="42" customFormat="1" ht="21.75" customHeight="1" x14ac:dyDescent="0.3">
      <c r="A54" s="935"/>
      <c r="B54" s="929"/>
      <c r="C54" s="929"/>
      <c r="D54" s="502"/>
      <c r="E54" s="392"/>
      <c r="F54" s="825"/>
      <c r="G54" s="392"/>
      <c r="H54" s="392"/>
      <c r="I54" s="392"/>
      <c r="J54" s="392"/>
      <c r="K54" s="392"/>
      <c r="L54" s="392"/>
      <c r="M54" s="392"/>
      <c r="N54" s="392"/>
      <c r="O54" s="392"/>
      <c r="P54" s="392"/>
      <c r="Q54" s="392"/>
      <c r="R54" s="392"/>
      <c r="S54" s="392"/>
      <c r="T54" s="392"/>
      <c r="U54" s="392"/>
      <c r="V54" s="392"/>
      <c r="W54" s="392"/>
      <c r="X54" s="392"/>
      <c r="Y54" s="392"/>
      <c r="Z54" s="392"/>
      <c r="AA54" s="392"/>
      <c r="AB54" s="392"/>
      <c r="AC54" s="392"/>
      <c r="AD54" s="392"/>
      <c r="AE54" s="392"/>
      <c r="AF54" s="392"/>
      <c r="AG54" s="392"/>
      <c r="AH54" s="392"/>
      <c r="AI54" s="392"/>
      <c r="AJ54" s="392"/>
      <c r="AK54" s="392"/>
      <c r="AL54" s="392"/>
      <c r="AM54" s="392"/>
      <c r="AN54" s="392"/>
      <c r="AO54" s="392"/>
      <c r="AP54" s="392"/>
      <c r="AQ54" s="392"/>
      <c r="AR54" s="392"/>
      <c r="AS54" s="392"/>
      <c r="AT54" s="392"/>
      <c r="AU54" s="392"/>
      <c r="AV54" s="392"/>
      <c r="AW54" s="392"/>
      <c r="AX54" s="392"/>
      <c r="AY54" s="392"/>
      <c r="AZ54" s="392"/>
      <c r="BA54" s="392"/>
      <c r="BB54" s="392"/>
      <c r="BC54" s="392"/>
      <c r="BD54" s="392"/>
      <c r="BE54" s="392"/>
      <c r="BF54" s="392"/>
      <c r="BG54" s="392"/>
      <c r="BH54" s="392"/>
      <c r="BI54" s="392"/>
      <c r="BJ54" s="392"/>
      <c r="BK54" s="392"/>
      <c r="BL54" s="392"/>
      <c r="BM54" s="392"/>
      <c r="BN54" s="392"/>
      <c r="BO54" s="392"/>
      <c r="BP54" s="392"/>
      <c r="BQ54" s="392"/>
      <c r="BR54" s="392"/>
      <c r="BS54" s="392"/>
      <c r="BT54" s="392"/>
      <c r="BU54" s="392"/>
      <c r="BV54" s="392"/>
      <c r="BW54" s="392"/>
      <c r="BX54" s="392"/>
      <c r="BY54" s="392"/>
      <c r="BZ54" s="392"/>
      <c r="CA54" s="392"/>
      <c r="CB54" s="392"/>
      <c r="CC54" s="392"/>
      <c r="CD54" s="392"/>
      <c r="CE54" s="392"/>
      <c r="CF54" s="392"/>
      <c r="CG54" s="392"/>
      <c r="CH54" s="392"/>
      <c r="CI54" s="392"/>
      <c r="CJ54" s="392"/>
      <c r="CK54" s="392"/>
      <c r="CL54" s="392"/>
      <c r="CM54" s="392"/>
      <c r="CN54" s="392"/>
      <c r="CO54" s="392"/>
      <c r="CP54" s="392"/>
      <c r="CQ54" s="392"/>
      <c r="CR54" s="392"/>
      <c r="CS54" s="392"/>
      <c r="CT54" s="392"/>
      <c r="CU54" s="392"/>
      <c r="CV54" s="392"/>
      <c r="CW54" s="392"/>
      <c r="CX54" s="392"/>
      <c r="CY54" s="392"/>
      <c r="CZ54" s="392"/>
      <c r="DA54" s="392"/>
      <c r="DB54" s="392"/>
      <c r="DC54" s="392"/>
      <c r="DD54" s="392"/>
      <c r="DE54" s="392"/>
      <c r="DF54" s="392"/>
      <c r="DG54" s="392"/>
      <c r="DH54" s="392"/>
      <c r="DI54" s="392"/>
      <c r="DJ54" s="392"/>
      <c r="DK54" s="392"/>
      <c r="DL54" s="392"/>
      <c r="DM54" s="392"/>
      <c r="DN54" s="392"/>
      <c r="DO54" s="392"/>
      <c r="DP54" s="392"/>
      <c r="DQ54" s="392"/>
      <c r="DR54" s="392"/>
      <c r="DS54" s="392"/>
      <c r="DT54" s="392"/>
      <c r="DU54" s="392"/>
      <c r="DV54" s="392"/>
      <c r="DW54" s="392"/>
      <c r="DX54" s="392"/>
      <c r="DY54" s="392"/>
      <c r="DZ54" s="392"/>
      <c r="EA54" s="392"/>
      <c r="EB54" s="392"/>
      <c r="EC54" s="392"/>
      <c r="ED54" s="392"/>
      <c r="EE54" s="392"/>
      <c r="EF54" s="392"/>
      <c r="EG54" s="392"/>
      <c r="EH54" s="392"/>
      <c r="EI54" s="392"/>
      <c r="EJ54" s="392"/>
      <c r="EK54" s="392"/>
      <c r="EL54" s="392"/>
      <c r="EM54" s="392"/>
      <c r="EN54" s="392"/>
      <c r="EO54" s="392"/>
      <c r="EP54" s="392"/>
      <c r="EQ54" s="392"/>
      <c r="ER54" s="392"/>
      <c r="ES54" s="392"/>
      <c r="ET54" s="392"/>
      <c r="EU54" s="392"/>
      <c r="EV54" s="392"/>
      <c r="EW54" s="392"/>
      <c r="EX54" s="392"/>
      <c r="EY54" s="392"/>
      <c r="EZ54" s="392"/>
      <c r="FA54" s="392"/>
      <c r="FB54" s="392"/>
      <c r="FC54" s="392"/>
      <c r="FD54" s="392"/>
      <c r="FE54" s="392"/>
      <c r="FF54" s="392"/>
      <c r="FG54" s="392"/>
      <c r="FH54" s="392"/>
      <c r="FI54" s="392"/>
      <c r="FJ54" s="392"/>
      <c r="FK54" s="392"/>
      <c r="FL54" s="392"/>
      <c r="FM54" s="392"/>
      <c r="FN54" s="392"/>
      <c r="FO54" s="392"/>
      <c r="FP54" s="392"/>
      <c r="FQ54" s="392"/>
      <c r="FR54" s="392"/>
      <c r="FS54" s="392"/>
      <c r="FT54" s="392"/>
      <c r="FU54" s="392"/>
      <c r="FV54" s="392"/>
      <c r="FW54" s="392"/>
      <c r="FX54" s="392"/>
      <c r="FY54" s="392"/>
      <c r="FZ54" s="392"/>
      <c r="GA54" s="392"/>
      <c r="GB54" s="392"/>
      <c r="GC54" s="392"/>
      <c r="GD54" s="392"/>
      <c r="GE54" s="392"/>
      <c r="GF54" s="392"/>
      <c r="GG54" s="392"/>
      <c r="GH54" s="392"/>
      <c r="GI54" s="392"/>
      <c r="GJ54" s="392"/>
      <c r="GK54" s="392"/>
      <c r="GL54" s="392"/>
      <c r="GM54" s="392"/>
      <c r="GN54" s="392"/>
      <c r="GO54" s="392"/>
      <c r="GP54" s="392"/>
      <c r="GQ54" s="392"/>
      <c r="GR54" s="392"/>
      <c r="GS54" s="392"/>
      <c r="GT54" s="392"/>
      <c r="GU54" s="392"/>
      <c r="GV54" s="392"/>
      <c r="GW54" s="392"/>
      <c r="GX54" s="392"/>
      <c r="GY54" s="392"/>
      <c r="GZ54" s="392"/>
      <c r="HA54" s="392"/>
      <c r="HB54" s="392"/>
      <c r="HC54" s="392"/>
      <c r="HD54" s="392"/>
      <c r="HE54" s="392"/>
      <c r="HF54" s="392"/>
      <c r="HG54" s="392"/>
      <c r="HH54" s="392"/>
      <c r="HI54" s="392"/>
      <c r="HJ54" s="392"/>
      <c r="HK54" s="392"/>
      <c r="HL54" s="392"/>
      <c r="HM54" s="392"/>
      <c r="HN54" s="392"/>
      <c r="HO54" s="392"/>
      <c r="HP54" s="392"/>
      <c r="HQ54" s="392"/>
      <c r="HR54" s="392"/>
      <c r="HS54" s="392"/>
      <c r="HT54" s="392"/>
      <c r="HU54" s="392"/>
      <c r="HV54" s="392"/>
      <c r="HW54" s="392"/>
      <c r="HX54" s="392"/>
      <c r="HY54" s="392"/>
      <c r="HZ54" s="392"/>
      <c r="IA54" s="392"/>
      <c r="IB54" s="392"/>
      <c r="IC54" s="392"/>
      <c r="ID54" s="392"/>
      <c r="IE54" s="392"/>
      <c r="IF54" s="392"/>
      <c r="IG54" s="392"/>
      <c r="IH54" s="392"/>
      <c r="II54" s="392"/>
      <c r="IJ54" s="392"/>
      <c r="IK54" s="392"/>
      <c r="IL54" s="392"/>
      <c r="IM54" s="392"/>
      <c r="IN54" s="392"/>
      <c r="IO54" s="392"/>
      <c r="IP54" s="392"/>
      <c r="IQ54" s="392"/>
      <c r="IR54" s="392"/>
      <c r="IS54" s="392"/>
      <c r="IT54" s="392"/>
      <c r="IU54" s="392"/>
    </row>
    <row r="55" spans="1:255" s="42" customFormat="1" ht="21.75" customHeight="1" x14ac:dyDescent="0.3">
      <c r="A55" s="935"/>
      <c r="B55" s="929"/>
      <c r="C55" s="929"/>
      <c r="D55" s="502"/>
      <c r="E55" s="392"/>
      <c r="F55" s="825"/>
      <c r="G55" s="392"/>
      <c r="H55" s="392"/>
      <c r="I55" s="392"/>
      <c r="J55" s="392"/>
      <c r="K55" s="392"/>
      <c r="L55" s="392"/>
      <c r="M55" s="392"/>
      <c r="N55" s="392"/>
      <c r="O55" s="392"/>
      <c r="P55" s="392"/>
      <c r="Q55" s="392"/>
      <c r="R55" s="392"/>
      <c r="S55" s="392"/>
      <c r="T55" s="392"/>
      <c r="U55" s="392"/>
      <c r="V55" s="392"/>
      <c r="W55" s="392"/>
      <c r="X55" s="392"/>
      <c r="Y55" s="392"/>
      <c r="Z55" s="392"/>
      <c r="AA55" s="392"/>
      <c r="AB55" s="392"/>
      <c r="AC55" s="392"/>
      <c r="AD55" s="392"/>
      <c r="AE55" s="392"/>
      <c r="AF55" s="392"/>
      <c r="AG55" s="392"/>
      <c r="AH55" s="392"/>
      <c r="AI55" s="392"/>
      <c r="AJ55" s="392"/>
      <c r="AK55" s="392"/>
      <c r="AL55" s="392"/>
      <c r="AM55" s="392"/>
      <c r="AN55" s="392"/>
      <c r="AO55" s="392"/>
      <c r="AP55" s="392"/>
      <c r="AQ55" s="392"/>
      <c r="AR55" s="392"/>
      <c r="AS55" s="392"/>
      <c r="AT55" s="392"/>
      <c r="AU55" s="392"/>
      <c r="AV55" s="392"/>
      <c r="AW55" s="392"/>
      <c r="AX55" s="392"/>
      <c r="AY55" s="392"/>
      <c r="AZ55" s="392"/>
      <c r="BA55" s="392"/>
      <c r="BB55" s="392"/>
      <c r="BC55" s="392"/>
      <c r="BD55" s="392"/>
      <c r="BE55" s="392"/>
      <c r="BF55" s="392"/>
      <c r="BG55" s="392"/>
      <c r="BH55" s="392"/>
      <c r="BI55" s="392"/>
      <c r="BJ55" s="392"/>
      <c r="BK55" s="392"/>
      <c r="BL55" s="392"/>
      <c r="BM55" s="392"/>
      <c r="BN55" s="392"/>
      <c r="BO55" s="392"/>
      <c r="BP55" s="392"/>
      <c r="BQ55" s="392"/>
      <c r="BR55" s="392"/>
      <c r="BS55" s="392"/>
      <c r="BT55" s="392"/>
      <c r="BU55" s="392"/>
      <c r="BV55" s="392"/>
      <c r="BW55" s="392"/>
      <c r="BX55" s="392"/>
      <c r="BY55" s="392"/>
      <c r="BZ55" s="392"/>
      <c r="CA55" s="392"/>
      <c r="CB55" s="392"/>
      <c r="CC55" s="392"/>
      <c r="CD55" s="392"/>
      <c r="CE55" s="392"/>
      <c r="CF55" s="392"/>
      <c r="CG55" s="392"/>
      <c r="CH55" s="392"/>
      <c r="CI55" s="392"/>
      <c r="CJ55" s="392"/>
      <c r="CK55" s="392"/>
      <c r="CL55" s="392"/>
      <c r="CM55" s="392"/>
      <c r="CN55" s="392"/>
      <c r="CO55" s="392"/>
      <c r="CP55" s="392"/>
      <c r="CQ55" s="392"/>
      <c r="CR55" s="392"/>
      <c r="CS55" s="392"/>
      <c r="CT55" s="392"/>
      <c r="CU55" s="392"/>
      <c r="CV55" s="392"/>
      <c r="CW55" s="392"/>
      <c r="CX55" s="392"/>
      <c r="CY55" s="392"/>
      <c r="CZ55" s="392"/>
      <c r="DA55" s="392"/>
      <c r="DB55" s="392"/>
      <c r="DC55" s="392"/>
      <c r="DD55" s="392"/>
      <c r="DE55" s="392"/>
      <c r="DF55" s="392"/>
      <c r="DG55" s="392"/>
      <c r="DH55" s="392"/>
      <c r="DI55" s="392"/>
      <c r="DJ55" s="392"/>
      <c r="DK55" s="392"/>
      <c r="DL55" s="392"/>
      <c r="DM55" s="392"/>
      <c r="DN55" s="392"/>
      <c r="DO55" s="392"/>
      <c r="DP55" s="392"/>
      <c r="DQ55" s="392"/>
      <c r="DR55" s="392"/>
      <c r="DS55" s="392"/>
      <c r="DT55" s="392"/>
      <c r="DU55" s="392"/>
      <c r="DV55" s="392"/>
      <c r="DW55" s="392"/>
      <c r="DX55" s="392"/>
      <c r="DY55" s="392"/>
      <c r="DZ55" s="392"/>
      <c r="EA55" s="392"/>
      <c r="EB55" s="392"/>
      <c r="EC55" s="392"/>
      <c r="ED55" s="392"/>
      <c r="EE55" s="392"/>
      <c r="EF55" s="392"/>
      <c r="EG55" s="392"/>
      <c r="EH55" s="392"/>
      <c r="EI55" s="392"/>
      <c r="EJ55" s="392"/>
      <c r="EK55" s="392"/>
      <c r="EL55" s="392"/>
      <c r="EM55" s="392"/>
      <c r="EN55" s="392"/>
      <c r="EO55" s="392"/>
      <c r="EP55" s="392"/>
      <c r="EQ55" s="392"/>
      <c r="ER55" s="392"/>
      <c r="ES55" s="392"/>
      <c r="ET55" s="392"/>
      <c r="EU55" s="392"/>
      <c r="EV55" s="392"/>
      <c r="EW55" s="392"/>
      <c r="EX55" s="392"/>
      <c r="EY55" s="392"/>
      <c r="EZ55" s="392"/>
      <c r="FA55" s="392"/>
      <c r="FB55" s="392"/>
      <c r="FC55" s="392"/>
      <c r="FD55" s="392"/>
      <c r="FE55" s="392"/>
      <c r="FF55" s="392"/>
      <c r="FG55" s="392"/>
      <c r="FH55" s="392"/>
      <c r="FI55" s="392"/>
      <c r="FJ55" s="392"/>
      <c r="FK55" s="392"/>
      <c r="FL55" s="392"/>
      <c r="FM55" s="392"/>
      <c r="FN55" s="392"/>
      <c r="FO55" s="392"/>
      <c r="FP55" s="392"/>
      <c r="FQ55" s="392"/>
      <c r="FR55" s="392"/>
      <c r="FS55" s="392"/>
      <c r="FT55" s="392"/>
      <c r="FU55" s="392"/>
      <c r="FV55" s="392"/>
      <c r="FW55" s="392"/>
      <c r="FX55" s="392"/>
      <c r="FY55" s="392"/>
      <c r="FZ55" s="392"/>
      <c r="GA55" s="392"/>
      <c r="GB55" s="392"/>
      <c r="GC55" s="392"/>
      <c r="GD55" s="392"/>
      <c r="GE55" s="392"/>
      <c r="GF55" s="392"/>
      <c r="GG55" s="392"/>
      <c r="GH55" s="392"/>
      <c r="GI55" s="392"/>
      <c r="GJ55" s="392"/>
      <c r="GK55" s="392"/>
      <c r="GL55" s="392"/>
      <c r="GM55" s="392"/>
      <c r="GN55" s="392"/>
      <c r="GO55" s="392"/>
      <c r="GP55" s="392"/>
      <c r="GQ55" s="392"/>
      <c r="GR55" s="392"/>
      <c r="GS55" s="392"/>
      <c r="GT55" s="392"/>
      <c r="GU55" s="392"/>
      <c r="GV55" s="392"/>
      <c r="GW55" s="392"/>
      <c r="GX55" s="392"/>
      <c r="GY55" s="392"/>
      <c r="GZ55" s="392"/>
      <c r="HA55" s="392"/>
      <c r="HB55" s="392"/>
      <c r="HC55" s="392"/>
      <c r="HD55" s="392"/>
      <c r="HE55" s="392"/>
      <c r="HF55" s="392"/>
      <c r="HG55" s="392"/>
      <c r="HH55" s="392"/>
      <c r="HI55" s="392"/>
      <c r="HJ55" s="392"/>
      <c r="HK55" s="392"/>
      <c r="HL55" s="392"/>
      <c r="HM55" s="392"/>
      <c r="HN55" s="392"/>
      <c r="HO55" s="392"/>
      <c r="HP55" s="392"/>
      <c r="HQ55" s="392"/>
      <c r="HR55" s="392"/>
      <c r="HS55" s="392"/>
      <c r="HT55" s="392"/>
      <c r="HU55" s="392"/>
      <c r="HV55" s="392"/>
      <c r="HW55" s="392"/>
      <c r="HX55" s="392"/>
      <c r="HY55" s="392"/>
      <c r="HZ55" s="392"/>
      <c r="IA55" s="392"/>
      <c r="IB55" s="392"/>
      <c r="IC55" s="392"/>
      <c r="ID55" s="392"/>
      <c r="IE55" s="392"/>
      <c r="IF55" s="392"/>
      <c r="IG55" s="392"/>
      <c r="IH55" s="392"/>
      <c r="II55" s="392"/>
      <c r="IJ55" s="392"/>
      <c r="IK55" s="392"/>
      <c r="IL55" s="392"/>
      <c r="IM55" s="392"/>
      <c r="IN55" s="392"/>
      <c r="IO55" s="392"/>
      <c r="IP55" s="392"/>
      <c r="IQ55" s="392"/>
      <c r="IR55" s="392"/>
      <c r="IS55" s="392"/>
      <c r="IT55" s="392"/>
      <c r="IU55" s="392"/>
    </row>
    <row r="56" spans="1:255" s="42" customFormat="1" ht="21.75" customHeight="1" x14ac:dyDescent="0.3">
      <c r="A56" s="398" t="s">
        <v>456</v>
      </c>
      <c r="B56" s="930"/>
      <c r="C56" s="930"/>
      <c r="D56" s="497">
        <f>SUM(D51:D55)</f>
        <v>0</v>
      </c>
      <c r="E56" s="392"/>
      <c r="F56" s="825"/>
      <c r="G56" s="392"/>
      <c r="H56" s="392"/>
      <c r="I56" s="392"/>
      <c r="J56" s="392"/>
      <c r="K56" s="392"/>
      <c r="L56" s="392"/>
      <c r="M56" s="392"/>
      <c r="N56" s="392"/>
      <c r="O56" s="392"/>
      <c r="P56" s="392"/>
      <c r="Q56" s="392"/>
      <c r="R56" s="392"/>
      <c r="S56" s="392"/>
      <c r="T56" s="392"/>
      <c r="U56" s="392"/>
      <c r="V56" s="392"/>
      <c r="W56" s="392"/>
      <c r="X56" s="392"/>
      <c r="Y56" s="392"/>
      <c r="Z56" s="392"/>
      <c r="AA56" s="392"/>
      <c r="AB56" s="392"/>
      <c r="AC56" s="392"/>
      <c r="AD56" s="392"/>
      <c r="AE56" s="392"/>
      <c r="AF56" s="392"/>
      <c r="AG56" s="392"/>
      <c r="AH56" s="392"/>
      <c r="AI56" s="392"/>
      <c r="AJ56" s="392"/>
      <c r="AK56" s="392"/>
      <c r="AL56" s="392"/>
      <c r="AM56" s="392"/>
      <c r="AN56" s="392"/>
      <c r="AO56" s="392"/>
      <c r="AP56" s="392"/>
      <c r="AQ56" s="392"/>
      <c r="AR56" s="392"/>
      <c r="AS56" s="392"/>
      <c r="AT56" s="392"/>
      <c r="AU56" s="392"/>
      <c r="AV56" s="392"/>
      <c r="AW56" s="392"/>
      <c r="AX56" s="392"/>
      <c r="AY56" s="392"/>
      <c r="AZ56" s="392"/>
      <c r="BA56" s="392"/>
      <c r="BB56" s="392"/>
      <c r="BC56" s="392"/>
      <c r="BD56" s="392"/>
      <c r="BE56" s="392"/>
      <c r="BF56" s="392"/>
      <c r="BG56" s="392"/>
      <c r="BH56" s="392"/>
      <c r="BI56" s="392"/>
      <c r="BJ56" s="392"/>
      <c r="BK56" s="392"/>
      <c r="BL56" s="392"/>
      <c r="BM56" s="392"/>
      <c r="BN56" s="392"/>
      <c r="BO56" s="392"/>
      <c r="BP56" s="392"/>
      <c r="BQ56" s="392"/>
      <c r="BR56" s="392"/>
      <c r="BS56" s="392"/>
      <c r="BT56" s="392"/>
      <c r="BU56" s="392"/>
      <c r="BV56" s="392"/>
      <c r="BW56" s="392"/>
      <c r="BX56" s="392"/>
      <c r="BY56" s="392"/>
      <c r="BZ56" s="392"/>
      <c r="CA56" s="392"/>
      <c r="CB56" s="392"/>
      <c r="CC56" s="392"/>
      <c r="CD56" s="392"/>
      <c r="CE56" s="392"/>
      <c r="CF56" s="392"/>
      <c r="CG56" s="392"/>
      <c r="CH56" s="392"/>
      <c r="CI56" s="392"/>
      <c r="CJ56" s="392"/>
      <c r="CK56" s="392"/>
      <c r="CL56" s="392"/>
      <c r="CM56" s="392"/>
      <c r="CN56" s="392"/>
      <c r="CO56" s="392"/>
      <c r="CP56" s="392"/>
      <c r="CQ56" s="392"/>
      <c r="CR56" s="392"/>
      <c r="CS56" s="392"/>
      <c r="CT56" s="392"/>
      <c r="CU56" s="392"/>
      <c r="CV56" s="392"/>
      <c r="CW56" s="392"/>
      <c r="CX56" s="392"/>
      <c r="CY56" s="392"/>
      <c r="CZ56" s="392"/>
      <c r="DA56" s="392"/>
      <c r="DB56" s="392"/>
      <c r="DC56" s="392"/>
      <c r="DD56" s="392"/>
      <c r="DE56" s="392"/>
      <c r="DF56" s="392"/>
      <c r="DG56" s="392"/>
      <c r="DH56" s="392"/>
      <c r="DI56" s="392"/>
      <c r="DJ56" s="392"/>
      <c r="DK56" s="392"/>
      <c r="DL56" s="392"/>
      <c r="DM56" s="392"/>
      <c r="DN56" s="392"/>
      <c r="DO56" s="392"/>
      <c r="DP56" s="392"/>
      <c r="DQ56" s="392"/>
      <c r="DR56" s="392"/>
      <c r="DS56" s="392"/>
      <c r="DT56" s="392"/>
      <c r="DU56" s="392"/>
      <c r="DV56" s="392"/>
      <c r="DW56" s="392"/>
      <c r="DX56" s="392"/>
      <c r="DY56" s="392"/>
      <c r="DZ56" s="392"/>
      <c r="EA56" s="392"/>
      <c r="EB56" s="392"/>
      <c r="EC56" s="392"/>
      <c r="ED56" s="392"/>
      <c r="EE56" s="392"/>
      <c r="EF56" s="392"/>
      <c r="EG56" s="392"/>
      <c r="EH56" s="392"/>
      <c r="EI56" s="392"/>
      <c r="EJ56" s="392"/>
      <c r="EK56" s="392"/>
      <c r="EL56" s="392"/>
      <c r="EM56" s="392"/>
      <c r="EN56" s="392"/>
      <c r="EO56" s="392"/>
      <c r="EP56" s="392"/>
      <c r="EQ56" s="392"/>
      <c r="ER56" s="392"/>
      <c r="ES56" s="392"/>
      <c r="ET56" s="392"/>
      <c r="EU56" s="392"/>
      <c r="EV56" s="392"/>
      <c r="EW56" s="392"/>
      <c r="EX56" s="392"/>
      <c r="EY56" s="392"/>
      <c r="EZ56" s="392"/>
      <c r="FA56" s="392"/>
      <c r="FB56" s="392"/>
      <c r="FC56" s="392"/>
      <c r="FD56" s="392"/>
      <c r="FE56" s="392"/>
      <c r="FF56" s="392"/>
      <c r="FG56" s="392"/>
      <c r="FH56" s="392"/>
      <c r="FI56" s="392"/>
      <c r="FJ56" s="392"/>
      <c r="FK56" s="392"/>
      <c r="FL56" s="392"/>
      <c r="FM56" s="392"/>
      <c r="FN56" s="392"/>
      <c r="FO56" s="392"/>
      <c r="FP56" s="392"/>
      <c r="FQ56" s="392"/>
      <c r="FR56" s="392"/>
      <c r="FS56" s="392"/>
      <c r="FT56" s="392"/>
      <c r="FU56" s="392"/>
      <c r="FV56" s="392"/>
      <c r="FW56" s="392"/>
      <c r="FX56" s="392"/>
      <c r="FY56" s="392"/>
      <c r="FZ56" s="392"/>
      <c r="GA56" s="392"/>
      <c r="GB56" s="392"/>
      <c r="GC56" s="392"/>
      <c r="GD56" s="392"/>
      <c r="GE56" s="392"/>
      <c r="GF56" s="392"/>
      <c r="GG56" s="392"/>
      <c r="GH56" s="392"/>
      <c r="GI56" s="392"/>
      <c r="GJ56" s="392"/>
      <c r="GK56" s="392"/>
      <c r="GL56" s="392"/>
      <c r="GM56" s="392"/>
      <c r="GN56" s="392"/>
      <c r="GO56" s="392"/>
      <c r="GP56" s="392"/>
      <c r="GQ56" s="392"/>
      <c r="GR56" s="392"/>
      <c r="GS56" s="392"/>
      <c r="GT56" s="392"/>
      <c r="GU56" s="392"/>
      <c r="GV56" s="392"/>
      <c r="GW56" s="392"/>
      <c r="GX56" s="392"/>
      <c r="GY56" s="392"/>
      <c r="GZ56" s="392"/>
      <c r="HA56" s="392"/>
      <c r="HB56" s="392"/>
      <c r="HC56" s="392"/>
      <c r="HD56" s="392"/>
      <c r="HE56" s="392"/>
      <c r="HF56" s="392"/>
      <c r="HG56" s="392"/>
      <c r="HH56" s="392"/>
      <c r="HI56" s="392"/>
      <c r="HJ56" s="392"/>
      <c r="HK56" s="392"/>
      <c r="HL56" s="392"/>
      <c r="HM56" s="392"/>
      <c r="HN56" s="392"/>
      <c r="HO56" s="392"/>
      <c r="HP56" s="392"/>
      <c r="HQ56" s="392"/>
      <c r="HR56" s="392"/>
      <c r="HS56" s="392"/>
      <c r="HT56" s="392"/>
      <c r="HU56" s="392"/>
      <c r="HV56" s="392"/>
      <c r="HW56" s="392"/>
      <c r="HX56" s="392"/>
      <c r="HY56" s="392"/>
      <c r="HZ56" s="392"/>
      <c r="IA56" s="392"/>
      <c r="IB56" s="392"/>
      <c r="IC56" s="392"/>
      <c r="ID56" s="392"/>
      <c r="IE56" s="392"/>
      <c r="IF56" s="392"/>
      <c r="IG56" s="392"/>
      <c r="IH56" s="392"/>
      <c r="II56" s="392"/>
      <c r="IJ56" s="392"/>
      <c r="IK56" s="392"/>
      <c r="IL56" s="392"/>
      <c r="IM56" s="392"/>
      <c r="IN56" s="392"/>
      <c r="IO56" s="392"/>
      <c r="IP56" s="392"/>
      <c r="IQ56" s="392"/>
      <c r="IR56" s="392"/>
      <c r="IS56" s="392"/>
      <c r="IT56" s="392"/>
      <c r="IU56" s="392"/>
    </row>
    <row r="57" spans="1:255" s="42" customFormat="1" ht="17.25" x14ac:dyDescent="0.3">
      <c r="A57" s="501"/>
      <c r="C57" s="170"/>
      <c r="D57" s="498"/>
      <c r="E57" s="392"/>
      <c r="F57" s="392"/>
      <c r="G57" s="392"/>
      <c r="H57" s="392"/>
      <c r="I57" s="392"/>
      <c r="J57" s="392"/>
      <c r="K57" s="392"/>
      <c r="L57" s="392"/>
      <c r="M57" s="392"/>
      <c r="N57" s="392"/>
      <c r="O57" s="392"/>
      <c r="P57" s="392"/>
      <c r="Q57" s="392"/>
      <c r="R57" s="392"/>
      <c r="S57" s="392"/>
      <c r="T57" s="392"/>
      <c r="U57" s="392"/>
      <c r="V57" s="392"/>
      <c r="W57" s="392"/>
      <c r="X57" s="392"/>
      <c r="Y57" s="392"/>
      <c r="Z57" s="392"/>
      <c r="AA57" s="392"/>
      <c r="AB57" s="392"/>
      <c r="AC57" s="392"/>
      <c r="AD57" s="392"/>
      <c r="AE57" s="392"/>
      <c r="AF57" s="392"/>
      <c r="AG57" s="392"/>
      <c r="AH57" s="392"/>
      <c r="AI57" s="392"/>
      <c r="AJ57" s="392"/>
      <c r="AK57" s="392"/>
      <c r="AL57" s="392"/>
      <c r="AM57" s="392"/>
      <c r="AN57" s="392"/>
      <c r="AO57" s="392"/>
      <c r="AP57" s="392"/>
      <c r="AQ57" s="392"/>
      <c r="AR57" s="392"/>
      <c r="AS57" s="392"/>
      <c r="AT57" s="392"/>
      <c r="AU57" s="392"/>
      <c r="AV57" s="392"/>
      <c r="AW57" s="392"/>
      <c r="AX57" s="392"/>
      <c r="AY57" s="392"/>
      <c r="AZ57" s="392"/>
      <c r="BA57" s="392"/>
      <c r="BB57" s="392"/>
      <c r="BC57" s="392"/>
      <c r="BD57" s="392"/>
      <c r="BE57" s="392"/>
      <c r="BF57" s="392"/>
      <c r="BG57" s="392"/>
      <c r="BH57" s="392"/>
      <c r="BI57" s="392"/>
      <c r="BJ57" s="392"/>
      <c r="BK57" s="392"/>
      <c r="BL57" s="392"/>
      <c r="BM57" s="392"/>
      <c r="BN57" s="392"/>
      <c r="BO57" s="392"/>
      <c r="BP57" s="392"/>
      <c r="BQ57" s="392"/>
      <c r="BR57" s="392"/>
      <c r="BS57" s="392"/>
      <c r="BT57" s="392"/>
      <c r="BU57" s="392"/>
      <c r="BV57" s="392"/>
      <c r="BW57" s="392"/>
      <c r="BX57" s="392"/>
      <c r="BY57" s="392"/>
      <c r="BZ57" s="392"/>
      <c r="CA57" s="392"/>
      <c r="CB57" s="392"/>
      <c r="CC57" s="392"/>
      <c r="CD57" s="392"/>
      <c r="CE57" s="392"/>
      <c r="CF57" s="392"/>
      <c r="CG57" s="392"/>
      <c r="CH57" s="392"/>
      <c r="CI57" s="392"/>
      <c r="CJ57" s="392"/>
      <c r="CK57" s="392"/>
      <c r="CL57" s="392"/>
      <c r="CM57" s="392"/>
      <c r="CN57" s="392"/>
      <c r="CO57" s="392"/>
      <c r="CP57" s="392"/>
      <c r="CQ57" s="392"/>
      <c r="CR57" s="392"/>
      <c r="CS57" s="392"/>
      <c r="CT57" s="392"/>
      <c r="CU57" s="392"/>
      <c r="CV57" s="392"/>
      <c r="CW57" s="392"/>
      <c r="CX57" s="392"/>
      <c r="CY57" s="392"/>
      <c r="CZ57" s="392"/>
      <c r="DA57" s="392"/>
      <c r="DB57" s="392"/>
      <c r="DC57" s="392"/>
      <c r="DD57" s="392"/>
      <c r="DE57" s="392"/>
      <c r="DF57" s="392"/>
      <c r="DG57" s="392"/>
      <c r="DH57" s="392"/>
      <c r="DI57" s="392"/>
      <c r="DJ57" s="392"/>
      <c r="DK57" s="392"/>
      <c r="DL57" s="392"/>
      <c r="DM57" s="392"/>
      <c r="DN57" s="392"/>
      <c r="DO57" s="392"/>
      <c r="DP57" s="392"/>
      <c r="DQ57" s="392"/>
      <c r="DR57" s="392"/>
      <c r="DS57" s="392"/>
      <c r="DT57" s="392"/>
      <c r="DU57" s="392"/>
      <c r="DV57" s="392"/>
      <c r="DW57" s="392"/>
      <c r="DX57" s="392"/>
      <c r="DY57" s="392"/>
      <c r="DZ57" s="392"/>
      <c r="EA57" s="392"/>
      <c r="EB57" s="392"/>
      <c r="EC57" s="392"/>
      <c r="ED57" s="392"/>
      <c r="EE57" s="392"/>
      <c r="EF57" s="392"/>
      <c r="EG57" s="392"/>
      <c r="EH57" s="392"/>
      <c r="EI57" s="392"/>
      <c r="EJ57" s="392"/>
      <c r="EK57" s="392"/>
      <c r="EL57" s="392"/>
      <c r="EM57" s="392"/>
      <c r="EN57" s="392"/>
      <c r="EO57" s="392"/>
      <c r="EP57" s="392"/>
      <c r="EQ57" s="392"/>
      <c r="ER57" s="392"/>
      <c r="ES57" s="392"/>
      <c r="ET57" s="392"/>
      <c r="EU57" s="392"/>
      <c r="EV57" s="392"/>
      <c r="EW57" s="392"/>
      <c r="EX57" s="392"/>
      <c r="EY57" s="392"/>
      <c r="EZ57" s="392"/>
      <c r="FA57" s="392"/>
      <c r="FB57" s="392"/>
      <c r="FC57" s="392"/>
      <c r="FD57" s="392"/>
      <c r="FE57" s="392"/>
      <c r="FF57" s="392"/>
      <c r="FG57" s="392"/>
      <c r="FH57" s="392"/>
      <c r="FI57" s="392"/>
      <c r="FJ57" s="392"/>
      <c r="FK57" s="392"/>
      <c r="FL57" s="392"/>
      <c r="FM57" s="392"/>
      <c r="FN57" s="392"/>
      <c r="FO57" s="392"/>
      <c r="FP57" s="392"/>
      <c r="FQ57" s="392"/>
      <c r="FR57" s="392"/>
      <c r="FS57" s="392"/>
      <c r="FT57" s="392"/>
      <c r="FU57" s="392"/>
      <c r="FV57" s="392"/>
      <c r="FW57" s="392"/>
      <c r="FX57" s="392"/>
      <c r="FY57" s="392"/>
      <c r="FZ57" s="392"/>
      <c r="GA57" s="392"/>
      <c r="GB57" s="392"/>
      <c r="GC57" s="392"/>
      <c r="GD57" s="392"/>
      <c r="GE57" s="392"/>
      <c r="GF57" s="392"/>
      <c r="GG57" s="392"/>
      <c r="GH57" s="392"/>
      <c r="GI57" s="392"/>
      <c r="GJ57" s="392"/>
      <c r="GK57" s="392"/>
      <c r="GL57" s="392"/>
      <c r="GM57" s="392"/>
      <c r="GN57" s="392"/>
      <c r="GO57" s="392"/>
      <c r="GP57" s="392"/>
      <c r="GQ57" s="392"/>
      <c r="GR57" s="392"/>
      <c r="GS57" s="392"/>
      <c r="GT57" s="392"/>
      <c r="GU57" s="392"/>
      <c r="GV57" s="392"/>
      <c r="GW57" s="392"/>
      <c r="GX57" s="392"/>
      <c r="GY57" s="392"/>
      <c r="GZ57" s="392"/>
      <c r="HA57" s="392"/>
      <c r="HB57" s="392"/>
      <c r="HC57" s="392"/>
      <c r="HD57" s="392"/>
      <c r="HE57" s="392"/>
      <c r="HF57" s="392"/>
      <c r="HG57" s="392"/>
      <c r="HH57" s="392"/>
      <c r="HI57" s="392"/>
      <c r="HJ57" s="392"/>
      <c r="HK57" s="392"/>
      <c r="HL57" s="392"/>
      <c r="HM57" s="392"/>
      <c r="HN57" s="392"/>
      <c r="HO57" s="392"/>
      <c r="HP57" s="392"/>
      <c r="HQ57" s="392"/>
      <c r="HR57" s="392"/>
      <c r="HS57" s="392"/>
      <c r="HT57" s="392"/>
      <c r="HU57" s="392"/>
      <c r="HV57" s="392"/>
      <c r="HW57" s="392"/>
      <c r="HX57" s="392"/>
      <c r="HY57" s="392"/>
      <c r="HZ57" s="392"/>
      <c r="IA57" s="392"/>
      <c r="IB57" s="392"/>
      <c r="IC57" s="392"/>
      <c r="ID57" s="392"/>
      <c r="IE57" s="392"/>
      <c r="IF57" s="392"/>
      <c r="IG57" s="392"/>
      <c r="IH57" s="392"/>
      <c r="II57" s="392"/>
      <c r="IJ57" s="392"/>
      <c r="IK57" s="392"/>
      <c r="IL57" s="392"/>
      <c r="IM57" s="392"/>
      <c r="IN57" s="392"/>
      <c r="IO57" s="392"/>
      <c r="IP57" s="392"/>
      <c r="IQ57" s="392"/>
      <c r="IR57" s="392"/>
      <c r="IS57" s="392"/>
      <c r="IT57" s="392"/>
      <c r="IU57" s="392"/>
    </row>
    <row r="58" spans="1:255" s="42" customFormat="1" ht="21.75" customHeight="1" x14ac:dyDescent="0.3">
      <c r="A58" s="934" t="s">
        <v>583</v>
      </c>
      <c r="B58" s="821" t="s">
        <v>578</v>
      </c>
      <c r="C58" s="821"/>
      <c r="D58" s="401" t="s">
        <v>579</v>
      </c>
      <c r="E58" s="392"/>
      <c r="F58" s="392"/>
      <c r="G58" s="392"/>
      <c r="H58" s="392"/>
      <c r="I58" s="392"/>
      <c r="J58" s="392"/>
      <c r="K58" s="392"/>
      <c r="L58" s="392"/>
      <c r="M58" s="392"/>
      <c r="N58" s="392"/>
      <c r="O58" s="392"/>
      <c r="P58" s="392"/>
      <c r="Q58" s="392"/>
      <c r="R58" s="392"/>
      <c r="S58" s="392"/>
      <c r="T58" s="392"/>
      <c r="U58" s="392"/>
      <c r="V58" s="392"/>
      <c r="W58" s="392"/>
      <c r="X58" s="392"/>
      <c r="Y58" s="392"/>
      <c r="Z58" s="392"/>
      <c r="AA58" s="392"/>
      <c r="AB58" s="392"/>
      <c r="AC58" s="392"/>
      <c r="AD58" s="392"/>
      <c r="AE58" s="392"/>
      <c r="AF58" s="392"/>
      <c r="AG58" s="392"/>
      <c r="AH58" s="392"/>
      <c r="AI58" s="392"/>
      <c r="AJ58" s="392"/>
      <c r="AK58" s="392"/>
      <c r="AL58" s="392"/>
      <c r="AM58" s="392"/>
      <c r="AN58" s="392"/>
      <c r="AO58" s="392"/>
      <c r="AP58" s="392"/>
      <c r="AQ58" s="392"/>
      <c r="AR58" s="392"/>
      <c r="AS58" s="392"/>
      <c r="AT58" s="392"/>
      <c r="AU58" s="392"/>
      <c r="AV58" s="392"/>
      <c r="AW58" s="392"/>
      <c r="AX58" s="392"/>
      <c r="AY58" s="392"/>
      <c r="AZ58" s="392"/>
      <c r="BA58" s="392"/>
      <c r="BB58" s="392"/>
      <c r="BC58" s="392"/>
      <c r="BD58" s="392"/>
      <c r="BE58" s="392"/>
      <c r="BF58" s="392"/>
      <c r="BG58" s="392"/>
      <c r="BH58" s="392"/>
      <c r="BI58" s="392"/>
      <c r="BJ58" s="392"/>
      <c r="BK58" s="392"/>
      <c r="BL58" s="392"/>
      <c r="BM58" s="392"/>
      <c r="BN58" s="392"/>
      <c r="BO58" s="392"/>
      <c r="BP58" s="392"/>
      <c r="BQ58" s="392"/>
      <c r="BR58" s="392"/>
      <c r="BS58" s="392"/>
      <c r="BT58" s="392"/>
      <c r="BU58" s="392"/>
      <c r="BV58" s="392"/>
      <c r="BW58" s="392"/>
      <c r="BX58" s="392"/>
      <c r="BY58" s="392"/>
      <c r="BZ58" s="392"/>
      <c r="CA58" s="392"/>
      <c r="CB58" s="392"/>
      <c r="CC58" s="392"/>
      <c r="CD58" s="392"/>
      <c r="CE58" s="392"/>
      <c r="CF58" s="392"/>
      <c r="CG58" s="392"/>
      <c r="CH58" s="392"/>
      <c r="CI58" s="392"/>
      <c r="CJ58" s="392"/>
      <c r="CK58" s="392"/>
      <c r="CL58" s="392"/>
      <c r="CM58" s="392"/>
      <c r="CN58" s="392"/>
      <c r="CO58" s="392"/>
      <c r="CP58" s="392"/>
      <c r="CQ58" s="392"/>
      <c r="CR58" s="392"/>
      <c r="CS58" s="392"/>
      <c r="CT58" s="392"/>
      <c r="CU58" s="392"/>
      <c r="CV58" s="392"/>
      <c r="CW58" s="392"/>
      <c r="CX58" s="392"/>
      <c r="CY58" s="392"/>
      <c r="CZ58" s="392"/>
      <c r="DA58" s="392"/>
      <c r="DB58" s="392"/>
      <c r="DC58" s="392"/>
      <c r="DD58" s="392"/>
      <c r="DE58" s="392"/>
      <c r="DF58" s="392"/>
      <c r="DG58" s="392"/>
      <c r="DH58" s="392"/>
      <c r="DI58" s="392"/>
      <c r="DJ58" s="392"/>
      <c r="DK58" s="392"/>
      <c r="DL58" s="392"/>
      <c r="DM58" s="392"/>
      <c r="DN58" s="392"/>
      <c r="DO58" s="392"/>
      <c r="DP58" s="392"/>
      <c r="DQ58" s="392"/>
      <c r="DR58" s="392"/>
      <c r="DS58" s="392"/>
      <c r="DT58" s="392"/>
      <c r="DU58" s="392"/>
      <c r="DV58" s="392"/>
      <c r="DW58" s="392"/>
      <c r="DX58" s="392"/>
      <c r="DY58" s="392"/>
      <c r="DZ58" s="392"/>
      <c r="EA58" s="392"/>
      <c r="EB58" s="392"/>
      <c r="EC58" s="392"/>
      <c r="ED58" s="392"/>
      <c r="EE58" s="392"/>
      <c r="EF58" s="392"/>
      <c r="EG58" s="392"/>
      <c r="EH58" s="392"/>
      <c r="EI58" s="392"/>
      <c r="EJ58" s="392"/>
      <c r="EK58" s="392"/>
      <c r="EL58" s="392"/>
      <c r="EM58" s="392"/>
      <c r="EN58" s="392"/>
      <c r="EO58" s="392"/>
      <c r="EP58" s="392"/>
      <c r="EQ58" s="392"/>
      <c r="ER58" s="392"/>
      <c r="ES58" s="392"/>
      <c r="ET58" s="392"/>
      <c r="EU58" s="392"/>
      <c r="EV58" s="392"/>
      <c r="EW58" s="392"/>
      <c r="EX58" s="392"/>
      <c r="EY58" s="392"/>
      <c r="EZ58" s="392"/>
      <c r="FA58" s="392"/>
      <c r="FB58" s="392"/>
      <c r="FC58" s="392"/>
      <c r="FD58" s="392"/>
      <c r="FE58" s="392"/>
      <c r="FF58" s="392"/>
      <c r="FG58" s="392"/>
      <c r="FH58" s="392"/>
      <c r="FI58" s="392"/>
      <c r="FJ58" s="392"/>
      <c r="FK58" s="392"/>
      <c r="FL58" s="392"/>
      <c r="FM58" s="392"/>
      <c r="FN58" s="392"/>
      <c r="FO58" s="392"/>
      <c r="FP58" s="392"/>
      <c r="FQ58" s="392"/>
      <c r="FR58" s="392"/>
      <c r="FS58" s="392"/>
      <c r="FT58" s="392"/>
      <c r="FU58" s="392"/>
      <c r="FV58" s="392"/>
      <c r="FW58" s="392"/>
      <c r="FX58" s="392"/>
      <c r="FY58" s="392"/>
      <c r="FZ58" s="392"/>
      <c r="GA58" s="392"/>
      <c r="GB58" s="392"/>
      <c r="GC58" s="392"/>
      <c r="GD58" s="392"/>
      <c r="GE58" s="392"/>
      <c r="GF58" s="392"/>
      <c r="GG58" s="392"/>
      <c r="GH58" s="392"/>
      <c r="GI58" s="392"/>
      <c r="GJ58" s="392"/>
      <c r="GK58" s="392"/>
      <c r="GL58" s="392"/>
      <c r="GM58" s="392"/>
      <c r="GN58" s="392"/>
      <c r="GO58" s="392"/>
      <c r="GP58" s="392"/>
      <c r="GQ58" s="392"/>
      <c r="GR58" s="392"/>
      <c r="GS58" s="392"/>
      <c r="GT58" s="392"/>
      <c r="GU58" s="392"/>
      <c r="GV58" s="392"/>
      <c r="GW58" s="392"/>
      <c r="GX58" s="392"/>
      <c r="GY58" s="392"/>
      <c r="GZ58" s="392"/>
      <c r="HA58" s="392"/>
      <c r="HB58" s="392"/>
      <c r="HC58" s="392"/>
      <c r="HD58" s="392"/>
      <c r="HE58" s="392"/>
      <c r="HF58" s="392"/>
      <c r="HG58" s="392"/>
      <c r="HH58" s="392"/>
      <c r="HI58" s="392"/>
      <c r="HJ58" s="392"/>
      <c r="HK58" s="392"/>
      <c r="HL58" s="392"/>
      <c r="HM58" s="392"/>
      <c r="HN58" s="392"/>
      <c r="HO58" s="392"/>
      <c r="HP58" s="392"/>
      <c r="HQ58" s="392"/>
      <c r="HR58" s="392"/>
      <c r="HS58" s="392"/>
      <c r="HT58" s="392"/>
      <c r="HU58" s="392"/>
      <c r="HV58" s="392"/>
      <c r="HW58" s="392"/>
      <c r="HX58" s="392"/>
      <c r="HY58" s="392"/>
      <c r="HZ58" s="392"/>
      <c r="IA58" s="392"/>
      <c r="IB58" s="392"/>
      <c r="IC58" s="392"/>
      <c r="ID58" s="392"/>
      <c r="IE58" s="392"/>
      <c r="IF58" s="392"/>
      <c r="IG58" s="392"/>
      <c r="IH58" s="392"/>
      <c r="II58" s="392"/>
      <c r="IJ58" s="392"/>
      <c r="IK58" s="392"/>
      <c r="IL58" s="392"/>
      <c r="IM58" s="392"/>
      <c r="IN58" s="392"/>
      <c r="IO58" s="392"/>
      <c r="IP58" s="392"/>
      <c r="IQ58" s="392"/>
      <c r="IR58" s="392"/>
      <c r="IS58" s="392"/>
      <c r="IT58" s="392"/>
      <c r="IU58" s="392"/>
    </row>
    <row r="59" spans="1:255" s="42" customFormat="1" ht="21.75" customHeight="1" x14ac:dyDescent="0.3">
      <c r="A59" s="935"/>
      <c r="B59" s="928"/>
      <c r="C59" s="928"/>
      <c r="D59" s="503"/>
      <c r="E59" s="392"/>
      <c r="F59" s="825" t="s">
        <v>545</v>
      </c>
      <c r="G59" s="392"/>
      <c r="H59" s="392"/>
      <c r="I59" s="392"/>
      <c r="J59" s="392"/>
      <c r="K59" s="392"/>
      <c r="L59" s="392"/>
      <c r="M59" s="392"/>
      <c r="N59" s="392"/>
      <c r="O59" s="392"/>
      <c r="P59" s="392"/>
      <c r="Q59" s="392"/>
      <c r="R59" s="392"/>
      <c r="S59" s="392"/>
      <c r="T59" s="392"/>
      <c r="U59" s="392"/>
      <c r="V59" s="392"/>
      <c r="W59" s="392"/>
      <c r="X59" s="392"/>
      <c r="Y59" s="392"/>
      <c r="Z59" s="392"/>
      <c r="AA59" s="392"/>
      <c r="AB59" s="392"/>
      <c r="AC59" s="392"/>
      <c r="AD59" s="392"/>
      <c r="AE59" s="392"/>
      <c r="AF59" s="392"/>
      <c r="AG59" s="392"/>
      <c r="AH59" s="392"/>
      <c r="AI59" s="392"/>
      <c r="AJ59" s="392"/>
      <c r="AK59" s="392"/>
      <c r="AL59" s="392"/>
      <c r="AM59" s="392"/>
      <c r="AN59" s="392"/>
      <c r="AO59" s="392"/>
      <c r="AP59" s="392"/>
      <c r="AQ59" s="392"/>
      <c r="AR59" s="392"/>
      <c r="AS59" s="392"/>
      <c r="AT59" s="392"/>
      <c r="AU59" s="392"/>
      <c r="AV59" s="392"/>
      <c r="AW59" s="392"/>
      <c r="AX59" s="392"/>
      <c r="AY59" s="392"/>
      <c r="AZ59" s="392"/>
      <c r="BA59" s="392"/>
      <c r="BB59" s="392"/>
      <c r="BC59" s="392"/>
      <c r="BD59" s="392"/>
      <c r="BE59" s="392"/>
      <c r="BF59" s="392"/>
      <c r="BG59" s="392"/>
      <c r="BH59" s="392"/>
      <c r="BI59" s="392"/>
      <c r="BJ59" s="392"/>
      <c r="BK59" s="392"/>
      <c r="BL59" s="392"/>
      <c r="BM59" s="392"/>
      <c r="BN59" s="392"/>
      <c r="BO59" s="392"/>
      <c r="BP59" s="392"/>
      <c r="BQ59" s="392"/>
      <c r="BR59" s="392"/>
      <c r="BS59" s="392"/>
      <c r="BT59" s="392"/>
      <c r="BU59" s="392"/>
      <c r="BV59" s="392"/>
      <c r="BW59" s="392"/>
      <c r="BX59" s="392"/>
      <c r="BY59" s="392"/>
      <c r="BZ59" s="392"/>
      <c r="CA59" s="392"/>
      <c r="CB59" s="392"/>
      <c r="CC59" s="392"/>
      <c r="CD59" s="392"/>
      <c r="CE59" s="392"/>
      <c r="CF59" s="392"/>
      <c r="CG59" s="392"/>
      <c r="CH59" s="392"/>
      <c r="CI59" s="392"/>
      <c r="CJ59" s="392"/>
      <c r="CK59" s="392"/>
      <c r="CL59" s="392"/>
      <c r="CM59" s="392"/>
      <c r="CN59" s="392"/>
      <c r="CO59" s="392"/>
      <c r="CP59" s="392"/>
      <c r="CQ59" s="392"/>
      <c r="CR59" s="392"/>
      <c r="CS59" s="392"/>
      <c r="CT59" s="392"/>
      <c r="CU59" s="392"/>
      <c r="CV59" s="392"/>
      <c r="CW59" s="392"/>
      <c r="CX59" s="392"/>
      <c r="CY59" s="392"/>
      <c r="CZ59" s="392"/>
      <c r="DA59" s="392"/>
      <c r="DB59" s="392"/>
      <c r="DC59" s="392"/>
      <c r="DD59" s="392"/>
      <c r="DE59" s="392"/>
      <c r="DF59" s="392"/>
      <c r="DG59" s="392"/>
      <c r="DH59" s="392"/>
      <c r="DI59" s="392"/>
      <c r="DJ59" s="392"/>
      <c r="DK59" s="392"/>
      <c r="DL59" s="392"/>
      <c r="DM59" s="392"/>
      <c r="DN59" s="392"/>
      <c r="DO59" s="392"/>
      <c r="DP59" s="392"/>
      <c r="DQ59" s="392"/>
      <c r="DR59" s="392"/>
      <c r="DS59" s="392"/>
      <c r="DT59" s="392"/>
      <c r="DU59" s="392"/>
      <c r="DV59" s="392"/>
      <c r="DW59" s="392"/>
      <c r="DX59" s="392"/>
      <c r="DY59" s="392"/>
      <c r="DZ59" s="392"/>
      <c r="EA59" s="392"/>
      <c r="EB59" s="392"/>
      <c r="EC59" s="392"/>
      <c r="ED59" s="392"/>
      <c r="EE59" s="392"/>
      <c r="EF59" s="392"/>
      <c r="EG59" s="392"/>
      <c r="EH59" s="392"/>
      <c r="EI59" s="392"/>
      <c r="EJ59" s="392"/>
      <c r="EK59" s="392"/>
      <c r="EL59" s="392"/>
      <c r="EM59" s="392"/>
      <c r="EN59" s="392"/>
      <c r="EO59" s="392"/>
      <c r="EP59" s="392"/>
      <c r="EQ59" s="392"/>
      <c r="ER59" s="392"/>
      <c r="ES59" s="392"/>
      <c r="ET59" s="392"/>
      <c r="EU59" s="392"/>
      <c r="EV59" s="392"/>
      <c r="EW59" s="392"/>
      <c r="EX59" s="392"/>
      <c r="EY59" s="392"/>
      <c r="EZ59" s="392"/>
      <c r="FA59" s="392"/>
      <c r="FB59" s="392"/>
      <c r="FC59" s="392"/>
      <c r="FD59" s="392"/>
      <c r="FE59" s="392"/>
      <c r="FF59" s="392"/>
      <c r="FG59" s="392"/>
      <c r="FH59" s="392"/>
      <c r="FI59" s="392"/>
      <c r="FJ59" s="392"/>
      <c r="FK59" s="392"/>
      <c r="FL59" s="392"/>
      <c r="FM59" s="392"/>
      <c r="FN59" s="392"/>
      <c r="FO59" s="392"/>
      <c r="FP59" s="392"/>
      <c r="FQ59" s="392"/>
      <c r="FR59" s="392"/>
      <c r="FS59" s="392"/>
      <c r="FT59" s="392"/>
      <c r="FU59" s="392"/>
      <c r="FV59" s="392"/>
      <c r="FW59" s="392"/>
      <c r="FX59" s="392"/>
      <c r="FY59" s="392"/>
      <c r="FZ59" s="392"/>
      <c r="GA59" s="392"/>
      <c r="GB59" s="392"/>
      <c r="GC59" s="392"/>
      <c r="GD59" s="392"/>
      <c r="GE59" s="392"/>
      <c r="GF59" s="392"/>
      <c r="GG59" s="392"/>
      <c r="GH59" s="392"/>
      <c r="GI59" s="392"/>
      <c r="GJ59" s="392"/>
      <c r="GK59" s="392"/>
      <c r="GL59" s="392"/>
      <c r="GM59" s="392"/>
      <c r="GN59" s="392"/>
      <c r="GO59" s="392"/>
      <c r="GP59" s="392"/>
      <c r="GQ59" s="392"/>
      <c r="GR59" s="392"/>
      <c r="GS59" s="392"/>
      <c r="GT59" s="392"/>
      <c r="GU59" s="392"/>
      <c r="GV59" s="392"/>
      <c r="GW59" s="392"/>
      <c r="GX59" s="392"/>
      <c r="GY59" s="392"/>
      <c r="GZ59" s="392"/>
      <c r="HA59" s="392"/>
      <c r="HB59" s="392"/>
      <c r="HC59" s="392"/>
      <c r="HD59" s="392"/>
      <c r="HE59" s="392"/>
      <c r="HF59" s="392"/>
      <c r="HG59" s="392"/>
      <c r="HH59" s="392"/>
      <c r="HI59" s="392"/>
      <c r="HJ59" s="392"/>
      <c r="HK59" s="392"/>
      <c r="HL59" s="392"/>
      <c r="HM59" s="392"/>
      <c r="HN59" s="392"/>
      <c r="HO59" s="392"/>
      <c r="HP59" s="392"/>
      <c r="HQ59" s="392"/>
      <c r="HR59" s="392"/>
      <c r="HS59" s="392"/>
      <c r="HT59" s="392"/>
      <c r="HU59" s="392"/>
      <c r="HV59" s="392"/>
      <c r="HW59" s="392"/>
      <c r="HX59" s="392"/>
      <c r="HY59" s="392"/>
      <c r="HZ59" s="392"/>
      <c r="IA59" s="392"/>
      <c r="IB59" s="392"/>
      <c r="IC59" s="392"/>
      <c r="ID59" s="392"/>
      <c r="IE59" s="392"/>
      <c r="IF59" s="392"/>
      <c r="IG59" s="392"/>
      <c r="IH59" s="392"/>
      <c r="II59" s="392"/>
      <c r="IJ59" s="392"/>
      <c r="IK59" s="392"/>
      <c r="IL59" s="392"/>
      <c r="IM59" s="392"/>
      <c r="IN59" s="392"/>
      <c r="IO59" s="392"/>
      <c r="IP59" s="392"/>
      <c r="IQ59" s="392"/>
      <c r="IR59" s="392"/>
      <c r="IS59" s="392"/>
      <c r="IT59" s="392"/>
      <c r="IU59" s="392"/>
    </row>
    <row r="60" spans="1:255" s="42" customFormat="1" ht="21.75" customHeight="1" x14ac:dyDescent="0.3">
      <c r="A60" s="935"/>
      <c r="B60" s="928"/>
      <c r="C60" s="928"/>
      <c r="D60" s="503"/>
      <c r="E60" s="392"/>
      <c r="F60" s="825"/>
      <c r="G60" s="392"/>
      <c r="H60" s="392"/>
      <c r="I60" s="392"/>
      <c r="J60" s="392"/>
      <c r="K60" s="392"/>
      <c r="L60" s="392"/>
      <c r="M60" s="392"/>
      <c r="N60" s="392"/>
      <c r="O60" s="392"/>
      <c r="P60" s="392"/>
      <c r="Q60" s="392"/>
      <c r="R60" s="392"/>
      <c r="S60" s="392"/>
      <c r="T60" s="392"/>
      <c r="U60" s="392"/>
      <c r="V60" s="392"/>
      <c r="W60" s="392"/>
      <c r="X60" s="392"/>
      <c r="Y60" s="392"/>
      <c r="Z60" s="392"/>
      <c r="AA60" s="392"/>
      <c r="AB60" s="392"/>
      <c r="AC60" s="392"/>
      <c r="AD60" s="392"/>
      <c r="AE60" s="392"/>
      <c r="AF60" s="392"/>
      <c r="AG60" s="392"/>
      <c r="AH60" s="392"/>
      <c r="AI60" s="392"/>
      <c r="AJ60" s="392"/>
      <c r="AK60" s="392"/>
      <c r="AL60" s="392"/>
      <c r="AM60" s="392"/>
      <c r="AN60" s="392"/>
      <c r="AO60" s="392"/>
      <c r="AP60" s="392"/>
      <c r="AQ60" s="392"/>
      <c r="AR60" s="392"/>
      <c r="AS60" s="392"/>
      <c r="AT60" s="392"/>
      <c r="AU60" s="392"/>
      <c r="AV60" s="392"/>
      <c r="AW60" s="392"/>
      <c r="AX60" s="392"/>
      <c r="AY60" s="392"/>
      <c r="AZ60" s="392"/>
      <c r="BA60" s="392"/>
      <c r="BB60" s="392"/>
      <c r="BC60" s="392"/>
      <c r="BD60" s="392"/>
      <c r="BE60" s="392"/>
      <c r="BF60" s="392"/>
      <c r="BG60" s="392"/>
      <c r="BH60" s="392"/>
      <c r="BI60" s="392"/>
      <c r="BJ60" s="392"/>
      <c r="BK60" s="392"/>
      <c r="BL60" s="392"/>
      <c r="BM60" s="392"/>
      <c r="BN60" s="392"/>
      <c r="BO60" s="392"/>
      <c r="BP60" s="392"/>
      <c r="BQ60" s="392"/>
      <c r="BR60" s="392"/>
      <c r="BS60" s="392"/>
      <c r="BT60" s="392"/>
      <c r="BU60" s="392"/>
      <c r="BV60" s="392"/>
      <c r="BW60" s="392"/>
      <c r="BX60" s="392"/>
      <c r="BY60" s="392"/>
      <c r="BZ60" s="392"/>
      <c r="CA60" s="392"/>
      <c r="CB60" s="392"/>
      <c r="CC60" s="392"/>
      <c r="CD60" s="392"/>
      <c r="CE60" s="392"/>
      <c r="CF60" s="392"/>
      <c r="CG60" s="392"/>
      <c r="CH60" s="392"/>
      <c r="CI60" s="392"/>
      <c r="CJ60" s="392"/>
      <c r="CK60" s="392"/>
      <c r="CL60" s="392"/>
      <c r="CM60" s="392"/>
      <c r="CN60" s="392"/>
      <c r="CO60" s="392"/>
      <c r="CP60" s="392"/>
      <c r="CQ60" s="392"/>
      <c r="CR60" s="392"/>
      <c r="CS60" s="392"/>
      <c r="CT60" s="392"/>
      <c r="CU60" s="392"/>
      <c r="CV60" s="392"/>
      <c r="CW60" s="392"/>
      <c r="CX60" s="392"/>
      <c r="CY60" s="392"/>
      <c r="CZ60" s="392"/>
      <c r="DA60" s="392"/>
      <c r="DB60" s="392"/>
      <c r="DC60" s="392"/>
      <c r="DD60" s="392"/>
      <c r="DE60" s="392"/>
      <c r="DF60" s="392"/>
      <c r="DG60" s="392"/>
      <c r="DH60" s="392"/>
      <c r="DI60" s="392"/>
      <c r="DJ60" s="392"/>
      <c r="DK60" s="392"/>
      <c r="DL60" s="392"/>
      <c r="DM60" s="392"/>
      <c r="DN60" s="392"/>
      <c r="DO60" s="392"/>
      <c r="DP60" s="392"/>
      <c r="DQ60" s="392"/>
      <c r="DR60" s="392"/>
      <c r="DS60" s="392"/>
      <c r="DT60" s="392"/>
      <c r="DU60" s="392"/>
      <c r="DV60" s="392"/>
      <c r="DW60" s="392"/>
      <c r="DX60" s="392"/>
      <c r="DY60" s="392"/>
      <c r="DZ60" s="392"/>
      <c r="EA60" s="392"/>
      <c r="EB60" s="392"/>
      <c r="EC60" s="392"/>
      <c r="ED60" s="392"/>
      <c r="EE60" s="392"/>
      <c r="EF60" s="392"/>
      <c r="EG60" s="392"/>
      <c r="EH60" s="392"/>
      <c r="EI60" s="392"/>
      <c r="EJ60" s="392"/>
      <c r="EK60" s="392"/>
      <c r="EL60" s="392"/>
      <c r="EM60" s="392"/>
      <c r="EN60" s="392"/>
      <c r="EO60" s="392"/>
      <c r="EP60" s="392"/>
      <c r="EQ60" s="392"/>
      <c r="ER60" s="392"/>
      <c r="ES60" s="392"/>
      <c r="ET60" s="392"/>
      <c r="EU60" s="392"/>
      <c r="EV60" s="392"/>
      <c r="EW60" s="392"/>
      <c r="EX60" s="392"/>
      <c r="EY60" s="392"/>
      <c r="EZ60" s="392"/>
      <c r="FA60" s="392"/>
      <c r="FB60" s="392"/>
      <c r="FC60" s="392"/>
      <c r="FD60" s="392"/>
      <c r="FE60" s="392"/>
      <c r="FF60" s="392"/>
      <c r="FG60" s="392"/>
      <c r="FH60" s="392"/>
      <c r="FI60" s="392"/>
      <c r="FJ60" s="392"/>
      <c r="FK60" s="392"/>
      <c r="FL60" s="392"/>
      <c r="FM60" s="392"/>
      <c r="FN60" s="392"/>
      <c r="FO60" s="392"/>
      <c r="FP60" s="392"/>
      <c r="FQ60" s="392"/>
      <c r="FR60" s="392"/>
      <c r="FS60" s="392"/>
      <c r="FT60" s="392"/>
      <c r="FU60" s="392"/>
      <c r="FV60" s="392"/>
      <c r="FW60" s="392"/>
      <c r="FX60" s="392"/>
      <c r="FY60" s="392"/>
      <c r="FZ60" s="392"/>
      <c r="GA60" s="392"/>
      <c r="GB60" s="392"/>
      <c r="GC60" s="392"/>
      <c r="GD60" s="392"/>
      <c r="GE60" s="392"/>
      <c r="GF60" s="392"/>
      <c r="GG60" s="392"/>
      <c r="GH60" s="392"/>
      <c r="GI60" s="392"/>
      <c r="GJ60" s="392"/>
      <c r="GK60" s="392"/>
      <c r="GL60" s="392"/>
      <c r="GM60" s="392"/>
      <c r="GN60" s="392"/>
      <c r="GO60" s="392"/>
      <c r="GP60" s="392"/>
      <c r="GQ60" s="392"/>
      <c r="GR60" s="392"/>
      <c r="GS60" s="392"/>
      <c r="GT60" s="392"/>
      <c r="GU60" s="392"/>
      <c r="GV60" s="392"/>
      <c r="GW60" s="392"/>
      <c r="GX60" s="392"/>
      <c r="GY60" s="392"/>
      <c r="GZ60" s="392"/>
      <c r="HA60" s="392"/>
      <c r="HB60" s="392"/>
      <c r="HC60" s="392"/>
      <c r="HD60" s="392"/>
      <c r="HE60" s="392"/>
      <c r="HF60" s="392"/>
      <c r="HG60" s="392"/>
      <c r="HH60" s="392"/>
      <c r="HI60" s="392"/>
      <c r="HJ60" s="392"/>
      <c r="HK60" s="392"/>
      <c r="HL60" s="392"/>
      <c r="HM60" s="392"/>
      <c r="HN60" s="392"/>
      <c r="HO60" s="392"/>
      <c r="HP60" s="392"/>
      <c r="HQ60" s="392"/>
      <c r="HR60" s="392"/>
      <c r="HS60" s="392"/>
      <c r="HT60" s="392"/>
      <c r="HU60" s="392"/>
      <c r="HV60" s="392"/>
      <c r="HW60" s="392"/>
      <c r="HX60" s="392"/>
      <c r="HY60" s="392"/>
      <c r="HZ60" s="392"/>
      <c r="IA60" s="392"/>
      <c r="IB60" s="392"/>
      <c r="IC60" s="392"/>
      <c r="ID60" s="392"/>
      <c r="IE60" s="392"/>
      <c r="IF60" s="392"/>
      <c r="IG60" s="392"/>
      <c r="IH60" s="392"/>
      <c r="II60" s="392"/>
      <c r="IJ60" s="392"/>
      <c r="IK60" s="392"/>
      <c r="IL60" s="392"/>
      <c r="IM60" s="392"/>
      <c r="IN60" s="392"/>
      <c r="IO60" s="392"/>
      <c r="IP60" s="392"/>
      <c r="IQ60" s="392"/>
      <c r="IR60" s="392"/>
      <c r="IS60" s="392"/>
      <c r="IT60" s="392"/>
      <c r="IU60" s="392"/>
    </row>
    <row r="61" spans="1:255" s="42" customFormat="1" ht="21.75" customHeight="1" x14ac:dyDescent="0.3">
      <c r="A61" s="935"/>
      <c r="B61" s="928"/>
      <c r="C61" s="928"/>
      <c r="D61" s="504"/>
      <c r="E61" s="392"/>
      <c r="F61" s="825"/>
      <c r="G61" s="392"/>
      <c r="H61" s="392"/>
      <c r="I61" s="392"/>
      <c r="J61" s="392"/>
      <c r="K61" s="392"/>
      <c r="L61" s="392"/>
      <c r="M61" s="392"/>
      <c r="N61" s="392"/>
      <c r="O61" s="392"/>
      <c r="P61" s="392"/>
      <c r="Q61" s="392"/>
      <c r="R61" s="392"/>
      <c r="S61" s="392"/>
      <c r="T61" s="392"/>
      <c r="U61" s="392"/>
      <c r="V61" s="392"/>
      <c r="W61" s="392"/>
      <c r="X61" s="392"/>
      <c r="Y61" s="392"/>
      <c r="Z61" s="392"/>
      <c r="AA61" s="392"/>
      <c r="AB61" s="392"/>
      <c r="AC61" s="392"/>
      <c r="AD61" s="392"/>
      <c r="AE61" s="392"/>
      <c r="AF61" s="392"/>
      <c r="AG61" s="392"/>
      <c r="AH61" s="392"/>
      <c r="AI61" s="392"/>
      <c r="AJ61" s="392"/>
      <c r="AK61" s="392"/>
      <c r="AL61" s="392"/>
      <c r="AM61" s="392"/>
      <c r="AN61" s="392"/>
      <c r="AO61" s="392"/>
      <c r="AP61" s="392"/>
      <c r="AQ61" s="392"/>
      <c r="AR61" s="392"/>
      <c r="AS61" s="392"/>
      <c r="AT61" s="392"/>
      <c r="AU61" s="392"/>
      <c r="AV61" s="392"/>
      <c r="AW61" s="392"/>
      <c r="AX61" s="392"/>
      <c r="AY61" s="392"/>
      <c r="AZ61" s="392"/>
      <c r="BA61" s="392"/>
      <c r="BB61" s="392"/>
      <c r="BC61" s="392"/>
      <c r="BD61" s="392"/>
      <c r="BE61" s="392"/>
      <c r="BF61" s="392"/>
      <c r="BG61" s="392"/>
      <c r="BH61" s="392"/>
      <c r="BI61" s="392"/>
      <c r="BJ61" s="392"/>
      <c r="BK61" s="392"/>
      <c r="BL61" s="392"/>
      <c r="BM61" s="392"/>
      <c r="BN61" s="392"/>
      <c r="BO61" s="392"/>
      <c r="BP61" s="392"/>
      <c r="BQ61" s="392"/>
      <c r="BR61" s="392"/>
      <c r="BS61" s="392"/>
      <c r="BT61" s="392"/>
      <c r="BU61" s="392"/>
      <c r="BV61" s="392"/>
      <c r="BW61" s="392"/>
      <c r="BX61" s="392"/>
      <c r="BY61" s="392"/>
      <c r="BZ61" s="392"/>
      <c r="CA61" s="392"/>
      <c r="CB61" s="392"/>
      <c r="CC61" s="392"/>
      <c r="CD61" s="392"/>
      <c r="CE61" s="392"/>
      <c r="CF61" s="392"/>
      <c r="CG61" s="392"/>
      <c r="CH61" s="392"/>
      <c r="CI61" s="392"/>
      <c r="CJ61" s="392"/>
      <c r="CK61" s="392"/>
      <c r="CL61" s="392"/>
      <c r="CM61" s="392"/>
      <c r="CN61" s="392"/>
      <c r="CO61" s="392"/>
      <c r="CP61" s="392"/>
      <c r="CQ61" s="392"/>
      <c r="CR61" s="392"/>
      <c r="CS61" s="392"/>
      <c r="CT61" s="392"/>
      <c r="CU61" s="392"/>
      <c r="CV61" s="392"/>
      <c r="CW61" s="392"/>
      <c r="CX61" s="392"/>
      <c r="CY61" s="392"/>
      <c r="CZ61" s="392"/>
      <c r="DA61" s="392"/>
      <c r="DB61" s="392"/>
      <c r="DC61" s="392"/>
      <c r="DD61" s="392"/>
      <c r="DE61" s="392"/>
      <c r="DF61" s="392"/>
      <c r="DG61" s="392"/>
      <c r="DH61" s="392"/>
      <c r="DI61" s="392"/>
      <c r="DJ61" s="392"/>
      <c r="DK61" s="392"/>
      <c r="DL61" s="392"/>
      <c r="DM61" s="392"/>
      <c r="DN61" s="392"/>
      <c r="DO61" s="392"/>
      <c r="DP61" s="392"/>
      <c r="DQ61" s="392"/>
      <c r="DR61" s="392"/>
      <c r="DS61" s="392"/>
      <c r="DT61" s="392"/>
      <c r="DU61" s="392"/>
      <c r="DV61" s="392"/>
      <c r="DW61" s="392"/>
      <c r="DX61" s="392"/>
      <c r="DY61" s="392"/>
      <c r="DZ61" s="392"/>
      <c r="EA61" s="392"/>
      <c r="EB61" s="392"/>
      <c r="EC61" s="392"/>
      <c r="ED61" s="392"/>
      <c r="EE61" s="392"/>
      <c r="EF61" s="392"/>
      <c r="EG61" s="392"/>
      <c r="EH61" s="392"/>
      <c r="EI61" s="392"/>
      <c r="EJ61" s="392"/>
      <c r="EK61" s="392"/>
      <c r="EL61" s="392"/>
      <c r="EM61" s="392"/>
      <c r="EN61" s="392"/>
      <c r="EO61" s="392"/>
      <c r="EP61" s="392"/>
      <c r="EQ61" s="392"/>
      <c r="ER61" s="392"/>
      <c r="ES61" s="392"/>
      <c r="ET61" s="392"/>
      <c r="EU61" s="392"/>
      <c r="EV61" s="392"/>
      <c r="EW61" s="392"/>
      <c r="EX61" s="392"/>
      <c r="EY61" s="392"/>
      <c r="EZ61" s="392"/>
      <c r="FA61" s="392"/>
      <c r="FB61" s="392"/>
      <c r="FC61" s="392"/>
      <c r="FD61" s="392"/>
      <c r="FE61" s="392"/>
      <c r="FF61" s="392"/>
      <c r="FG61" s="392"/>
      <c r="FH61" s="392"/>
      <c r="FI61" s="392"/>
      <c r="FJ61" s="392"/>
      <c r="FK61" s="392"/>
      <c r="FL61" s="392"/>
      <c r="FM61" s="392"/>
      <c r="FN61" s="392"/>
      <c r="FO61" s="392"/>
      <c r="FP61" s="392"/>
      <c r="FQ61" s="392"/>
      <c r="FR61" s="392"/>
      <c r="FS61" s="392"/>
      <c r="FT61" s="392"/>
      <c r="FU61" s="392"/>
      <c r="FV61" s="392"/>
      <c r="FW61" s="392"/>
      <c r="FX61" s="392"/>
      <c r="FY61" s="392"/>
      <c r="FZ61" s="392"/>
      <c r="GA61" s="392"/>
      <c r="GB61" s="392"/>
      <c r="GC61" s="392"/>
      <c r="GD61" s="392"/>
      <c r="GE61" s="392"/>
      <c r="GF61" s="392"/>
      <c r="GG61" s="392"/>
      <c r="GH61" s="392"/>
      <c r="GI61" s="392"/>
      <c r="GJ61" s="392"/>
      <c r="GK61" s="392"/>
      <c r="GL61" s="392"/>
      <c r="GM61" s="392"/>
      <c r="GN61" s="392"/>
      <c r="GO61" s="392"/>
      <c r="GP61" s="392"/>
      <c r="GQ61" s="392"/>
      <c r="GR61" s="392"/>
      <c r="GS61" s="392"/>
      <c r="GT61" s="392"/>
      <c r="GU61" s="392"/>
      <c r="GV61" s="392"/>
      <c r="GW61" s="392"/>
      <c r="GX61" s="392"/>
      <c r="GY61" s="392"/>
      <c r="GZ61" s="392"/>
      <c r="HA61" s="392"/>
      <c r="HB61" s="392"/>
      <c r="HC61" s="392"/>
      <c r="HD61" s="392"/>
      <c r="HE61" s="392"/>
      <c r="HF61" s="392"/>
      <c r="HG61" s="392"/>
      <c r="HH61" s="392"/>
      <c r="HI61" s="392"/>
      <c r="HJ61" s="392"/>
      <c r="HK61" s="392"/>
      <c r="HL61" s="392"/>
      <c r="HM61" s="392"/>
      <c r="HN61" s="392"/>
      <c r="HO61" s="392"/>
      <c r="HP61" s="392"/>
      <c r="HQ61" s="392"/>
      <c r="HR61" s="392"/>
      <c r="HS61" s="392"/>
      <c r="HT61" s="392"/>
      <c r="HU61" s="392"/>
      <c r="HV61" s="392"/>
      <c r="HW61" s="392"/>
      <c r="HX61" s="392"/>
      <c r="HY61" s="392"/>
      <c r="HZ61" s="392"/>
      <c r="IA61" s="392"/>
      <c r="IB61" s="392"/>
      <c r="IC61" s="392"/>
      <c r="ID61" s="392"/>
      <c r="IE61" s="392"/>
      <c r="IF61" s="392"/>
      <c r="IG61" s="392"/>
      <c r="IH61" s="392"/>
      <c r="II61" s="392"/>
      <c r="IJ61" s="392"/>
      <c r="IK61" s="392"/>
      <c r="IL61" s="392"/>
      <c r="IM61" s="392"/>
      <c r="IN61" s="392"/>
      <c r="IO61" s="392"/>
      <c r="IP61" s="392"/>
      <c r="IQ61" s="392"/>
      <c r="IR61" s="392"/>
      <c r="IS61" s="392"/>
      <c r="IT61" s="392"/>
      <c r="IU61" s="392"/>
    </row>
    <row r="62" spans="1:255" s="42" customFormat="1" ht="21.75" customHeight="1" x14ac:dyDescent="0.3">
      <c r="A62" s="936"/>
      <c r="B62" s="927"/>
      <c r="C62" s="927"/>
      <c r="D62" s="505"/>
      <c r="E62" s="392"/>
      <c r="F62" s="825"/>
      <c r="G62" s="392"/>
      <c r="H62" s="392"/>
      <c r="I62" s="392"/>
      <c r="J62" s="392"/>
      <c r="K62" s="392"/>
      <c r="L62" s="392"/>
      <c r="M62" s="392"/>
      <c r="N62" s="392"/>
      <c r="O62" s="392"/>
      <c r="P62" s="392"/>
      <c r="Q62" s="392"/>
      <c r="R62" s="392"/>
      <c r="S62" s="392"/>
      <c r="T62" s="392"/>
      <c r="U62" s="392"/>
      <c r="V62" s="392"/>
      <c r="W62" s="392"/>
      <c r="X62" s="392"/>
      <c r="Y62" s="392"/>
      <c r="Z62" s="392"/>
      <c r="AA62" s="392"/>
      <c r="AB62" s="392"/>
      <c r="AC62" s="392"/>
      <c r="AD62" s="392"/>
      <c r="AE62" s="392"/>
      <c r="AF62" s="392"/>
      <c r="AG62" s="392"/>
      <c r="AH62" s="392"/>
      <c r="AI62" s="392"/>
      <c r="AJ62" s="392"/>
      <c r="AK62" s="392"/>
      <c r="AL62" s="392"/>
      <c r="AM62" s="392"/>
      <c r="AN62" s="392"/>
      <c r="AO62" s="392"/>
      <c r="AP62" s="392"/>
      <c r="AQ62" s="392"/>
      <c r="AR62" s="392"/>
      <c r="AS62" s="392"/>
      <c r="AT62" s="392"/>
      <c r="AU62" s="392"/>
      <c r="AV62" s="392"/>
      <c r="AW62" s="392"/>
      <c r="AX62" s="392"/>
      <c r="AY62" s="392"/>
      <c r="AZ62" s="392"/>
      <c r="BA62" s="392"/>
      <c r="BB62" s="392"/>
      <c r="BC62" s="392"/>
      <c r="BD62" s="392"/>
      <c r="BE62" s="392"/>
      <c r="BF62" s="392"/>
      <c r="BG62" s="392"/>
      <c r="BH62" s="392"/>
      <c r="BI62" s="392"/>
      <c r="BJ62" s="392"/>
      <c r="BK62" s="392"/>
      <c r="BL62" s="392"/>
      <c r="BM62" s="392"/>
      <c r="BN62" s="392"/>
      <c r="BO62" s="392"/>
      <c r="BP62" s="392"/>
      <c r="BQ62" s="392"/>
      <c r="BR62" s="392"/>
      <c r="BS62" s="392"/>
      <c r="BT62" s="392"/>
      <c r="BU62" s="392"/>
      <c r="BV62" s="392"/>
      <c r="BW62" s="392"/>
      <c r="BX62" s="392"/>
      <c r="BY62" s="392"/>
      <c r="BZ62" s="392"/>
      <c r="CA62" s="392"/>
      <c r="CB62" s="392"/>
      <c r="CC62" s="392"/>
      <c r="CD62" s="392"/>
      <c r="CE62" s="392"/>
      <c r="CF62" s="392"/>
      <c r="CG62" s="392"/>
      <c r="CH62" s="392"/>
      <c r="CI62" s="392"/>
      <c r="CJ62" s="392"/>
      <c r="CK62" s="392"/>
      <c r="CL62" s="392"/>
      <c r="CM62" s="392"/>
      <c r="CN62" s="392"/>
      <c r="CO62" s="392"/>
      <c r="CP62" s="392"/>
      <c r="CQ62" s="392"/>
      <c r="CR62" s="392"/>
      <c r="CS62" s="392"/>
      <c r="CT62" s="392"/>
      <c r="CU62" s="392"/>
      <c r="CV62" s="392"/>
      <c r="CW62" s="392"/>
      <c r="CX62" s="392"/>
      <c r="CY62" s="392"/>
      <c r="CZ62" s="392"/>
      <c r="DA62" s="392"/>
      <c r="DB62" s="392"/>
      <c r="DC62" s="392"/>
      <c r="DD62" s="392"/>
      <c r="DE62" s="392"/>
      <c r="DF62" s="392"/>
      <c r="DG62" s="392"/>
      <c r="DH62" s="392"/>
      <c r="DI62" s="392"/>
      <c r="DJ62" s="392"/>
      <c r="DK62" s="392"/>
      <c r="DL62" s="392"/>
      <c r="DM62" s="392"/>
      <c r="DN62" s="392"/>
      <c r="DO62" s="392"/>
      <c r="DP62" s="392"/>
      <c r="DQ62" s="392"/>
      <c r="DR62" s="392"/>
      <c r="DS62" s="392"/>
      <c r="DT62" s="392"/>
      <c r="DU62" s="392"/>
      <c r="DV62" s="392"/>
      <c r="DW62" s="392"/>
      <c r="DX62" s="392"/>
      <c r="DY62" s="392"/>
      <c r="DZ62" s="392"/>
      <c r="EA62" s="392"/>
      <c r="EB62" s="392"/>
      <c r="EC62" s="392"/>
      <c r="ED62" s="392"/>
      <c r="EE62" s="392"/>
      <c r="EF62" s="392"/>
      <c r="EG62" s="392"/>
      <c r="EH62" s="392"/>
      <c r="EI62" s="392"/>
      <c r="EJ62" s="392"/>
      <c r="EK62" s="392"/>
      <c r="EL62" s="392"/>
      <c r="EM62" s="392"/>
      <c r="EN62" s="392"/>
      <c r="EO62" s="392"/>
      <c r="EP62" s="392"/>
      <c r="EQ62" s="392"/>
      <c r="ER62" s="392"/>
      <c r="ES62" s="392"/>
      <c r="ET62" s="392"/>
      <c r="EU62" s="392"/>
      <c r="EV62" s="392"/>
      <c r="EW62" s="392"/>
      <c r="EX62" s="392"/>
      <c r="EY62" s="392"/>
      <c r="EZ62" s="392"/>
      <c r="FA62" s="392"/>
      <c r="FB62" s="392"/>
      <c r="FC62" s="392"/>
      <c r="FD62" s="392"/>
      <c r="FE62" s="392"/>
      <c r="FF62" s="392"/>
      <c r="FG62" s="392"/>
      <c r="FH62" s="392"/>
      <c r="FI62" s="392"/>
      <c r="FJ62" s="392"/>
      <c r="FK62" s="392"/>
      <c r="FL62" s="392"/>
      <c r="FM62" s="392"/>
      <c r="FN62" s="392"/>
      <c r="FO62" s="392"/>
      <c r="FP62" s="392"/>
      <c r="FQ62" s="392"/>
      <c r="FR62" s="392"/>
      <c r="FS62" s="392"/>
      <c r="FT62" s="392"/>
      <c r="FU62" s="392"/>
      <c r="FV62" s="392"/>
      <c r="FW62" s="392"/>
      <c r="FX62" s="392"/>
      <c r="FY62" s="392"/>
      <c r="FZ62" s="392"/>
      <c r="GA62" s="392"/>
      <c r="GB62" s="392"/>
      <c r="GC62" s="392"/>
      <c r="GD62" s="392"/>
      <c r="GE62" s="392"/>
      <c r="GF62" s="392"/>
      <c r="GG62" s="392"/>
      <c r="GH62" s="392"/>
      <c r="GI62" s="392"/>
      <c r="GJ62" s="392"/>
      <c r="GK62" s="392"/>
      <c r="GL62" s="392"/>
      <c r="GM62" s="392"/>
      <c r="GN62" s="392"/>
      <c r="GO62" s="392"/>
      <c r="GP62" s="392"/>
      <c r="GQ62" s="392"/>
      <c r="GR62" s="392"/>
      <c r="GS62" s="392"/>
      <c r="GT62" s="392"/>
      <c r="GU62" s="392"/>
      <c r="GV62" s="392"/>
      <c r="GW62" s="392"/>
      <c r="GX62" s="392"/>
      <c r="GY62" s="392"/>
      <c r="GZ62" s="392"/>
      <c r="HA62" s="392"/>
      <c r="HB62" s="392"/>
      <c r="HC62" s="392"/>
      <c r="HD62" s="392"/>
      <c r="HE62" s="392"/>
      <c r="HF62" s="392"/>
      <c r="HG62" s="392"/>
      <c r="HH62" s="392"/>
      <c r="HI62" s="392"/>
      <c r="HJ62" s="392"/>
      <c r="HK62" s="392"/>
      <c r="HL62" s="392"/>
      <c r="HM62" s="392"/>
      <c r="HN62" s="392"/>
      <c r="HO62" s="392"/>
      <c r="HP62" s="392"/>
      <c r="HQ62" s="392"/>
      <c r="HR62" s="392"/>
      <c r="HS62" s="392"/>
      <c r="HT62" s="392"/>
      <c r="HU62" s="392"/>
      <c r="HV62" s="392"/>
      <c r="HW62" s="392"/>
      <c r="HX62" s="392"/>
      <c r="HY62" s="392"/>
      <c r="HZ62" s="392"/>
      <c r="IA62" s="392"/>
      <c r="IB62" s="392"/>
      <c r="IC62" s="392"/>
      <c r="ID62" s="392"/>
      <c r="IE62" s="392"/>
      <c r="IF62" s="392"/>
      <c r="IG62" s="392"/>
      <c r="IH62" s="392"/>
      <c r="II62" s="392"/>
      <c r="IJ62" s="392"/>
      <c r="IK62" s="392"/>
      <c r="IL62" s="392"/>
      <c r="IM62" s="392"/>
      <c r="IN62" s="392"/>
      <c r="IO62" s="392"/>
      <c r="IP62" s="392"/>
      <c r="IQ62" s="392"/>
      <c r="IR62" s="392"/>
      <c r="IS62" s="392"/>
      <c r="IT62" s="392"/>
      <c r="IU62" s="392"/>
    </row>
    <row r="63" spans="1:255" s="42" customFormat="1" ht="21.75" customHeight="1" x14ac:dyDescent="0.3">
      <c r="A63" s="398" t="s">
        <v>456</v>
      </c>
      <c r="B63" s="930"/>
      <c r="C63" s="930"/>
      <c r="D63" s="497">
        <f>SUM(D57:D62)</f>
        <v>0</v>
      </c>
      <c r="E63" s="392"/>
      <c r="F63" s="825"/>
      <c r="G63" s="392"/>
      <c r="H63" s="392"/>
      <c r="I63" s="392"/>
      <c r="J63" s="392"/>
      <c r="K63" s="392"/>
      <c r="L63" s="392"/>
      <c r="M63" s="392"/>
      <c r="N63" s="392"/>
      <c r="O63" s="392"/>
      <c r="P63" s="392"/>
      <c r="Q63" s="392"/>
      <c r="R63" s="392"/>
      <c r="S63" s="392"/>
      <c r="T63" s="392"/>
      <c r="U63" s="392"/>
      <c r="V63" s="392"/>
      <c r="W63" s="392"/>
      <c r="X63" s="392"/>
      <c r="Y63" s="392"/>
      <c r="Z63" s="392"/>
      <c r="AA63" s="392"/>
      <c r="AB63" s="392"/>
      <c r="AC63" s="392"/>
      <c r="AD63" s="392"/>
      <c r="AE63" s="392"/>
      <c r="AF63" s="392"/>
      <c r="AG63" s="392"/>
      <c r="AH63" s="392"/>
      <c r="AI63" s="392"/>
      <c r="AJ63" s="392"/>
      <c r="AK63" s="392"/>
      <c r="AL63" s="392"/>
      <c r="AM63" s="392"/>
      <c r="AN63" s="392"/>
      <c r="AO63" s="392"/>
      <c r="AP63" s="392"/>
      <c r="AQ63" s="392"/>
      <c r="AR63" s="392"/>
      <c r="AS63" s="392"/>
      <c r="AT63" s="392"/>
      <c r="AU63" s="392"/>
      <c r="AV63" s="392"/>
      <c r="AW63" s="392"/>
      <c r="AX63" s="392"/>
      <c r="AY63" s="392"/>
      <c r="AZ63" s="392"/>
      <c r="BA63" s="392"/>
      <c r="BB63" s="392"/>
      <c r="BC63" s="392"/>
      <c r="BD63" s="392"/>
      <c r="BE63" s="392"/>
      <c r="BF63" s="392"/>
      <c r="BG63" s="392"/>
      <c r="BH63" s="392"/>
      <c r="BI63" s="392"/>
      <c r="BJ63" s="392"/>
      <c r="BK63" s="392"/>
      <c r="BL63" s="392"/>
      <c r="BM63" s="392"/>
      <c r="BN63" s="392"/>
      <c r="BO63" s="392"/>
      <c r="BP63" s="392"/>
      <c r="BQ63" s="392"/>
      <c r="BR63" s="392"/>
      <c r="BS63" s="392"/>
      <c r="BT63" s="392"/>
      <c r="BU63" s="392"/>
      <c r="BV63" s="392"/>
      <c r="BW63" s="392"/>
      <c r="BX63" s="392"/>
      <c r="BY63" s="392"/>
      <c r="BZ63" s="392"/>
      <c r="CA63" s="392"/>
      <c r="CB63" s="392"/>
      <c r="CC63" s="392"/>
      <c r="CD63" s="392"/>
      <c r="CE63" s="392"/>
      <c r="CF63" s="392"/>
      <c r="CG63" s="392"/>
      <c r="CH63" s="392"/>
      <c r="CI63" s="392"/>
      <c r="CJ63" s="392"/>
      <c r="CK63" s="392"/>
      <c r="CL63" s="392"/>
      <c r="CM63" s="392"/>
      <c r="CN63" s="392"/>
      <c r="CO63" s="392"/>
      <c r="CP63" s="392"/>
      <c r="CQ63" s="392"/>
      <c r="CR63" s="392"/>
      <c r="CS63" s="392"/>
      <c r="CT63" s="392"/>
      <c r="CU63" s="392"/>
      <c r="CV63" s="392"/>
      <c r="CW63" s="392"/>
      <c r="CX63" s="392"/>
      <c r="CY63" s="392"/>
      <c r="CZ63" s="392"/>
      <c r="DA63" s="392"/>
      <c r="DB63" s="392"/>
      <c r="DC63" s="392"/>
      <c r="DD63" s="392"/>
      <c r="DE63" s="392"/>
      <c r="DF63" s="392"/>
      <c r="DG63" s="392"/>
      <c r="DH63" s="392"/>
      <c r="DI63" s="392"/>
      <c r="DJ63" s="392"/>
      <c r="DK63" s="392"/>
      <c r="DL63" s="392"/>
      <c r="DM63" s="392"/>
      <c r="DN63" s="392"/>
      <c r="DO63" s="392"/>
      <c r="DP63" s="392"/>
      <c r="DQ63" s="392"/>
      <c r="DR63" s="392"/>
      <c r="DS63" s="392"/>
      <c r="DT63" s="392"/>
      <c r="DU63" s="392"/>
      <c r="DV63" s="392"/>
      <c r="DW63" s="392"/>
      <c r="DX63" s="392"/>
      <c r="DY63" s="392"/>
      <c r="DZ63" s="392"/>
      <c r="EA63" s="392"/>
      <c r="EB63" s="392"/>
      <c r="EC63" s="392"/>
      <c r="ED63" s="392"/>
      <c r="EE63" s="392"/>
      <c r="EF63" s="392"/>
      <c r="EG63" s="392"/>
      <c r="EH63" s="392"/>
      <c r="EI63" s="392"/>
      <c r="EJ63" s="392"/>
      <c r="EK63" s="392"/>
      <c r="EL63" s="392"/>
      <c r="EM63" s="392"/>
      <c r="EN63" s="392"/>
      <c r="EO63" s="392"/>
      <c r="EP63" s="392"/>
      <c r="EQ63" s="392"/>
      <c r="ER63" s="392"/>
      <c r="ES63" s="392"/>
      <c r="ET63" s="392"/>
      <c r="EU63" s="392"/>
      <c r="EV63" s="392"/>
      <c r="EW63" s="392"/>
      <c r="EX63" s="392"/>
      <c r="EY63" s="392"/>
      <c r="EZ63" s="392"/>
      <c r="FA63" s="392"/>
      <c r="FB63" s="392"/>
      <c r="FC63" s="392"/>
      <c r="FD63" s="392"/>
      <c r="FE63" s="392"/>
      <c r="FF63" s="392"/>
      <c r="FG63" s="392"/>
      <c r="FH63" s="392"/>
      <c r="FI63" s="392"/>
      <c r="FJ63" s="392"/>
      <c r="FK63" s="392"/>
      <c r="FL63" s="392"/>
      <c r="FM63" s="392"/>
      <c r="FN63" s="392"/>
      <c r="FO63" s="392"/>
      <c r="FP63" s="392"/>
      <c r="FQ63" s="392"/>
      <c r="FR63" s="392"/>
      <c r="FS63" s="392"/>
      <c r="FT63" s="392"/>
      <c r="FU63" s="392"/>
      <c r="FV63" s="392"/>
      <c r="FW63" s="392"/>
      <c r="FX63" s="392"/>
      <c r="FY63" s="392"/>
      <c r="FZ63" s="392"/>
      <c r="GA63" s="392"/>
      <c r="GB63" s="392"/>
      <c r="GC63" s="392"/>
      <c r="GD63" s="392"/>
      <c r="GE63" s="392"/>
      <c r="GF63" s="392"/>
      <c r="GG63" s="392"/>
      <c r="GH63" s="392"/>
      <c r="GI63" s="392"/>
      <c r="GJ63" s="392"/>
      <c r="GK63" s="392"/>
      <c r="GL63" s="392"/>
      <c r="GM63" s="392"/>
      <c r="GN63" s="392"/>
      <c r="GO63" s="392"/>
      <c r="GP63" s="392"/>
      <c r="GQ63" s="392"/>
      <c r="GR63" s="392"/>
      <c r="GS63" s="392"/>
      <c r="GT63" s="392"/>
      <c r="GU63" s="392"/>
      <c r="GV63" s="392"/>
      <c r="GW63" s="392"/>
      <c r="GX63" s="392"/>
      <c r="GY63" s="392"/>
      <c r="GZ63" s="392"/>
      <c r="HA63" s="392"/>
      <c r="HB63" s="392"/>
      <c r="HC63" s="392"/>
      <c r="HD63" s="392"/>
      <c r="HE63" s="392"/>
      <c r="HF63" s="392"/>
      <c r="HG63" s="392"/>
      <c r="HH63" s="392"/>
      <c r="HI63" s="392"/>
      <c r="HJ63" s="392"/>
      <c r="HK63" s="392"/>
      <c r="HL63" s="392"/>
      <c r="HM63" s="392"/>
      <c r="HN63" s="392"/>
      <c r="HO63" s="392"/>
      <c r="HP63" s="392"/>
      <c r="HQ63" s="392"/>
      <c r="HR63" s="392"/>
      <c r="HS63" s="392"/>
      <c r="HT63" s="392"/>
      <c r="HU63" s="392"/>
      <c r="HV63" s="392"/>
      <c r="HW63" s="392"/>
      <c r="HX63" s="392"/>
      <c r="HY63" s="392"/>
      <c r="HZ63" s="392"/>
      <c r="IA63" s="392"/>
      <c r="IB63" s="392"/>
      <c r="IC63" s="392"/>
      <c r="ID63" s="392"/>
      <c r="IE63" s="392"/>
      <c r="IF63" s="392"/>
      <c r="IG63" s="392"/>
      <c r="IH63" s="392"/>
      <c r="II63" s="392"/>
      <c r="IJ63" s="392"/>
      <c r="IK63" s="392"/>
      <c r="IL63" s="392"/>
      <c r="IM63" s="392"/>
      <c r="IN63" s="392"/>
      <c r="IO63" s="392"/>
      <c r="IP63" s="392"/>
      <c r="IQ63" s="392"/>
      <c r="IR63" s="392"/>
      <c r="IS63" s="392"/>
      <c r="IT63" s="392"/>
      <c r="IU63" s="392"/>
    </row>
    <row r="64" spans="1:255" s="42" customFormat="1" ht="17.25" x14ac:dyDescent="0.3">
      <c r="A64" s="501"/>
      <c r="C64" s="170"/>
      <c r="D64" s="498"/>
      <c r="E64" s="392"/>
      <c r="F64" s="392"/>
      <c r="G64" s="392"/>
      <c r="H64" s="392"/>
      <c r="I64" s="392"/>
      <c r="J64" s="392"/>
      <c r="K64" s="392"/>
      <c r="L64" s="392"/>
      <c r="M64" s="392"/>
      <c r="N64" s="392"/>
      <c r="O64" s="392"/>
      <c r="P64" s="392"/>
      <c r="Q64" s="392"/>
      <c r="R64" s="392"/>
      <c r="S64" s="392"/>
      <c r="T64" s="392"/>
      <c r="U64" s="392"/>
      <c r="V64" s="392"/>
      <c r="W64" s="392"/>
      <c r="X64" s="392"/>
      <c r="Y64" s="392"/>
      <c r="Z64" s="392"/>
      <c r="AA64" s="392"/>
      <c r="AB64" s="392"/>
      <c r="AC64" s="392"/>
      <c r="AD64" s="392"/>
      <c r="AE64" s="392"/>
      <c r="AF64" s="392"/>
      <c r="AG64" s="392"/>
      <c r="AH64" s="392"/>
      <c r="AI64" s="392"/>
      <c r="AJ64" s="392"/>
      <c r="AK64" s="392"/>
      <c r="AL64" s="392"/>
      <c r="AM64" s="392"/>
      <c r="AN64" s="392"/>
      <c r="AO64" s="392"/>
      <c r="AP64" s="392"/>
      <c r="AQ64" s="392"/>
      <c r="AR64" s="392"/>
      <c r="AS64" s="392"/>
      <c r="AT64" s="392"/>
      <c r="AU64" s="392"/>
      <c r="AV64" s="392"/>
      <c r="AW64" s="392"/>
      <c r="AX64" s="392"/>
      <c r="AY64" s="392"/>
      <c r="AZ64" s="392"/>
      <c r="BA64" s="392"/>
      <c r="BB64" s="392"/>
      <c r="BC64" s="392"/>
      <c r="BD64" s="392"/>
      <c r="BE64" s="392"/>
      <c r="BF64" s="392"/>
      <c r="BG64" s="392"/>
      <c r="BH64" s="392"/>
      <c r="BI64" s="392"/>
      <c r="BJ64" s="392"/>
      <c r="BK64" s="392"/>
      <c r="BL64" s="392"/>
      <c r="BM64" s="392"/>
      <c r="BN64" s="392"/>
      <c r="BO64" s="392"/>
      <c r="BP64" s="392"/>
      <c r="BQ64" s="392"/>
      <c r="BR64" s="392"/>
      <c r="BS64" s="392"/>
      <c r="BT64" s="392"/>
      <c r="BU64" s="392"/>
      <c r="BV64" s="392"/>
      <c r="BW64" s="392"/>
      <c r="BX64" s="392"/>
      <c r="BY64" s="392"/>
      <c r="BZ64" s="392"/>
      <c r="CA64" s="392"/>
      <c r="CB64" s="392"/>
      <c r="CC64" s="392"/>
      <c r="CD64" s="392"/>
      <c r="CE64" s="392"/>
      <c r="CF64" s="392"/>
      <c r="CG64" s="392"/>
      <c r="CH64" s="392"/>
      <c r="CI64" s="392"/>
      <c r="CJ64" s="392"/>
      <c r="CK64" s="392"/>
      <c r="CL64" s="392"/>
      <c r="CM64" s="392"/>
      <c r="CN64" s="392"/>
      <c r="CO64" s="392"/>
      <c r="CP64" s="392"/>
      <c r="CQ64" s="392"/>
      <c r="CR64" s="392"/>
      <c r="CS64" s="392"/>
      <c r="CT64" s="392"/>
      <c r="CU64" s="392"/>
      <c r="CV64" s="392"/>
      <c r="CW64" s="392"/>
      <c r="CX64" s="392"/>
      <c r="CY64" s="392"/>
      <c r="CZ64" s="392"/>
      <c r="DA64" s="392"/>
      <c r="DB64" s="392"/>
      <c r="DC64" s="392"/>
      <c r="DD64" s="392"/>
      <c r="DE64" s="392"/>
      <c r="DF64" s="392"/>
      <c r="DG64" s="392"/>
      <c r="DH64" s="392"/>
      <c r="DI64" s="392"/>
      <c r="DJ64" s="392"/>
      <c r="DK64" s="392"/>
      <c r="DL64" s="392"/>
      <c r="DM64" s="392"/>
      <c r="DN64" s="392"/>
      <c r="DO64" s="392"/>
      <c r="DP64" s="392"/>
      <c r="DQ64" s="392"/>
      <c r="DR64" s="392"/>
      <c r="DS64" s="392"/>
      <c r="DT64" s="392"/>
      <c r="DU64" s="392"/>
      <c r="DV64" s="392"/>
      <c r="DW64" s="392"/>
      <c r="DX64" s="392"/>
      <c r="DY64" s="392"/>
      <c r="DZ64" s="392"/>
      <c r="EA64" s="392"/>
      <c r="EB64" s="392"/>
      <c r="EC64" s="392"/>
      <c r="ED64" s="392"/>
      <c r="EE64" s="392"/>
      <c r="EF64" s="392"/>
      <c r="EG64" s="392"/>
      <c r="EH64" s="392"/>
      <c r="EI64" s="392"/>
      <c r="EJ64" s="392"/>
      <c r="EK64" s="392"/>
      <c r="EL64" s="392"/>
      <c r="EM64" s="392"/>
      <c r="EN64" s="392"/>
      <c r="EO64" s="392"/>
      <c r="EP64" s="392"/>
      <c r="EQ64" s="392"/>
      <c r="ER64" s="392"/>
      <c r="ES64" s="392"/>
      <c r="ET64" s="392"/>
      <c r="EU64" s="392"/>
      <c r="EV64" s="392"/>
      <c r="EW64" s="392"/>
      <c r="EX64" s="392"/>
      <c r="EY64" s="392"/>
      <c r="EZ64" s="392"/>
      <c r="FA64" s="392"/>
      <c r="FB64" s="392"/>
      <c r="FC64" s="392"/>
      <c r="FD64" s="392"/>
      <c r="FE64" s="392"/>
      <c r="FF64" s="392"/>
      <c r="FG64" s="392"/>
      <c r="FH64" s="392"/>
      <c r="FI64" s="392"/>
      <c r="FJ64" s="392"/>
      <c r="FK64" s="392"/>
      <c r="FL64" s="392"/>
      <c r="FM64" s="392"/>
      <c r="FN64" s="392"/>
      <c r="FO64" s="392"/>
      <c r="FP64" s="392"/>
      <c r="FQ64" s="392"/>
      <c r="FR64" s="392"/>
      <c r="FS64" s="392"/>
      <c r="FT64" s="392"/>
      <c r="FU64" s="392"/>
      <c r="FV64" s="392"/>
      <c r="FW64" s="392"/>
      <c r="FX64" s="392"/>
      <c r="FY64" s="392"/>
      <c r="FZ64" s="392"/>
      <c r="GA64" s="392"/>
      <c r="GB64" s="392"/>
      <c r="GC64" s="392"/>
      <c r="GD64" s="392"/>
      <c r="GE64" s="392"/>
      <c r="GF64" s="392"/>
      <c r="GG64" s="392"/>
      <c r="GH64" s="392"/>
      <c r="GI64" s="392"/>
      <c r="GJ64" s="392"/>
      <c r="GK64" s="392"/>
      <c r="GL64" s="392"/>
      <c r="GM64" s="392"/>
      <c r="GN64" s="392"/>
      <c r="GO64" s="392"/>
      <c r="GP64" s="392"/>
      <c r="GQ64" s="392"/>
      <c r="GR64" s="392"/>
      <c r="GS64" s="392"/>
      <c r="GT64" s="392"/>
      <c r="GU64" s="392"/>
      <c r="GV64" s="392"/>
      <c r="GW64" s="392"/>
      <c r="GX64" s="392"/>
      <c r="GY64" s="392"/>
      <c r="GZ64" s="392"/>
      <c r="HA64" s="392"/>
      <c r="HB64" s="392"/>
      <c r="HC64" s="392"/>
      <c r="HD64" s="392"/>
      <c r="HE64" s="392"/>
      <c r="HF64" s="392"/>
      <c r="HG64" s="392"/>
      <c r="HH64" s="392"/>
      <c r="HI64" s="392"/>
      <c r="HJ64" s="392"/>
      <c r="HK64" s="392"/>
      <c r="HL64" s="392"/>
      <c r="HM64" s="392"/>
      <c r="HN64" s="392"/>
      <c r="HO64" s="392"/>
      <c r="HP64" s="392"/>
      <c r="HQ64" s="392"/>
      <c r="HR64" s="392"/>
      <c r="HS64" s="392"/>
      <c r="HT64" s="392"/>
      <c r="HU64" s="392"/>
      <c r="HV64" s="392"/>
      <c r="HW64" s="392"/>
      <c r="HX64" s="392"/>
      <c r="HY64" s="392"/>
      <c r="HZ64" s="392"/>
      <c r="IA64" s="392"/>
      <c r="IB64" s="392"/>
      <c r="IC64" s="392"/>
      <c r="ID64" s="392"/>
      <c r="IE64" s="392"/>
      <c r="IF64" s="392"/>
      <c r="IG64" s="392"/>
      <c r="IH64" s="392"/>
      <c r="II64" s="392"/>
      <c r="IJ64" s="392"/>
      <c r="IK64" s="392"/>
      <c r="IL64" s="392"/>
      <c r="IM64" s="392"/>
      <c r="IN64" s="392"/>
      <c r="IO64" s="392"/>
      <c r="IP64" s="392"/>
      <c r="IQ64" s="392"/>
      <c r="IR64" s="392"/>
      <c r="IS64" s="392"/>
      <c r="IT64" s="392"/>
      <c r="IU64" s="392"/>
    </row>
    <row r="65" spans="1:255" s="42" customFormat="1" ht="21.75" customHeight="1" x14ac:dyDescent="0.3">
      <c r="A65" s="934" t="s">
        <v>584</v>
      </c>
      <c r="B65" s="821" t="s">
        <v>578</v>
      </c>
      <c r="C65" s="821"/>
      <c r="D65" s="401" t="s">
        <v>579</v>
      </c>
      <c r="E65" s="392"/>
      <c r="F65" s="392"/>
      <c r="G65" s="392"/>
      <c r="H65" s="392"/>
      <c r="I65" s="392"/>
      <c r="J65" s="392"/>
      <c r="K65" s="392"/>
      <c r="L65" s="392"/>
      <c r="M65" s="392"/>
      <c r="N65" s="392"/>
      <c r="O65" s="392"/>
      <c r="P65" s="392"/>
      <c r="Q65" s="392"/>
      <c r="R65" s="392"/>
      <c r="S65" s="392"/>
      <c r="T65" s="392"/>
      <c r="U65" s="392"/>
      <c r="V65" s="392"/>
      <c r="W65" s="392"/>
      <c r="X65" s="392"/>
      <c r="Y65" s="392"/>
      <c r="Z65" s="392"/>
      <c r="AA65" s="392"/>
      <c r="AB65" s="392"/>
      <c r="AC65" s="392"/>
      <c r="AD65" s="392"/>
      <c r="AE65" s="392"/>
      <c r="AF65" s="392"/>
      <c r="AG65" s="392"/>
      <c r="AH65" s="392"/>
      <c r="AI65" s="392"/>
      <c r="AJ65" s="392"/>
      <c r="AK65" s="392"/>
      <c r="AL65" s="392"/>
      <c r="AM65" s="392"/>
      <c r="AN65" s="392"/>
      <c r="AO65" s="392"/>
      <c r="AP65" s="392"/>
      <c r="AQ65" s="392"/>
      <c r="AR65" s="392"/>
      <c r="AS65" s="392"/>
      <c r="AT65" s="392"/>
      <c r="AU65" s="392"/>
      <c r="AV65" s="392"/>
      <c r="AW65" s="392"/>
      <c r="AX65" s="392"/>
      <c r="AY65" s="392"/>
      <c r="AZ65" s="392"/>
      <c r="BA65" s="392"/>
      <c r="BB65" s="392"/>
      <c r="BC65" s="392"/>
      <c r="BD65" s="392"/>
      <c r="BE65" s="392"/>
      <c r="BF65" s="392"/>
      <c r="BG65" s="392"/>
      <c r="BH65" s="392"/>
      <c r="BI65" s="392"/>
      <c r="BJ65" s="392"/>
      <c r="BK65" s="392"/>
      <c r="BL65" s="392"/>
      <c r="BM65" s="392"/>
      <c r="BN65" s="392"/>
      <c r="BO65" s="392"/>
      <c r="BP65" s="392"/>
      <c r="BQ65" s="392"/>
      <c r="BR65" s="392"/>
      <c r="BS65" s="392"/>
      <c r="BT65" s="392"/>
      <c r="BU65" s="392"/>
      <c r="BV65" s="392"/>
      <c r="BW65" s="392"/>
      <c r="BX65" s="392"/>
      <c r="BY65" s="392"/>
      <c r="BZ65" s="392"/>
      <c r="CA65" s="392"/>
      <c r="CB65" s="392"/>
      <c r="CC65" s="392"/>
      <c r="CD65" s="392"/>
      <c r="CE65" s="392"/>
      <c r="CF65" s="392"/>
      <c r="CG65" s="392"/>
      <c r="CH65" s="392"/>
      <c r="CI65" s="392"/>
      <c r="CJ65" s="392"/>
      <c r="CK65" s="392"/>
      <c r="CL65" s="392"/>
      <c r="CM65" s="392"/>
      <c r="CN65" s="392"/>
      <c r="CO65" s="392"/>
      <c r="CP65" s="392"/>
      <c r="CQ65" s="392"/>
      <c r="CR65" s="392"/>
      <c r="CS65" s="392"/>
      <c r="CT65" s="392"/>
      <c r="CU65" s="392"/>
      <c r="CV65" s="392"/>
      <c r="CW65" s="392"/>
      <c r="CX65" s="392"/>
      <c r="CY65" s="392"/>
      <c r="CZ65" s="392"/>
      <c r="DA65" s="392"/>
      <c r="DB65" s="392"/>
      <c r="DC65" s="392"/>
      <c r="DD65" s="392"/>
      <c r="DE65" s="392"/>
      <c r="DF65" s="392"/>
      <c r="DG65" s="392"/>
      <c r="DH65" s="392"/>
      <c r="DI65" s="392"/>
      <c r="DJ65" s="392"/>
      <c r="DK65" s="392"/>
      <c r="DL65" s="392"/>
      <c r="DM65" s="392"/>
      <c r="DN65" s="392"/>
      <c r="DO65" s="392"/>
      <c r="DP65" s="392"/>
      <c r="DQ65" s="392"/>
      <c r="DR65" s="392"/>
      <c r="DS65" s="392"/>
      <c r="DT65" s="392"/>
      <c r="DU65" s="392"/>
      <c r="DV65" s="392"/>
      <c r="DW65" s="392"/>
      <c r="DX65" s="392"/>
      <c r="DY65" s="392"/>
      <c r="DZ65" s="392"/>
      <c r="EA65" s="392"/>
      <c r="EB65" s="392"/>
      <c r="EC65" s="392"/>
      <c r="ED65" s="392"/>
      <c r="EE65" s="392"/>
      <c r="EF65" s="392"/>
      <c r="EG65" s="392"/>
      <c r="EH65" s="392"/>
      <c r="EI65" s="392"/>
      <c r="EJ65" s="392"/>
      <c r="EK65" s="392"/>
      <c r="EL65" s="392"/>
      <c r="EM65" s="392"/>
      <c r="EN65" s="392"/>
      <c r="EO65" s="392"/>
      <c r="EP65" s="392"/>
      <c r="EQ65" s="392"/>
      <c r="ER65" s="392"/>
      <c r="ES65" s="392"/>
      <c r="ET65" s="392"/>
      <c r="EU65" s="392"/>
      <c r="EV65" s="392"/>
      <c r="EW65" s="392"/>
      <c r="EX65" s="392"/>
      <c r="EY65" s="392"/>
      <c r="EZ65" s="392"/>
      <c r="FA65" s="392"/>
      <c r="FB65" s="392"/>
      <c r="FC65" s="392"/>
      <c r="FD65" s="392"/>
      <c r="FE65" s="392"/>
      <c r="FF65" s="392"/>
      <c r="FG65" s="392"/>
      <c r="FH65" s="392"/>
      <c r="FI65" s="392"/>
      <c r="FJ65" s="392"/>
      <c r="FK65" s="392"/>
      <c r="FL65" s="392"/>
      <c r="FM65" s="392"/>
      <c r="FN65" s="392"/>
      <c r="FO65" s="392"/>
      <c r="FP65" s="392"/>
      <c r="FQ65" s="392"/>
      <c r="FR65" s="392"/>
      <c r="FS65" s="392"/>
      <c r="FT65" s="392"/>
      <c r="FU65" s="392"/>
      <c r="FV65" s="392"/>
      <c r="FW65" s="392"/>
      <c r="FX65" s="392"/>
      <c r="FY65" s="392"/>
      <c r="FZ65" s="392"/>
      <c r="GA65" s="392"/>
      <c r="GB65" s="392"/>
      <c r="GC65" s="392"/>
      <c r="GD65" s="392"/>
      <c r="GE65" s="392"/>
      <c r="GF65" s="392"/>
      <c r="GG65" s="392"/>
      <c r="GH65" s="392"/>
      <c r="GI65" s="392"/>
      <c r="GJ65" s="392"/>
      <c r="GK65" s="392"/>
      <c r="GL65" s="392"/>
      <c r="GM65" s="392"/>
      <c r="GN65" s="392"/>
      <c r="GO65" s="392"/>
      <c r="GP65" s="392"/>
      <c r="GQ65" s="392"/>
      <c r="GR65" s="392"/>
      <c r="GS65" s="392"/>
      <c r="GT65" s="392"/>
      <c r="GU65" s="392"/>
      <c r="GV65" s="392"/>
      <c r="GW65" s="392"/>
      <c r="GX65" s="392"/>
      <c r="GY65" s="392"/>
      <c r="GZ65" s="392"/>
      <c r="HA65" s="392"/>
      <c r="HB65" s="392"/>
      <c r="HC65" s="392"/>
      <c r="HD65" s="392"/>
      <c r="HE65" s="392"/>
      <c r="HF65" s="392"/>
      <c r="HG65" s="392"/>
      <c r="HH65" s="392"/>
      <c r="HI65" s="392"/>
      <c r="HJ65" s="392"/>
      <c r="HK65" s="392"/>
      <c r="HL65" s="392"/>
      <c r="HM65" s="392"/>
      <c r="HN65" s="392"/>
      <c r="HO65" s="392"/>
      <c r="HP65" s="392"/>
      <c r="HQ65" s="392"/>
      <c r="HR65" s="392"/>
      <c r="HS65" s="392"/>
      <c r="HT65" s="392"/>
      <c r="HU65" s="392"/>
      <c r="HV65" s="392"/>
      <c r="HW65" s="392"/>
      <c r="HX65" s="392"/>
      <c r="HY65" s="392"/>
      <c r="HZ65" s="392"/>
      <c r="IA65" s="392"/>
      <c r="IB65" s="392"/>
      <c r="IC65" s="392"/>
      <c r="ID65" s="392"/>
      <c r="IE65" s="392"/>
      <c r="IF65" s="392"/>
      <c r="IG65" s="392"/>
      <c r="IH65" s="392"/>
      <c r="II65" s="392"/>
      <c r="IJ65" s="392"/>
      <c r="IK65" s="392"/>
      <c r="IL65" s="392"/>
      <c r="IM65" s="392"/>
      <c r="IN65" s="392"/>
      <c r="IO65" s="392"/>
      <c r="IP65" s="392"/>
      <c r="IQ65" s="392"/>
      <c r="IR65" s="392"/>
      <c r="IS65" s="392"/>
      <c r="IT65" s="392"/>
      <c r="IU65" s="392"/>
    </row>
    <row r="66" spans="1:255" s="42" customFormat="1" ht="21.75" customHeight="1" x14ac:dyDescent="0.3">
      <c r="A66" s="936"/>
      <c r="B66" s="927"/>
      <c r="C66" s="927"/>
      <c r="D66" s="506"/>
      <c r="E66" s="392"/>
      <c r="F66" s="825" t="s">
        <v>545</v>
      </c>
      <c r="G66" s="392"/>
      <c r="H66" s="392"/>
      <c r="I66" s="392"/>
      <c r="J66" s="392"/>
      <c r="K66" s="392"/>
      <c r="L66" s="392"/>
      <c r="M66" s="392"/>
      <c r="N66" s="392"/>
      <c r="O66" s="392"/>
      <c r="P66" s="392"/>
      <c r="Q66" s="392"/>
      <c r="R66" s="392"/>
      <c r="S66" s="392"/>
      <c r="T66" s="392"/>
      <c r="U66" s="392"/>
      <c r="V66" s="392"/>
      <c r="W66" s="392"/>
      <c r="X66" s="392"/>
      <c r="Y66" s="392"/>
      <c r="Z66" s="392"/>
      <c r="AA66" s="392"/>
      <c r="AB66" s="392"/>
      <c r="AC66" s="392"/>
      <c r="AD66" s="392"/>
      <c r="AE66" s="392"/>
      <c r="AF66" s="392"/>
      <c r="AG66" s="392"/>
      <c r="AH66" s="392"/>
      <c r="AI66" s="392"/>
      <c r="AJ66" s="392"/>
      <c r="AK66" s="392"/>
      <c r="AL66" s="392"/>
      <c r="AM66" s="392"/>
      <c r="AN66" s="392"/>
      <c r="AO66" s="392"/>
      <c r="AP66" s="392"/>
      <c r="AQ66" s="392"/>
      <c r="AR66" s="392"/>
      <c r="AS66" s="392"/>
      <c r="AT66" s="392"/>
      <c r="AU66" s="392"/>
      <c r="AV66" s="392"/>
      <c r="AW66" s="392"/>
      <c r="AX66" s="392"/>
      <c r="AY66" s="392"/>
      <c r="AZ66" s="392"/>
      <c r="BA66" s="392"/>
      <c r="BB66" s="392"/>
      <c r="BC66" s="392"/>
      <c r="BD66" s="392"/>
      <c r="BE66" s="392"/>
      <c r="BF66" s="392"/>
      <c r="BG66" s="392"/>
      <c r="BH66" s="392"/>
      <c r="BI66" s="392"/>
      <c r="BJ66" s="392"/>
      <c r="BK66" s="392"/>
      <c r="BL66" s="392"/>
      <c r="BM66" s="392"/>
      <c r="BN66" s="392"/>
      <c r="BO66" s="392"/>
      <c r="BP66" s="392"/>
      <c r="BQ66" s="392"/>
      <c r="BR66" s="392"/>
      <c r="BS66" s="392"/>
      <c r="BT66" s="392"/>
      <c r="BU66" s="392"/>
      <c r="BV66" s="392"/>
      <c r="BW66" s="392"/>
      <c r="BX66" s="392"/>
      <c r="BY66" s="392"/>
      <c r="BZ66" s="392"/>
      <c r="CA66" s="392"/>
      <c r="CB66" s="392"/>
      <c r="CC66" s="392"/>
      <c r="CD66" s="392"/>
      <c r="CE66" s="392"/>
      <c r="CF66" s="392"/>
      <c r="CG66" s="392"/>
      <c r="CH66" s="392"/>
      <c r="CI66" s="392"/>
      <c r="CJ66" s="392"/>
      <c r="CK66" s="392"/>
      <c r="CL66" s="392"/>
      <c r="CM66" s="392"/>
      <c r="CN66" s="392"/>
      <c r="CO66" s="392"/>
      <c r="CP66" s="392"/>
      <c r="CQ66" s="392"/>
      <c r="CR66" s="392"/>
      <c r="CS66" s="392"/>
      <c r="CT66" s="392"/>
      <c r="CU66" s="392"/>
      <c r="CV66" s="392"/>
      <c r="CW66" s="392"/>
      <c r="CX66" s="392"/>
      <c r="CY66" s="392"/>
      <c r="CZ66" s="392"/>
      <c r="DA66" s="392"/>
      <c r="DB66" s="392"/>
      <c r="DC66" s="392"/>
      <c r="DD66" s="392"/>
      <c r="DE66" s="392"/>
      <c r="DF66" s="392"/>
      <c r="DG66" s="392"/>
      <c r="DH66" s="392"/>
      <c r="DI66" s="392"/>
      <c r="DJ66" s="392"/>
      <c r="DK66" s="392"/>
      <c r="DL66" s="392"/>
      <c r="DM66" s="392"/>
      <c r="DN66" s="392"/>
      <c r="DO66" s="392"/>
      <c r="DP66" s="392"/>
      <c r="DQ66" s="392"/>
      <c r="DR66" s="392"/>
      <c r="DS66" s="392"/>
      <c r="DT66" s="392"/>
      <c r="DU66" s="392"/>
      <c r="DV66" s="392"/>
      <c r="DW66" s="392"/>
      <c r="DX66" s="392"/>
      <c r="DY66" s="392"/>
      <c r="DZ66" s="392"/>
      <c r="EA66" s="392"/>
      <c r="EB66" s="392"/>
      <c r="EC66" s="392"/>
      <c r="ED66" s="392"/>
      <c r="EE66" s="392"/>
      <c r="EF66" s="392"/>
      <c r="EG66" s="392"/>
      <c r="EH66" s="392"/>
      <c r="EI66" s="392"/>
      <c r="EJ66" s="392"/>
      <c r="EK66" s="392"/>
      <c r="EL66" s="392"/>
      <c r="EM66" s="392"/>
      <c r="EN66" s="392"/>
      <c r="EO66" s="392"/>
      <c r="EP66" s="392"/>
      <c r="EQ66" s="392"/>
      <c r="ER66" s="392"/>
      <c r="ES66" s="392"/>
      <c r="ET66" s="392"/>
      <c r="EU66" s="392"/>
      <c r="EV66" s="392"/>
      <c r="EW66" s="392"/>
      <c r="EX66" s="392"/>
      <c r="EY66" s="392"/>
      <c r="EZ66" s="392"/>
      <c r="FA66" s="392"/>
      <c r="FB66" s="392"/>
      <c r="FC66" s="392"/>
      <c r="FD66" s="392"/>
      <c r="FE66" s="392"/>
      <c r="FF66" s="392"/>
      <c r="FG66" s="392"/>
      <c r="FH66" s="392"/>
      <c r="FI66" s="392"/>
      <c r="FJ66" s="392"/>
      <c r="FK66" s="392"/>
      <c r="FL66" s="392"/>
      <c r="FM66" s="392"/>
      <c r="FN66" s="392"/>
      <c r="FO66" s="392"/>
      <c r="FP66" s="392"/>
      <c r="FQ66" s="392"/>
      <c r="FR66" s="392"/>
      <c r="FS66" s="392"/>
      <c r="FT66" s="392"/>
      <c r="FU66" s="392"/>
      <c r="FV66" s="392"/>
      <c r="FW66" s="392"/>
      <c r="FX66" s="392"/>
      <c r="FY66" s="392"/>
      <c r="FZ66" s="392"/>
      <c r="GA66" s="392"/>
      <c r="GB66" s="392"/>
      <c r="GC66" s="392"/>
      <c r="GD66" s="392"/>
      <c r="GE66" s="392"/>
      <c r="GF66" s="392"/>
      <c r="GG66" s="392"/>
      <c r="GH66" s="392"/>
      <c r="GI66" s="392"/>
      <c r="GJ66" s="392"/>
      <c r="GK66" s="392"/>
      <c r="GL66" s="392"/>
      <c r="GM66" s="392"/>
      <c r="GN66" s="392"/>
      <c r="GO66" s="392"/>
      <c r="GP66" s="392"/>
      <c r="GQ66" s="392"/>
      <c r="GR66" s="392"/>
      <c r="GS66" s="392"/>
      <c r="GT66" s="392"/>
      <c r="GU66" s="392"/>
      <c r="GV66" s="392"/>
      <c r="GW66" s="392"/>
      <c r="GX66" s="392"/>
      <c r="GY66" s="392"/>
      <c r="GZ66" s="392"/>
      <c r="HA66" s="392"/>
      <c r="HB66" s="392"/>
      <c r="HC66" s="392"/>
      <c r="HD66" s="392"/>
      <c r="HE66" s="392"/>
      <c r="HF66" s="392"/>
      <c r="HG66" s="392"/>
      <c r="HH66" s="392"/>
      <c r="HI66" s="392"/>
      <c r="HJ66" s="392"/>
      <c r="HK66" s="392"/>
      <c r="HL66" s="392"/>
      <c r="HM66" s="392"/>
      <c r="HN66" s="392"/>
      <c r="HO66" s="392"/>
      <c r="HP66" s="392"/>
      <c r="HQ66" s="392"/>
      <c r="HR66" s="392"/>
      <c r="HS66" s="392"/>
      <c r="HT66" s="392"/>
      <c r="HU66" s="392"/>
      <c r="HV66" s="392"/>
      <c r="HW66" s="392"/>
      <c r="HX66" s="392"/>
      <c r="HY66" s="392"/>
      <c r="HZ66" s="392"/>
      <c r="IA66" s="392"/>
      <c r="IB66" s="392"/>
      <c r="IC66" s="392"/>
      <c r="ID66" s="392"/>
      <c r="IE66" s="392"/>
      <c r="IF66" s="392"/>
      <c r="IG66" s="392"/>
      <c r="IH66" s="392"/>
      <c r="II66" s="392"/>
      <c r="IJ66" s="392"/>
      <c r="IK66" s="392"/>
      <c r="IL66" s="392"/>
      <c r="IM66" s="392"/>
      <c r="IN66" s="392"/>
      <c r="IO66" s="392"/>
      <c r="IP66" s="392"/>
      <c r="IQ66" s="392"/>
      <c r="IR66" s="392"/>
      <c r="IS66" s="392"/>
      <c r="IT66" s="392"/>
      <c r="IU66" s="392"/>
    </row>
    <row r="67" spans="1:255" s="42" customFormat="1" ht="21.75" customHeight="1" x14ac:dyDescent="0.3">
      <c r="A67" s="398" t="s">
        <v>456</v>
      </c>
      <c r="B67" s="930"/>
      <c r="C67" s="930"/>
      <c r="D67" s="497">
        <f>SUM(D61:D66)</f>
        <v>0</v>
      </c>
      <c r="E67" s="392"/>
      <c r="F67" s="825"/>
      <c r="G67" s="392"/>
      <c r="H67" s="392"/>
      <c r="I67" s="392"/>
      <c r="J67" s="392"/>
      <c r="K67" s="392"/>
      <c r="L67" s="392"/>
      <c r="M67" s="392"/>
      <c r="N67" s="392"/>
      <c r="O67" s="392"/>
      <c r="P67" s="392"/>
      <c r="Q67" s="392"/>
      <c r="R67" s="392"/>
      <c r="S67" s="392"/>
      <c r="T67" s="392"/>
      <c r="U67" s="392"/>
      <c r="V67" s="392"/>
      <c r="W67" s="392"/>
      <c r="X67" s="392"/>
      <c r="Y67" s="392"/>
      <c r="Z67" s="392"/>
      <c r="AA67" s="392"/>
      <c r="AB67" s="392"/>
      <c r="AC67" s="392"/>
      <c r="AD67" s="392"/>
      <c r="AE67" s="392"/>
      <c r="AF67" s="392"/>
      <c r="AG67" s="392"/>
      <c r="AH67" s="392"/>
      <c r="AI67" s="392"/>
      <c r="AJ67" s="392"/>
      <c r="AK67" s="392"/>
      <c r="AL67" s="392"/>
      <c r="AM67" s="392"/>
      <c r="AN67" s="392"/>
      <c r="AO67" s="392"/>
      <c r="AP67" s="392"/>
      <c r="AQ67" s="392"/>
      <c r="AR67" s="392"/>
      <c r="AS67" s="392"/>
      <c r="AT67" s="392"/>
      <c r="AU67" s="392"/>
      <c r="AV67" s="392"/>
      <c r="AW67" s="392"/>
      <c r="AX67" s="392"/>
      <c r="AY67" s="392"/>
      <c r="AZ67" s="392"/>
      <c r="BA67" s="392"/>
      <c r="BB67" s="392"/>
      <c r="BC67" s="392"/>
      <c r="BD67" s="392"/>
      <c r="BE67" s="392"/>
      <c r="BF67" s="392"/>
      <c r="BG67" s="392"/>
      <c r="BH67" s="392"/>
      <c r="BI67" s="392"/>
      <c r="BJ67" s="392"/>
      <c r="BK67" s="392"/>
      <c r="BL67" s="392"/>
      <c r="BM67" s="392"/>
      <c r="BN67" s="392"/>
      <c r="BO67" s="392"/>
      <c r="BP67" s="392"/>
      <c r="BQ67" s="392"/>
      <c r="BR67" s="392"/>
      <c r="BS67" s="392"/>
      <c r="BT67" s="392"/>
      <c r="BU67" s="392"/>
      <c r="BV67" s="392"/>
      <c r="BW67" s="392"/>
      <c r="BX67" s="392"/>
      <c r="BY67" s="392"/>
      <c r="BZ67" s="392"/>
      <c r="CA67" s="392"/>
      <c r="CB67" s="392"/>
      <c r="CC67" s="392"/>
      <c r="CD67" s="392"/>
      <c r="CE67" s="392"/>
      <c r="CF67" s="392"/>
      <c r="CG67" s="392"/>
      <c r="CH67" s="392"/>
      <c r="CI67" s="392"/>
      <c r="CJ67" s="392"/>
      <c r="CK67" s="392"/>
      <c r="CL67" s="392"/>
      <c r="CM67" s="392"/>
      <c r="CN67" s="392"/>
      <c r="CO67" s="392"/>
      <c r="CP67" s="392"/>
      <c r="CQ67" s="392"/>
      <c r="CR67" s="392"/>
      <c r="CS67" s="392"/>
      <c r="CT67" s="392"/>
      <c r="CU67" s="392"/>
      <c r="CV67" s="392"/>
      <c r="CW67" s="392"/>
      <c r="CX67" s="392"/>
      <c r="CY67" s="392"/>
      <c r="CZ67" s="392"/>
      <c r="DA67" s="392"/>
      <c r="DB67" s="392"/>
      <c r="DC67" s="392"/>
      <c r="DD67" s="392"/>
      <c r="DE67" s="392"/>
      <c r="DF67" s="392"/>
      <c r="DG67" s="392"/>
      <c r="DH67" s="392"/>
      <c r="DI67" s="392"/>
      <c r="DJ67" s="392"/>
      <c r="DK67" s="392"/>
      <c r="DL67" s="392"/>
      <c r="DM67" s="392"/>
      <c r="DN67" s="392"/>
      <c r="DO67" s="392"/>
      <c r="DP67" s="392"/>
      <c r="DQ67" s="392"/>
      <c r="DR67" s="392"/>
      <c r="DS67" s="392"/>
      <c r="DT67" s="392"/>
      <c r="DU67" s="392"/>
      <c r="DV67" s="392"/>
      <c r="DW67" s="392"/>
      <c r="DX67" s="392"/>
      <c r="DY67" s="392"/>
      <c r="DZ67" s="392"/>
      <c r="EA67" s="392"/>
      <c r="EB67" s="392"/>
      <c r="EC67" s="392"/>
      <c r="ED67" s="392"/>
      <c r="EE67" s="392"/>
      <c r="EF67" s="392"/>
      <c r="EG67" s="392"/>
      <c r="EH67" s="392"/>
      <c r="EI67" s="392"/>
      <c r="EJ67" s="392"/>
      <c r="EK67" s="392"/>
      <c r="EL67" s="392"/>
      <c r="EM67" s="392"/>
      <c r="EN67" s="392"/>
      <c r="EO67" s="392"/>
      <c r="EP67" s="392"/>
      <c r="EQ67" s="392"/>
      <c r="ER67" s="392"/>
      <c r="ES67" s="392"/>
      <c r="ET67" s="392"/>
      <c r="EU67" s="392"/>
      <c r="EV67" s="392"/>
      <c r="EW67" s="392"/>
      <c r="EX67" s="392"/>
      <c r="EY67" s="392"/>
      <c r="EZ67" s="392"/>
      <c r="FA67" s="392"/>
      <c r="FB67" s="392"/>
      <c r="FC67" s="392"/>
      <c r="FD67" s="392"/>
      <c r="FE67" s="392"/>
      <c r="FF67" s="392"/>
      <c r="FG67" s="392"/>
      <c r="FH67" s="392"/>
      <c r="FI67" s="392"/>
      <c r="FJ67" s="392"/>
      <c r="FK67" s="392"/>
      <c r="FL67" s="392"/>
      <c r="FM67" s="392"/>
      <c r="FN67" s="392"/>
      <c r="FO67" s="392"/>
      <c r="FP67" s="392"/>
      <c r="FQ67" s="392"/>
      <c r="FR67" s="392"/>
      <c r="FS67" s="392"/>
      <c r="FT67" s="392"/>
      <c r="FU67" s="392"/>
      <c r="FV67" s="392"/>
      <c r="FW67" s="392"/>
      <c r="FX67" s="392"/>
      <c r="FY67" s="392"/>
      <c r="FZ67" s="392"/>
      <c r="GA67" s="392"/>
      <c r="GB67" s="392"/>
      <c r="GC67" s="392"/>
      <c r="GD67" s="392"/>
      <c r="GE67" s="392"/>
      <c r="GF67" s="392"/>
      <c r="GG67" s="392"/>
      <c r="GH67" s="392"/>
      <c r="GI67" s="392"/>
      <c r="GJ67" s="392"/>
      <c r="GK67" s="392"/>
      <c r="GL67" s="392"/>
      <c r="GM67" s="392"/>
      <c r="GN67" s="392"/>
      <c r="GO67" s="392"/>
      <c r="GP67" s="392"/>
      <c r="GQ67" s="392"/>
      <c r="GR67" s="392"/>
      <c r="GS67" s="392"/>
      <c r="GT67" s="392"/>
      <c r="GU67" s="392"/>
      <c r="GV67" s="392"/>
      <c r="GW67" s="392"/>
      <c r="GX67" s="392"/>
      <c r="GY67" s="392"/>
      <c r="GZ67" s="392"/>
      <c r="HA67" s="392"/>
      <c r="HB67" s="392"/>
      <c r="HC67" s="392"/>
      <c r="HD67" s="392"/>
      <c r="HE67" s="392"/>
      <c r="HF67" s="392"/>
      <c r="HG67" s="392"/>
      <c r="HH67" s="392"/>
      <c r="HI67" s="392"/>
      <c r="HJ67" s="392"/>
      <c r="HK67" s="392"/>
      <c r="HL67" s="392"/>
      <c r="HM67" s="392"/>
      <c r="HN67" s="392"/>
      <c r="HO67" s="392"/>
      <c r="HP67" s="392"/>
      <c r="HQ67" s="392"/>
      <c r="HR67" s="392"/>
      <c r="HS67" s="392"/>
      <c r="HT67" s="392"/>
      <c r="HU67" s="392"/>
      <c r="HV67" s="392"/>
      <c r="HW67" s="392"/>
      <c r="HX67" s="392"/>
      <c r="HY67" s="392"/>
      <c r="HZ67" s="392"/>
      <c r="IA67" s="392"/>
      <c r="IB67" s="392"/>
      <c r="IC67" s="392"/>
      <c r="ID67" s="392"/>
      <c r="IE67" s="392"/>
      <c r="IF67" s="392"/>
      <c r="IG67" s="392"/>
      <c r="IH67" s="392"/>
      <c r="II67" s="392"/>
      <c r="IJ67" s="392"/>
      <c r="IK67" s="392"/>
      <c r="IL67" s="392"/>
      <c r="IM67" s="392"/>
      <c r="IN67" s="392"/>
      <c r="IO67" s="392"/>
      <c r="IP67" s="392"/>
      <c r="IQ67" s="392"/>
      <c r="IR67" s="392"/>
      <c r="IS67" s="392"/>
      <c r="IT67" s="392"/>
      <c r="IU67" s="392"/>
    </row>
    <row r="68" spans="1:255" s="42" customFormat="1" ht="17.25" x14ac:dyDescent="0.3">
      <c r="A68" s="501"/>
      <c r="C68" s="170"/>
      <c r="D68" s="498"/>
      <c r="E68" s="392"/>
      <c r="F68" s="392"/>
      <c r="G68" s="392"/>
      <c r="H68" s="392"/>
      <c r="I68" s="392"/>
      <c r="J68" s="392"/>
      <c r="K68" s="392"/>
      <c r="L68" s="392"/>
      <c r="M68" s="392"/>
      <c r="N68" s="392"/>
      <c r="O68" s="392"/>
      <c r="P68" s="392"/>
      <c r="Q68" s="392"/>
      <c r="R68" s="392"/>
      <c r="S68" s="392"/>
      <c r="T68" s="392"/>
      <c r="U68" s="392"/>
      <c r="V68" s="392"/>
      <c r="W68" s="392"/>
      <c r="X68" s="392"/>
      <c r="Y68" s="392"/>
      <c r="Z68" s="392"/>
      <c r="AA68" s="392"/>
      <c r="AB68" s="392"/>
      <c r="AC68" s="392"/>
      <c r="AD68" s="392"/>
      <c r="AE68" s="392"/>
      <c r="AF68" s="392"/>
      <c r="AG68" s="392"/>
      <c r="AH68" s="392"/>
      <c r="AI68" s="392"/>
      <c r="AJ68" s="392"/>
      <c r="AK68" s="392"/>
      <c r="AL68" s="392"/>
      <c r="AM68" s="392"/>
      <c r="AN68" s="392"/>
      <c r="AO68" s="392"/>
      <c r="AP68" s="392"/>
      <c r="AQ68" s="392"/>
      <c r="AR68" s="392"/>
      <c r="AS68" s="392"/>
      <c r="AT68" s="392"/>
      <c r="AU68" s="392"/>
      <c r="AV68" s="392"/>
      <c r="AW68" s="392"/>
      <c r="AX68" s="392"/>
      <c r="AY68" s="392"/>
      <c r="AZ68" s="392"/>
      <c r="BA68" s="392"/>
      <c r="BB68" s="392"/>
      <c r="BC68" s="392"/>
      <c r="BD68" s="392"/>
      <c r="BE68" s="392"/>
      <c r="BF68" s="392"/>
      <c r="BG68" s="392"/>
      <c r="BH68" s="392"/>
      <c r="BI68" s="392"/>
      <c r="BJ68" s="392"/>
      <c r="BK68" s="392"/>
      <c r="BL68" s="392"/>
      <c r="BM68" s="392"/>
      <c r="BN68" s="392"/>
      <c r="BO68" s="392"/>
      <c r="BP68" s="392"/>
      <c r="BQ68" s="392"/>
      <c r="BR68" s="392"/>
      <c r="BS68" s="392"/>
      <c r="BT68" s="392"/>
      <c r="BU68" s="392"/>
      <c r="BV68" s="392"/>
      <c r="BW68" s="392"/>
      <c r="BX68" s="392"/>
      <c r="BY68" s="392"/>
      <c r="BZ68" s="392"/>
      <c r="CA68" s="392"/>
      <c r="CB68" s="392"/>
      <c r="CC68" s="392"/>
      <c r="CD68" s="392"/>
      <c r="CE68" s="392"/>
      <c r="CF68" s="392"/>
      <c r="CG68" s="392"/>
      <c r="CH68" s="392"/>
      <c r="CI68" s="392"/>
      <c r="CJ68" s="392"/>
      <c r="CK68" s="392"/>
      <c r="CL68" s="392"/>
      <c r="CM68" s="392"/>
      <c r="CN68" s="392"/>
      <c r="CO68" s="392"/>
      <c r="CP68" s="392"/>
      <c r="CQ68" s="392"/>
      <c r="CR68" s="392"/>
      <c r="CS68" s="392"/>
      <c r="CT68" s="392"/>
      <c r="CU68" s="392"/>
      <c r="CV68" s="392"/>
      <c r="CW68" s="392"/>
      <c r="CX68" s="392"/>
      <c r="CY68" s="392"/>
      <c r="CZ68" s="392"/>
      <c r="DA68" s="392"/>
      <c r="DB68" s="392"/>
      <c r="DC68" s="392"/>
      <c r="DD68" s="392"/>
      <c r="DE68" s="392"/>
      <c r="DF68" s="392"/>
      <c r="DG68" s="392"/>
      <c r="DH68" s="392"/>
      <c r="DI68" s="392"/>
      <c r="DJ68" s="392"/>
      <c r="DK68" s="392"/>
      <c r="DL68" s="392"/>
      <c r="DM68" s="392"/>
      <c r="DN68" s="392"/>
      <c r="DO68" s="392"/>
      <c r="DP68" s="392"/>
      <c r="DQ68" s="392"/>
      <c r="DR68" s="392"/>
      <c r="DS68" s="392"/>
      <c r="DT68" s="392"/>
      <c r="DU68" s="392"/>
      <c r="DV68" s="392"/>
      <c r="DW68" s="392"/>
      <c r="DX68" s="392"/>
      <c r="DY68" s="392"/>
      <c r="DZ68" s="392"/>
      <c r="EA68" s="392"/>
      <c r="EB68" s="392"/>
      <c r="EC68" s="392"/>
      <c r="ED68" s="392"/>
      <c r="EE68" s="392"/>
      <c r="EF68" s="392"/>
      <c r="EG68" s="392"/>
      <c r="EH68" s="392"/>
      <c r="EI68" s="392"/>
      <c r="EJ68" s="392"/>
      <c r="EK68" s="392"/>
      <c r="EL68" s="392"/>
      <c r="EM68" s="392"/>
      <c r="EN68" s="392"/>
      <c r="EO68" s="392"/>
      <c r="EP68" s="392"/>
      <c r="EQ68" s="392"/>
      <c r="ER68" s="392"/>
      <c r="ES68" s="392"/>
      <c r="ET68" s="392"/>
      <c r="EU68" s="392"/>
      <c r="EV68" s="392"/>
      <c r="EW68" s="392"/>
      <c r="EX68" s="392"/>
      <c r="EY68" s="392"/>
      <c r="EZ68" s="392"/>
      <c r="FA68" s="392"/>
      <c r="FB68" s="392"/>
      <c r="FC68" s="392"/>
      <c r="FD68" s="392"/>
      <c r="FE68" s="392"/>
      <c r="FF68" s="392"/>
      <c r="FG68" s="392"/>
      <c r="FH68" s="392"/>
      <c r="FI68" s="392"/>
      <c r="FJ68" s="392"/>
      <c r="FK68" s="392"/>
      <c r="FL68" s="392"/>
      <c r="FM68" s="392"/>
      <c r="FN68" s="392"/>
      <c r="FO68" s="392"/>
      <c r="FP68" s="392"/>
      <c r="FQ68" s="392"/>
      <c r="FR68" s="392"/>
      <c r="FS68" s="392"/>
      <c r="FT68" s="392"/>
      <c r="FU68" s="392"/>
      <c r="FV68" s="392"/>
      <c r="FW68" s="392"/>
      <c r="FX68" s="392"/>
      <c r="FY68" s="392"/>
      <c r="FZ68" s="392"/>
      <c r="GA68" s="392"/>
      <c r="GB68" s="392"/>
      <c r="GC68" s="392"/>
      <c r="GD68" s="392"/>
      <c r="GE68" s="392"/>
      <c r="GF68" s="392"/>
      <c r="GG68" s="392"/>
      <c r="GH68" s="392"/>
      <c r="GI68" s="392"/>
      <c r="GJ68" s="392"/>
      <c r="GK68" s="392"/>
      <c r="GL68" s="392"/>
      <c r="GM68" s="392"/>
      <c r="GN68" s="392"/>
      <c r="GO68" s="392"/>
      <c r="GP68" s="392"/>
      <c r="GQ68" s="392"/>
      <c r="GR68" s="392"/>
      <c r="GS68" s="392"/>
      <c r="GT68" s="392"/>
      <c r="GU68" s="392"/>
      <c r="GV68" s="392"/>
      <c r="GW68" s="392"/>
      <c r="GX68" s="392"/>
      <c r="GY68" s="392"/>
      <c r="GZ68" s="392"/>
      <c r="HA68" s="392"/>
      <c r="HB68" s="392"/>
      <c r="HC68" s="392"/>
      <c r="HD68" s="392"/>
      <c r="HE68" s="392"/>
      <c r="HF68" s="392"/>
      <c r="HG68" s="392"/>
      <c r="HH68" s="392"/>
      <c r="HI68" s="392"/>
      <c r="HJ68" s="392"/>
      <c r="HK68" s="392"/>
      <c r="HL68" s="392"/>
      <c r="HM68" s="392"/>
      <c r="HN68" s="392"/>
      <c r="HO68" s="392"/>
      <c r="HP68" s="392"/>
      <c r="HQ68" s="392"/>
      <c r="HR68" s="392"/>
      <c r="HS68" s="392"/>
      <c r="HT68" s="392"/>
      <c r="HU68" s="392"/>
      <c r="HV68" s="392"/>
      <c r="HW68" s="392"/>
      <c r="HX68" s="392"/>
      <c r="HY68" s="392"/>
      <c r="HZ68" s="392"/>
      <c r="IA68" s="392"/>
      <c r="IB68" s="392"/>
      <c r="IC68" s="392"/>
      <c r="ID68" s="392"/>
      <c r="IE68" s="392"/>
      <c r="IF68" s="392"/>
      <c r="IG68" s="392"/>
      <c r="IH68" s="392"/>
      <c r="II68" s="392"/>
      <c r="IJ68" s="392"/>
      <c r="IK68" s="392"/>
      <c r="IL68" s="392"/>
      <c r="IM68" s="392"/>
      <c r="IN68" s="392"/>
      <c r="IO68" s="392"/>
      <c r="IP68" s="392"/>
      <c r="IQ68" s="392"/>
      <c r="IR68" s="392"/>
      <c r="IS68" s="392"/>
      <c r="IT68" s="392"/>
      <c r="IU68" s="392"/>
    </row>
    <row r="69" spans="1:255" s="42" customFormat="1" ht="21.75" customHeight="1" x14ac:dyDescent="0.3">
      <c r="A69" s="934" t="s">
        <v>585</v>
      </c>
      <c r="B69" s="821" t="s">
        <v>578</v>
      </c>
      <c r="C69" s="821"/>
      <c r="D69" s="401" t="s">
        <v>579</v>
      </c>
      <c r="E69" s="392"/>
      <c r="F69" s="392"/>
      <c r="G69" s="392"/>
      <c r="H69" s="392"/>
      <c r="I69" s="392"/>
      <c r="J69" s="392"/>
      <c r="K69" s="392"/>
      <c r="L69" s="392"/>
      <c r="M69" s="392"/>
      <c r="N69" s="392"/>
      <c r="O69" s="392"/>
      <c r="P69" s="392"/>
      <c r="Q69" s="392"/>
      <c r="R69" s="392"/>
      <c r="S69" s="392"/>
      <c r="T69" s="392"/>
      <c r="U69" s="392"/>
      <c r="V69" s="392"/>
      <c r="W69" s="392"/>
      <c r="X69" s="392"/>
      <c r="Y69" s="392"/>
      <c r="Z69" s="392"/>
      <c r="AA69" s="392"/>
      <c r="AB69" s="392"/>
      <c r="AC69" s="392"/>
      <c r="AD69" s="392"/>
      <c r="AE69" s="392"/>
      <c r="AF69" s="392"/>
      <c r="AG69" s="392"/>
      <c r="AH69" s="392"/>
      <c r="AI69" s="392"/>
      <c r="AJ69" s="392"/>
      <c r="AK69" s="392"/>
      <c r="AL69" s="392"/>
      <c r="AM69" s="392"/>
      <c r="AN69" s="392"/>
      <c r="AO69" s="392"/>
      <c r="AP69" s="392"/>
      <c r="AQ69" s="392"/>
      <c r="AR69" s="392"/>
      <c r="AS69" s="392"/>
      <c r="AT69" s="392"/>
      <c r="AU69" s="392"/>
      <c r="AV69" s="392"/>
      <c r="AW69" s="392"/>
      <c r="AX69" s="392"/>
      <c r="AY69" s="392"/>
      <c r="AZ69" s="392"/>
      <c r="BA69" s="392"/>
      <c r="BB69" s="392"/>
      <c r="BC69" s="392"/>
      <c r="BD69" s="392"/>
      <c r="BE69" s="392"/>
      <c r="BF69" s="392"/>
      <c r="BG69" s="392"/>
      <c r="BH69" s="392"/>
      <c r="BI69" s="392"/>
      <c r="BJ69" s="392"/>
      <c r="BK69" s="392"/>
      <c r="BL69" s="392"/>
      <c r="BM69" s="392"/>
      <c r="BN69" s="392"/>
      <c r="BO69" s="392"/>
      <c r="BP69" s="392"/>
      <c r="BQ69" s="392"/>
      <c r="BR69" s="392"/>
      <c r="BS69" s="392"/>
      <c r="BT69" s="392"/>
      <c r="BU69" s="392"/>
      <c r="BV69" s="392"/>
      <c r="BW69" s="392"/>
      <c r="BX69" s="392"/>
      <c r="BY69" s="392"/>
      <c r="BZ69" s="392"/>
      <c r="CA69" s="392"/>
      <c r="CB69" s="392"/>
      <c r="CC69" s="392"/>
      <c r="CD69" s="392"/>
      <c r="CE69" s="392"/>
      <c r="CF69" s="392"/>
      <c r="CG69" s="392"/>
      <c r="CH69" s="392"/>
      <c r="CI69" s="392"/>
      <c r="CJ69" s="392"/>
      <c r="CK69" s="392"/>
      <c r="CL69" s="392"/>
      <c r="CM69" s="392"/>
      <c r="CN69" s="392"/>
      <c r="CO69" s="392"/>
      <c r="CP69" s="392"/>
      <c r="CQ69" s="392"/>
      <c r="CR69" s="392"/>
      <c r="CS69" s="392"/>
      <c r="CT69" s="392"/>
      <c r="CU69" s="392"/>
      <c r="CV69" s="392"/>
      <c r="CW69" s="392"/>
      <c r="CX69" s="392"/>
      <c r="CY69" s="392"/>
      <c r="CZ69" s="392"/>
      <c r="DA69" s="392"/>
      <c r="DB69" s="392"/>
      <c r="DC69" s="392"/>
      <c r="DD69" s="392"/>
      <c r="DE69" s="392"/>
      <c r="DF69" s="392"/>
      <c r="DG69" s="392"/>
      <c r="DH69" s="392"/>
      <c r="DI69" s="392"/>
      <c r="DJ69" s="392"/>
      <c r="DK69" s="392"/>
      <c r="DL69" s="392"/>
      <c r="DM69" s="392"/>
      <c r="DN69" s="392"/>
      <c r="DO69" s="392"/>
      <c r="DP69" s="392"/>
      <c r="DQ69" s="392"/>
      <c r="DR69" s="392"/>
      <c r="DS69" s="392"/>
      <c r="DT69" s="392"/>
      <c r="DU69" s="392"/>
      <c r="DV69" s="392"/>
      <c r="DW69" s="392"/>
      <c r="DX69" s="392"/>
      <c r="DY69" s="392"/>
      <c r="DZ69" s="392"/>
      <c r="EA69" s="392"/>
      <c r="EB69" s="392"/>
      <c r="EC69" s="392"/>
      <c r="ED69" s="392"/>
      <c r="EE69" s="392"/>
      <c r="EF69" s="392"/>
      <c r="EG69" s="392"/>
      <c r="EH69" s="392"/>
      <c r="EI69" s="392"/>
      <c r="EJ69" s="392"/>
      <c r="EK69" s="392"/>
      <c r="EL69" s="392"/>
      <c r="EM69" s="392"/>
      <c r="EN69" s="392"/>
      <c r="EO69" s="392"/>
      <c r="EP69" s="392"/>
      <c r="EQ69" s="392"/>
      <c r="ER69" s="392"/>
      <c r="ES69" s="392"/>
      <c r="ET69" s="392"/>
      <c r="EU69" s="392"/>
      <c r="EV69" s="392"/>
      <c r="EW69" s="392"/>
      <c r="EX69" s="392"/>
      <c r="EY69" s="392"/>
      <c r="EZ69" s="392"/>
      <c r="FA69" s="392"/>
      <c r="FB69" s="392"/>
      <c r="FC69" s="392"/>
      <c r="FD69" s="392"/>
      <c r="FE69" s="392"/>
      <c r="FF69" s="392"/>
      <c r="FG69" s="392"/>
      <c r="FH69" s="392"/>
      <c r="FI69" s="392"/>
      <c r="FJ69" s="392"/>
      <c r="FK69" s="392"/>
      <c r="FL69" s="392"/>
      <c r="FM69" s="392"/>
      <c r="FN69" s="392"/>
      <c r="FO69" s="392"/>
      <c r="FP69" s="392"/>
      <c r="FQ69" s="392"/>
      <c r="FR69" s="392"/>
      <c r="FS69" s="392"/>
      <c r="FT69" s="392"/>
      <c r="FU69" s="392"/>
      <c r="FV69" s="392"/>
      <c r="FW69" s="392"/>
      <c r="FX69" s="392"/>
      <c r="FY69" s="392"/>
      <c r="FZ69" s="392"/>
      <c r="GA69" s="392"/>
      <c r="GB69" s="392"/>
      <c r="GC69" s="392"/>
      <c r="GD69" s="392"/>
      <c r="GE69" s="392"/>
      <c r="GF69" s="392"/>
      <c r="GG69" s="392"/>
      <c r="GH69" s="392"/>
      <c r="GI69" s="392"/>
      <c r="GJ69" s="392"/>
      <c r="GK69" s="392"/>
      <c r="GL69" s="392"/>
      <c r="GM69" s="392"/>
      <c r="GN69" s="392"/>
      <c r="GO69" s="392"/>
      <c r="GP69" s="392"/>
      <c r="GQ69" s="392"/>
      <c r="GR69" s="392"/>
      <c r="GS69" s="392"/>
      <c r="GT69" s="392"/>
      <c r="GU69" s="392"/>
      <c r="GV69" s="392"/>
      <c r="GW69" s="392"/>
      <c r="GX69" s="392"/>
      <c r="GY69" s="392"/>
      <c r="GZ69" s="392"/>
      <c r="HA69" s="392"/>
      <c r="HB69" s="392"/>
      <c r="HC69" s="392"/>
      <c r="HD69" s="392"/>
      <c r="HE69" s="392"/>
      <c r="HF69" s="392"/>
      <c r="HG69" s="392"/>
      <c r="HH69" s="392"/>
      <c r="HI69" s="392"/>
      <c r="HJ69" s="392"/>
      <c r="HK69" s="392"/>
      <c r="HL69" s="392"/>
      <c r="HM69" s="392"/>
      <c r="HN69" s="392"/>
      <c r="HO69" s="392"/>
      <c r="HP69" s="392"/>
      <c r="HQ69" s="392"/>
      <c r="HR69" s="392"/>
      <c r="HS69" s="392"/>
      <c r="HT69" s="392"/>
      <c r="HU69" s="392"/>
      <c r="HV69" s="392"/>
      <c r="HW69" s="392"/>
      <c r="HX69" s="392"/>
      <c r="HY69" s="392"/>
      <c r="HZ69" s="392"/>
      <c r="IA69" s="392"/>
      <c r="IB69" s="392"/>
      <c r="IC69" s="392"/>
      <c r="ID69" s="392"/>
      <c r="IE69" s="392"/>
      <c r="IF69" s="392"/>
      <c r="IG69" s="392"/>
      <c r="IH69" s="392"/>
      <c r="II69" s="392"/>
      <c r="IJ69" s="392"/>
      <c r="IK69" s="392"/>
      <c r="IL69" s="392"/>
      <c r="IM69" s="392"/>
      <c r="IN69" s="392"/>
      <c r="IO69" s="392"/>
      <c r="IP69" s="392"/>
      <c r="IQ69" s="392"/>
      <c r="IR69" s="392"/>
      <c r="IS69" s="392"/>
      <c r="IT69" s="392"/>
      <c r="IU69" s="392"/>
    </row>
    <row r="70" spans="1:255" s="42" customFormat="1" ht="21.75" customHeight="1" x14ac:dyDescent="0.3">
      <c r="A70" s="936"/>
      <c r="B70" s="928"/>
      <c r="C70" s="928"/>
      <c r="D70" s="507"/>
      <c r="E70" s="392"/>
      <c r="F70" s="825" t="s">
        <v>545</v>
      </c>
      <c r="G70" s="392"/>
      <c r="H70" s="392"/>
      <c r="I70" s="392"/>
      <c r="J70" s="392"/>
      <c r="K70" s="392"/>
      <c r="L70" s="392"/>
      <c r="M70" s="392"/>
      <c r="N70" s="392"/>
      <c r="O70" s="392"/>
      <c r="P70" s="392"/>
      <c r="Q70" s="392"/>
      <c r="R70" s="392"/>
      <c r="S70" s="392"/>
      <c r="T70" s="392"/>
      <c r="U70" s="392"/>
      <c r="V70" s="392"/>
      <c r="W70" s="392"/>
      <c r="X70" s="392"/>
      <c r="Y70" s="392"/>
      <c r="Z70" s="392"/>
      <c r="AA70" s="392"/>
      <c r="AB70" s="392"/>
      <c r="AC70" s="392"/>
      <c r="AD70" s="392"/>
      <c r="AE70" s="392"/>
      <c r="AF70" s="392"/>
      <c r="AG70" s="392"/>
      <c r="AH70" s="392"/>
      <c r="AI70" s="392"/>
      <c r="AJ70" s="392"/>
      <c r="AK70" s="392"/>
      <c r="AL70" s="392"/>
      <c r="AM70" s="392"/>
      <c r="AN70" s="392"/>
      <c r="AO70" s="392"/>
      <c r="AP70" s="392"/>
      <c r="AQ70" s="392"/>
      <c r="AR70" s="392"/>
      <c r="AS70" s="392"/>
      <c r="AT70" s="392"/>
      <c r="AU70" s="392"/>
      <c r="AV70" s="392"/>
      <c r="AW70" s="392"/>
      <c r="AX70" s="392"/>
      <c r="AY70" s="392"/>
      <c r="AZ70" s="392"/>
      <c r="BA70" s="392"/>
      <c r="BB70" s="392"/>
      <c r="BC70" s="392"/>
      <c r="BD70" s="392"/>
      <c r="BE70" s="392"/>
      <c r="BF70" s="392"/>
      <c r="BG70" s="392"/>
      <c r="BH70" s="392"/>
      <c r="BI70" s="392"/>
      <c r="BJ70" s="392"/>
      <c r="BK70" s="392"/>
      <c r="BL70" s="392"/>
      <c r="BM70" s="392"/>
      <c r="BN70" s="392"/>
      <c r="BO70" s="392"/>
      <c r="BP70" s="392"/>
      <c r="BQ70" s="392"/>
      <c r="BR70" s="392"/>
      <c r="BS70" s="392"/>
      <c r="BT70" s="392"/>
      <c r="BU70" s="392"/>
      <c r="BV70" s="392"/>
      <c r="BW70" s="392"/>
      <c r="BX70" s="392"/>
      <c r="BY70" s="392"/>
      <c r="BZ70" s="392"/>
      <c r="CA70" s="392"/>
      <c r="CB70" s="392"/>
      <c r="CC70" s="392"/>
      <c r="CD70" s="392"/>
      <c r="CE70" s="392"/>
      <c r="CF70" s="392"/>
      <c r="CG70" s="392"/>
      <c r="CH70" s="392"/>
      <c r="CI70" s="392"/>
      <c r="CJ70" s="392"/>
      <c r="CK70" s="392"/>
      <c r="CL70" s="392"/>
      <c r="CM70" s="392"/>
      <c r="CN70" s="392"/>
      <c r="CO70" s="392"/>
      <c r="CP70" s="392"/>
      <c r="CQ70" s="392"/>
      <c r="CR70" s="392"/>
      <c r="CS70" s="392"/>
      <c r="CT70" s="392"/>
      <c r="CU70" s="392"/>
      <c r="CV70" s="392"/>
      <c r="CW70" s="392"/>
      <c r="CX70" s="392"/>
      <c r="CY70" s="392"/>
      <c r="CZ70" s="392"/>
      <c r="DA70" s="392"/>
      <c r="DB70" s="392"/>
      <c r="DC70" s="392"/>
      <c r="DD70" s="392"/>
      <c r="DE70" s="392"/>
      <c r="DF70" s="392"/>
      <c r="DG70" s="392"/>
      <c r="DH70" s="392"/>
      <c r="DI70" s="392"/>
      <c r="DJ70" s="392"/>
      <c r="DK70" s="392"/>
      <c r="DL70" s="392"/>
      <c r="DM70" s="392"/>
      <c r="DN70" s="392"/>
      <c r="DO70" s="392"/>
      <c r="DP70" s="392"/>
      <c r="DQ70" s="392"/>
      <c r="DR70" s="392"/>
      <c r="DS70" s="392"/>
      <c r="DT70" s="392"/>
      <c r="DU70" s="392"/>
      <c r="DV70" s="392"/>
      <c r="DW70" s="392"/>
      <c r="DX70" s="392"/>
      <c r="DY70" s="392"/>
      <c r="DZ70" s="392"/>
      <c r="EA70" s="392"/>
      <c r="EB70" s="392"/>
      <c r="EC70" s="392"/>
      <c r="ED70" s="392"/>
      <c r="EE70" s="392"/>
      <c r="EF70" s="392"/>
      <c r="EG70" s="392"/>
      <c r="EH70" s="392"/>
      <c r="EI70" s="392"/>
      <c r="EJ70" s="392"/>
      <c r="EK70" s="392"/>
      <c r="EL70" s="392"/>
      <c r="EM70" s="392"/>
      <c r="EN70" s="392"/>
      <c r="EO70" s="392"/>
      <c r="EP70" s="392"/>
      <c r="EQ70" s="392"/>
      <c r="ER70" s="392"/>
      <c r="ES70" s="392"/>
      <c r="ET70" s="392"/>
      <c r="EU70" s="392"/>
      <c r="EV70" s="392"/>
      <c r="EW70" s="392"/>
      <c r="EX70" s="392"/>
      <c r="EY70" s="392"/>
      <c r="EZ70" s="392"/>
      <c r="FA70" s="392"/>
      <c r="FB70" s="392"/>
      <c r="FC70" s="392"/>
      <c r="FD70" s="392"/>
      <c r="FE70" s="392"/>
      <c r="FF70" s="392"/>
      <c r="FG70" s="392"/>
      <c r="FH70" s="392"/>
      <c r="FI70" s="392"/>
      <c r="FJ70" s="392"/>
      <c r="FK70" s="392"/>
      <c r="FL70" s="392"/>
      <c r="FM70" s="392"/>
      <c r="FN70" s="392"/>
      <c r="FO70" s="392"/>
      <c r="FP70" s="392"/>
      <c r="FQ70" s="392"/>
      <c r="FR70" s="392"/>
      <c r="FS70" s="392"/>
      <c r="FT70" s="392"/>
      <c r="FU70" s="392"/>
      <c r="FV70" s="392"/>
      <c r="FW70" s="392"/>
      <c r="FX70" s="392"/>
      <c r="FY70" s="392"/>
      <c r="FZ70" s="392"/>
      <c r="GA70" s="392"/>
      <c r="GB70" s="392"/>
      <c r="GC70" s="392"/>
      <c r="GD70" s="392"/>
      <c r="GE70" s="392"/>
      <c r="GF70" s="392"/>
      <c r="GG70" s="392"/>
      <c r="GH70" s="392"/>
      <c r="GI70" s="392"/>
      <c r="GJ70" s="392"/>
      <c r="GK70" s="392"/>
      <c r="GL70" s="392"/>
      <c r="GM70" s="392"/>
      <c r="GN70" s="392"/>
      <c r="GO70" s="392"/>
      <c r="GP70" s="392"/>
      <c r="GQ70" s="392"/>
      <c r="GR70" s="392"/>
      <c r="GS70" s="392"/>
      <c r="GT70" s="392"/>
      <c r="GU70" s="392"/>
      <c r="GV70" s="392"/>
      <c r="GW70" s="392"/>
      <c r="GX70" s="392"/>
      <c r="GY70" s="392"/>
      <c r="GZ70" s="392"/>
      <c r="HA70" s="392"/>
      <c r="HB70" s="392"/>
      <c r="HC70" s="392"/>
      <c r="HD70" s="392"/>
      <c r="HE70" s="392"/>
      <c r="HF70" s="392"/>
      <c r="HG70" s="392"/>
      <c r="HH70" s="392"/>
      <c r="HI70" s="392"/>
      <c r="HJ70" s="392"/>
      <c r="HK70" s="392"/>
      <c r="HL70" s="392"/>
      <c r="HM70" s="392"/>
      <c r="HN70" s="392"/>
      <c r="HO70" s="392"/>
      <c r="HP70" s="392"/>
      <c r="HQ70" s="392"/>
      <c r="HR70" s="392"/>
      <c r="HS70" s="392"/>
      <c r="HT70" s="392"/>
      <c r="HU70" s="392"/>
      <c r="HV70" s="392"/>
      <c r="HW70" s="392"/>
      <c r="HX70" s="392"/>
      <c r="HY70" s="392"/>
      <c r="HZ70" s="392"/>
      <c r="IA70" s="392"/>
      <c r="IB70" s="392"/>
      <c r="IC70" s="392"/>
      <c r="ID70" s="392"/>
      <c r="IE70" s="392"/>
      <c r="IF70" s="392"/>
      <c r="IG70" s="392"/>
      <c r="IH70" s="392"/>
      <c r="II70" s="392"/>
      <c r="IJ70" s="392"/>
      <c r="IK70" s="392"/>
      <c r="IL70" s="392"/>
      <c r="IM70" s="392"/>
      <c r="IN70" s="392"/>
      <c r="IO70" s="392"/>
      <c r="IP70" s="392"/>
      <c r="IQ70" s="392"/>
      <c r="IR70" s="392"/>
      <c r="IS70" s="392"/>
      <c r="IT70" s="392"/>
      <c r="IU70" s="392"/>
    </row>
    <row r="71" spans="1:255" s="42" customFormat="1" ht="21.75" customHeight="1" x14ac:dyDescent="0.3">
      <c r="A71" s="398" t="s">
        <v>456</v>
      </c>
      <c r="B71" s="930"/>
      <c r="C71" s="930"/>
      <c r="D71" s="497">
        <f>SUM(D65:D70)</f>
        <v>0</v>
      </c>
      <c r="E71" s="392"/>
      <c r="F71" s="825"/>
      <c r="G71" s="392"/>
      <c r="H71" s="392"/>
      <c r="I71" s="392"/>
      <c r="J71" s="392"/>
      <c r="K71" s="392"/>
      <c r="L71" s="392"/>
      <c r="M71" s="392"/>
      <c r="N71" s="392"/>
      <c r="O71" s="392"/>
      <c r="P71" s="392"/>
      <c r="Q71" s="392"/>
      <c r="R71" s="392"/>
      <c r="S71" s="392"/>
      <c r="T71" s="392"/>
      <c r="U71" s="392"/>
      <c r="V71" s="392"/>
      <c r="W71" s="392"/>
      <c r="X71" s="392"/>
      <c r="Y71" s="392"/>
      <c r="Z71" s="392"/>
      <c r="AA71" s="392"/>
      <c r="AB71" s="392"/>
      <c r="AC71" s="392"/>
      <c r="AD71" s="392"/>
      <c r="AE71" s="392"/>
      <c r="AF71" s="392"/>
      <c r="AG71" s="392"/>
      <c r="AH71" s="392"/>
      <c r="AI71" s="392"/>
      <c r="AJ71" s="392"/>
      <c r="AK71" s="392"/>
      <c r="AL71" s="392"/>
      <c r="AM71" s="392"/>
      <c r="AN71" s="392"/>
      <c r="AO71" s="392"/>
      <c r="AP71" s="392"/>
      <c r="AQ71" s="392"/>
      <c r="AR71" s="392"/>
      <c r="AS71" s="392"/>
      <c r="AT71" s="392"/>
      <c r="AU71" s="392"/>
      <c r="AV71" s="392"/>
      <c r="AW71" s="392"/>
      <c r="AX71" s="392"/>
      <c r="AY71" s="392"/>
      <c r="AZ71" s="392"/>
      <c r="BA71" s="392"/>
      <c r="BB71" s="392"/>
      <c r="BC71" s="392"/>
      <c r="BD71" s="392"/>
      <c r="BE71" s="392"/>
      <c r="BF71" s="392"/>
      <c r="BG71" s="392"/>
      <c r="BH71" s="392"/>
      <c r="BI71" s="392"/>
      <c r="BJ71" s="392"/>
      <c r="BK71" s="392"/>
      <c r="BL71" s="392"/>
      <c r="BM71" s="392"/>
      <c r="BN71" s="392"/>
      <c r="BO71" s="392"/>
      <c r="BP71" s="392"/>
      <c r="BQ71" s="392"/>
      <c r="BR71" s="392"/>
      <c r="BS71" s="392"/>
      <c r="BT71" s="392"/>
      <c r="BU71" s="392"/>
      <c r="BV71" s="392"/>
      <c r="BW71" s="392"/>
      <c r="BX71" s="392"/>
      <c r="BY71" s="392"/>
      <c r="BZ71" s="392"/>
      <c r="CA71" s="392"/>
      <c r="CB71" s="392"/>
      <c r="CC71" s="392"/>
      <c r="CD71" s="392"/>
      <c r="CE71" s="392"/>
      <c r="CF71" s="392"/>
      <c r="CG71" s="392"/>
      <c r="CH71" s="392"/>
      <c r="CI71" s="392"/>
      <c r="CJ71" s="392"/>
      <c r="CK71" s="392"/>
      <c r="CL71" s="392"/>
      <c r="CM71" s="392"/>
      <c r="CN71" s="392"/>
      <c r="CO71" s="392"/>
      <c r="CP71" s="392"/>
      <c r="CQ71" s="392"/>
      <c r="CR71" s="392"/>
      <c r="CS71" s="392"/>
      <c r="CT71" s="392"/>
      <c r="CU71" s="392"/>
      <c r="CV71" s="392"/>
      <c r="CW71" s="392"/>
      <c r="CX71" s="392"/>
      <c r="CY71" s="392"/>
      <c r="CZ71" s="392"/>
      <c r="DA71" s="392"/>
      <c r="DB71" s="392"/>
      <c r="DC71" s="392"/>
      <c r="DD71" s="392"/>
      <c r="DE71" s="392"/>
      <c r="DF71" s="392"/>
      <c r="DG71" s="392"/>
      <c r="DH71" s="392"/>
      <c r="DI71" s="392"/>
      <c r="DJ71" s="392"/>
      <c r="DK71" s="392"/>
      <c r="DL71" s="392"/>
      <c r="DM71" s="392"/>
      <c r="DN71" s="392"/>
      <c r="DO71" s="392"/>
      <c r="DP71" s="392"/>
      <c r="DQ71" s="392"/>
      <c r="DR71" s="392"/>
      <c r="DS71" s="392"/>
      <c r="DT71" s="392"/>
      <c r="DU71" s="392"/>
      <c r="DV71" s="392"/>
      <c r="DW71" s="392"/>
      <c r="DX71" s="392"/>
      <c r="DY71" s="392"/>
      <c r="DZ71" s="392"/>
      <c r="EA71" s="392"/>
      <c r="EB71" s="392"/>
      <c r="EC71" s="392"/>
      <c r="ED71" s="392"/>
      <c r="EE71" s="392"/>
      <c r="EF71" s="392"/>
      <c r="EG71" s="392"/>
      <c r="EH71" s="392"/>
      <c r="EI71" s="392"/>
      <c r="EJ71" s="392"/>
      <c r="EK71" s="392"/>
      <c r="EL71" s="392"/>
      <c r="EM71" s="392"/>
      <c r="EN71" s="392"/>
      <c r="EO71" s="392"/>
      <c r="EP71" s="392"/>
      <c r="EQ71" s="392"/>
      <c r="ER71" s="392"/>
      <c r="ES71" s="392"/>
      <c r="ET71" s="392"/>
      <c r="EU71" s="392"/>
      <c r="EV71" s="392"/>
      <c r="EW71" s="392"/>
      <c r="EX71" s="392"/>
      <c r="EY71" s="392"/>
      <c r="EZ71" s="392"/>
      <c r="FA71" s="392"/>
      <c r="FB71" s="392"/>
      <c r="FC71" s="392"/>
      <c r="FD71" s="392"/>
      <c r="FE71" s="392"/>
      <c r="FF71" s="392"/>
      <c r="FG71" s="392"/>
      <c r="FH71" s="392"/>
      <c r="FI71" s="392"/>
      <c r="FJ71" s="392"/>
      <c r="FK71" s="392"/>
      <c r="FL71" s="392"/>
      <c r="FM71" s="392"/>
      <c r="FN71" s="392"/>
      <c r="FO71" s="392"/>
      <c r="FP71" s="392"/>
      <c r="FQ71" s="392"/>
      <c r="FR71" s="392"/>
      <c r="FS71" s="392"/>
      <c r="FT71" s="392"/>
      <c r="FU71" s="392"/>
      <c r="FV71" s="392"/>
      <c r="FW71" s="392"/>
      <c r="FX71" s="392"/>
      <c r="FY71" s="392"/>
      <c r="FZ71" s="392"/>
      <c r="GA71" s="392"/>
      <c r="GB71" s="392"/>
      <c r="GC71" s="392"/>
      <c r="GD71" s="392"/>
      <c r="GE71" s="392"/>
      <c r="GF71" s="392"/>
      <c r="GG71" s="392"/>
      <c r="GH71" s="392"/>
      <c r="GI71" s="392"/>
      <c r="GJ71" s="392"/>
      <c r="GK71" s="392"/>
      <c r="GL71" s="392"/>
      <c r="GM71" s="392"/>
      <c r="GN71" s="392"/>
      <c r="GO71" s="392"/>
      <c r="GP71" s="392"/>
      <c r="GQ71" s="392"/>
      <c r="GR71" s="392"/>
      <c r="GS71" s="392"/>
      <c r="GT71" s="392"/>
      <c r="GU71" s="392"/>
      <c r="GV71" s="392"/>
      <c r="GW71" s="392"/>
      <c r="GX71" s="392"/>
      <c r="GY71" s="392"/>
      <c r="GZ71" s="392"/>
      <c r="HA71" s="392"/>
      <c r="HB71" s="392"/>
      <c r="HC71" s="392"/>
      <c r="HD71" s="392"/>
      <c r="HE71" s="392"/>
      <c r="HF71" s="392"/>
      <c r="HG71" s="392"/>
      <c r="HH71" s="392"/>
      <c r="HI71" s="392"/>
      <c r="HJ71" s="392"/>
      <c r="HK71" s="392"/>
      <c r="HL71" s="392"/>
      <c r="HM71" s="392"/>
      <c r="HN71" s="392"/>
      <c r="HO71" s="392"/>
      <c r="HP71" s="392"/>
      <c r="HQ71" s="392"/>
      <c r="HR71" s="392"/>
      <c r="HS71" s="392"/>
      <c r="HT71" s="392"/>
      <c r="HU71" s="392"/>
      <c r="HV71" s="392"/>
      <c r="HW71" s="392"/>
      <c r="HX71" s="392"/>
      <c r="HY71" s="392"/>
      <c r="HZ71" s="392"/>
      <c r="IA71" s="392"/>
      <c r="IB71" s="392"/>
      <c r="IC71" s="392"/>
      <c r="ID71" s="392"/>
      <c r="IE71" s="392"/>
      <c r="IF71" s="392"/>
      <c r="IG71" s="392"/>
      <c r="IH71" s="392"/>
      <c r="II71" s="392"/>
      <c r="IJ71" s="392"/>
      <c r="IK71" s="392"/>
      <c r="IL71" s="392"/>
      <c r="IM71" s="392"/>
      <c r="IN71" s="392"/>
      <c r="IO71" s="392"/>
      <c r="IP71" s="392"/>
      <c r="IQ71" s="392"/>
      <c r="IR71" s="392"/>
      <c r="IS71" s="392"/>
      <c r="IT71" s="392"/>
      <c r="IU71" s="392"/>
    </row>
    <row r="72" spans="1:255" s="42" customFormat="1" ht="17.25" x14ac:dyDescent="0.3">
      <c r="A72" s="501"/>
      <c r="C72" s="170"/>
      <c r="D72" s="498"/>
      <c r="E72" s="392"/>
      <c r="F72" s="392"/>
      <c r="G72" s="392"/>
      <c r="H72" s="392"/>
      <c r="I72" s="392"/>
      <c r="J72" s="392"/>
      <c r="K72" s="392"/>
      <c r="L72" s="392"/>
      <c r="M72" s="392"/>
      <c r="N72" s="392"/>
      <c r="O72" s="392"/>
      <c r="P72" s="392"/>
      <c r="Q72" s="392"/>
      <c r="R72" s="392"/>
      <c r="S72" s="392"/>
      <c r="T72" s="392"/>
      <c r="U72" s="392"/>
      <c r="V72" s="392"/>
      <c r="W72" s="392"/>
      <c r="X72" s="392"/>
      <c r="Y72" s="392"/>
      <c r="Z72" s="392"/>
      <c r="AA72" s="392"/>
      <c r="AB72" s="392"/>
      <c r="AC72" s="392"/>
      <c r="AD72" s="392"/>
      <c r="AE72" s="392"/>
      <c r="AF72" s="392"/>
      <c r="AG72" s="392"/>
      <c r="AH72" s="392"/>
      <c r="AI72" s="392"/>
      <c r="AJ72" s="392"/>
      <c r="AK72" s="392"/>
      <c r="AL72" s="392"/>
      <c r="AM72" s="392"/>
      <c r="AN72" s="392"/>
      <c r="AO72" s="392"/>
      <c r="AP72" s="392"/>
      <c r="AQ72" s="392"/>
      <c r="AR72" s="392"/>
      <c r="AS72" s="392"/>
      <c r="AT72" s="392"/>
      <c r="AU72" s="392"/>
      <c r="AV72" s="392"/>
      <c r="AW72" s="392"/>
      <c r="AX72" s="392"/>
      <c r="AY72" s="392"/>
      <c r="AZ72" s="392"/>
      <c r="BA72" s="392"/>
      <c r="BB72" s="392"/>
      <c r="BC72" s="392"/>
      <c r="BD72" s="392"/>
      <c r="BE72" s="392"/>
      <c r="BF72" s="392"/>
      <c r="BG72" s="392"/>
      <c r="BH72" s="392"/>
      <c r="BI72" s="392"/>
      <c r="BJ72" s="392"/>
      <c r="BK72" s="392"/>
      <c r="BL72" s="392"/>
      <c r="BM72" s="392"/>
      <c r="BN72" s="392"/>
      <c r="BO72" s="392"/>
      <c r="BP72" s="392"/>
      <c r="BQ72" s="392"/>
      <c r="BR72" s="392"/>
      <c r="BS72" s="392"/>
      <c r="BT72" s="392"/>
      <c r="BU72" s="392"/>
      <c r="BV72" s="392"/>
      <c r="BW72" s="392"/>
      <c r="BX72" s="392"/>
      <c r="BY72" s="392"/>
      <c r="BZ72" s="392"/>
      <c r="CA72" s="392"/>
      <c r="CB72" s="392"/>
      <c r="CC72" s="392"/>
      <c r="CD72" s="392"/>
      <c r="CE72" s="392"/>
      <c r="CF72" s="392"/>
      <c r="CG72" s="392"/>
      <c r="CH72" s="392"/>
      <c r="CI72" s="392"/>
      <c r="CJ72" s="392"/>
      <c r="CK72" s="392"/>
      <c r="CL72" s="392"/>
      <c r="CM72" s="392"/>
      <c r="CN72" s="392"/>
      <c r="CO72" s="392"/>
      <c r="CP72" s="392"/>
      <c r="CQ72" s="392"/>
      <c r="CR72" s="392"/>
      <c r="CS72" s="392"/>
      <c r="CT72" s="392"/>
      <c r="CU72" s="392"/>
      <c r="CV72" s="392"/>
      <c r="CW72" s="392"/>
      <c r="CX72" s="392"/>
      <c r="CY72" s="392"/>
      <c r="CZ72" s="392"/>
      <c r="DA72" s="392"/>
      <c r="DB72" s="392"/>
      <c r="DC72" s="392"/>
      <c r="DD72" s="392"/>
      <c r="DE72" s="392"/>
      <c r="DF72" s="392"/>
      <c r="DG72" s="392"/>
      <c r="DH72" s="392"/>
      <c r="DI72" s="392"/>
      <c r="DJ72" s="392"/>
      <c r="DK72" s="392"/>
      <c r="DL72" s="392"/>
      <c r="DM72" s="392"/>
      <c r="DN72" s="392"/>
      <c r="DO72" s="392"/>
      <c r="DP72" s="392"/>
      <c r="DQ72" s="392"/>
      <c r="DR72" s="392"/>
      <c r="DS72" s="392"/>
      <c r="DT72" s="392"/>
      <c r="DU72" s="392"/>
      <c r="DV72" s="392"/>
      <c r="DW72" s="392"/>
      <c r="DX72" s="392"/>
      <c r="DY72" s="392"/>
      <c r="DZ72" s="392"/>
      <c r="EA72" s="392"/>
      <c r="EB72" s="392"/>
      <c r="EC72" s="392"/>
      <c r="ED72" s="392"/>
      <c r="EE72" s="392"/>
      <c r="EF72" s="392"/>
      <c r="EG72" s="392"/>
      <c r="EH72" s="392"/>
      <c r="EI72" s="392"/>
      <c r="EJ72" s="392"/>
      <c r="EK72" s="392"/>
      <c r="EL72" s="392"/>
      <c r="EM72" s="392"/>
      <c r="EN72" s="392"/>
      <c r="EO72" s="392"/>
      <c r="EP72" s="392"/>
      <c r="EQ72" s="392"/>
      <c r="ER72" s="392"/>
      <c r="ES72" s="392"/>
      <c r="ET72" s="392"/>
      <c r="EU72" s="392"/>
      <c r="EV72" s="392"/>
      <c r="EW72" s="392"/>
      <c r="EX72" s="392"/>
      <c r="EY72" s="392"/>
      <c r="EZ72" s="392"/>
      <c r="FA72" s="392"/>
      <c r="FB72" s="392"/>
      <c r="FC72" s="392"/>
      <c r="FD72" s="392"/>
      <c r="FE72" s="392"/>
      <c r="FF72" s="392"/>
      <c r="FG72" s="392"/>
      <c r="FH72" s="392"/>
      <c r="FI72" s="392"/>
      <c r="FJ72" s="392"/>
      <c r="FK72" s="392"/>
      <c r="FL72" s="392"/>
      <c r="FM72" s="392"/>
      <c r="FN72" s="392"/>
      <c r="FO72" s="392"/>
      <c r="FP72" s="392"/>
      <c r="FQ72" s="392"/>
      <c r="FR72" s="392"/>
      <c r="FS72" s="392"/>
      <c r="FT72" s="392"/>
      <c r="FU72" s="392"/>
      <c r="FV72" s="392"/>
      <c r="FW72" s="392"/>
      <c r="FX72" s="392"/>
      <c r="FY72" s="392"/>
      <c r="FZ72" s="392"/>
      <c r="GA72" s="392"/>
      <c r="GB72" s="392"/>
      <c r="GC72" s="392"/>
      <c r="GD72" s="392"/>
      <c r="GE72" s="392"/>
      <c r="GF72" s="392"/>
      <c r="GG72" s="392"/>
      <c r="GH72" s="392"/>
      <c r="GI72" s="392"/>
      <c r="GJ72" s="392"/>
      <c r="GK72" s="392"/>
      <c r="GL72" s="392"/>
      <c r="GM72" s="392"/>
      <c r="GN72" s="392"/>
      <c r="GO72" s="392"/>
      <c r="GP72" s="392"/>
      <c r="GQ72" s="392"/>
      <c r="GR72" s="392"/>
      <c r="GS72" s="392"/>
      <c r="GT72" s="392"/>
      <c r="GU72" s="392"/>
      <c r="GV72" s="392"/>
      <c r="GW72" s="392"/>
      <c r="GX72" s="392"/>
      <c r="GY72" s="392"/>
      <c r="GZ72" s="392"/>
      <c r="HA72" s="392"/>
      <c r="HB72" s="392"/>
      <c r="HC72" s="392"/>
      <c r="HD72" s="392"/>
      <c r="HE72" s="392"/>
      <c r="HF72" s="392"/>
      <c r="HG72" s="392"/>
      <c r="HH72" s="392"/>
      <c r="HI72" s="392"/>
      <c r="HJ72" s="392"/>
      <c r="HK72" s="392"/>
      <c r="HL72" s="392"/>
      <c r="HM72" s="392"/>
      <c r="HN72" s="392"/>
      <c r="HO72" s="392"/>
      <c r="HP72" s="392"/>
      <c r="HQ72" s="392"/>
      <c r="HR72" s="392"/>
      <c r="HS72" s="392"/>
      <c r="HT72" s="392"/>
      <c r="HU72" s="392"/>
      <c r="HV72" s="392"/>
      <c r="HW72" s="392"/>
      <c r="HX72" s="392"/>
      <c r="HY72" s="392"/>
      <c r="HZ72" s="392"/>
      <c r="IA72" s="392"/>
      <c r="IB72" s="392"/>
      <c r="IC72" s="392"/>
      <c r="ID72" s="392"/>
      <c r="IE72" s="392"/>
      <c r="IF72" s="392"/>
      <c r="IG72" s="392"/>
      <c r="IH72" s="392"/>
      <c r="II72" s="392"/>
      <c r="IJ72" s="392"/>
      <c r="IK72" s="392"/>
      <c r="IL72" s="392"/>
      <c r="IM72" s="392"/>
      <c r="IN72" s="392"/>
      <c r="IO72" s="392"/>
      <c r="IP72" s="392"/>
      <c r="IQ72" s="392"/>
      <c r="IR72" s="392"/>
      <c r="IS72" s="392"/>
      <c r="IT72" s="392"/>
      <c r="IU72" s="392"/>
    </row>
    <row r="73" spans="1:255" s="42" customFormat="1" ht="21.75" customHeight="1" x14ac:dyDescent="0.3">
      <c r="A73" s="934" t="s">
        <v>586</v>
      </c>
      <c r="B73" s="821" t="s">
        <v>578</v>
      </c>
      <c r="C73" s="821"/>
      <c r="D73" s="401" t="s">
        <v>579</v>
      </c>
      <c r="E73" s="392"/>
      <c r="F73" s="392"/>
      <c r="G73" s="392"/>
      <c r="H73" s="392"/>
      <c r="I73" s="392"/>
      <c r="J73" s="392"/>
      <c r="K73" s="392"/>
      <c r="L73" s="392"/>
      <c r="M73" s="392"/>
      <c r="N73" s="392"/>
      <c r="O73" s="392"/>
      <c r="P73" s="392"/>
      <c r="Q73" s="392"/>
      <c r="R73" s="392"/>
      <c r="S73" s="392"/>
      <c r="T73" s="392"/>
      <c r="U73" s="392"/>
      <c r="V73" s="392"/>
      <c r="W73" s="392"/>
      <c r="X73" s="392"/>
      <c r="Y73" s="392"/>
      <c r="Z73" s="392"/>
      <c r="AA73" s="392"/>
      <c r="AB73" s="392"/>
      <c r="AC73" s="392"/>
      <c r="AD73" s="392"/>
      <c r="AE73" s="392"/>
      <c r="AF73" s="392"/>
      <c r="AG73" s="392"/>
      <c r="AH73" s="392"/>
      <c r="AI73" s="392"/>
      <c r="AJ73" s="392"/>
      <c r="AK73" s="392"/>
      <c r="AL73" s="392"/>
      <c r="AM73" s="392"/>
      <c r="AN73" s="392"/>
      <c r="AO73" s="392"/>
      <c r="AP73" s="392"/>
      <c r="AQ73" s="392"/>
      <c r="AR73" s="392"/>
      <c r="AS73" s="392"/>
      <c r="AT73" s="392"/>
      <c r="AU73" s="392"/>
      <c r="AV73" s="392"/>
      <c r="AW73" s="392"/>
      <c r="AX73" s="392"/>
      <c r="AY73" s="392"/>
      <c r="AZ73" s="392"/>
      <c r="BA73" s="392"/>
      <c r="BB73" s="392"/>
      <c r="BC73" s="392"/>
      <c r="BD73" s="392"/>
      <c r="BE73" s="392"/>
      <c r="BF73" s="392"/>
      <c r="BG73" s="392"/>
      <c r="BH73" s="392"/>
      <c r="BI73" s="392"/>
      <c r="BJ73" s="392"/>
      <c r="BK73" s="392"/>
      <c r="BL73" s="392"/>
      <c r="BM73" s="392"/>
      <c r="BN73" s="392"/>
      <c r="BO73" s="392"/>
      <c r="BP73" s="392"/>
      <c r="BQ73" s="392"/>
      <c r="BR73" s="392"/>
      <c r="BS73" s="392"/>
      <c r="BT73" s="392"/>
      <c r="BU73" s="392"/>
      <c r="BV73" s="392"/>
      <c r="BW73" s="392"/>
      <c r="BX73" s="392"/>
      <c r="BY73" s="392"/>
      <c r="BZ73" s="392"/>
      <c r="CA73" s="392"/>
      <c r="CB73" s="392"/>
      <c r="CC73" s="392"/>
      <c r="CD73" s="392"/>
      <c r="CE73" s="392"/>
      <c r="CF73" s="392"/>
      <c r="CG73" s="392"/>
      <c r="CH73" s="392"/>
      <c r="CI73" s="392"/>
      <c r="CJ73" s="392"/>
      <c r="CK73" s="392"/>
      <c r="CL73" s="392"/>
      <c r="CM73" s="392"/>
      <c r="CN73" s="392"/>
      <c r="CO73" s="392"/>
      <c r="CP73" s="392"/>
      <c r="CQ73" s="392"/>
      <c r="CR73" s="392"/>
      <c r="CS73" s="392"/>
      <c r="CT73" s="392"/>
      <c r="CU73" s="392"/>
      <c r="CV73" s="392"/>
      <c r="CW73" s="392"/>
      <c r="CX73" s="392"/>
      <c r="CY73" s="392"/>
      <c r="CZ73" s="392"/>
      <c r="DA73" s="392"/>
      <c r="DB73" s="392"/>
      <c r="DC73" s="392"/>
      <c r="DD73" s="392"/>
      <c r="DE73" s="392"/>
      <c r="DF73" s="392"/>
      <c r="DG73" s="392"/>
      <c r="DH73" s="392"/>
      <c r="DI73" s="392"/>
      <c r="DJ73" s="392"/>
      <c r="DK73" s="392"/>
      <c r="DL73" s="392"/>
      <c r="DM73" s="392"/>
      <c r="DN73" s="392"/>
      <c r="DO73" s="392"/>
      <c r="DP73" s="392"/>
      <c r="DQ73" s="392"/>
      <c r="DR73" s="392"/>
      <c r="DS73" s="392"/>
      <c r="DT73" s="392"/>
      <c r="DU73" s="392"/>
      <c r="DV73" s="392"/>
      <c r="DW73" s="392"/>
      <c r="DX73" s="392"/>
      <c r="DY73" s="392"/>
      <c r="DZ73" s="392"/>
      <c r="EA73" s="392"/>
      <c r="EB73" s="392"/>
      <c r="EC73" s="392"/>
      <c r="ED73" s="392"/>
      <c r="EE73" s="392"/>
      <c r="EF73" s="392"/>
      <c r="EG73" s="392"/>
      <c r="EH73" s="392"/>
      <c r="EI73" s="392"/>
      <c r="EJ73" s="392"/>
      <c r="EK73" s="392"/>
      <c r="EL73" s="392"/>
      <c r="EM73" s="392"/>
      <c r="EN73" s="392"/>
      <c r="EO73" s="392"/>
      <c r="EP73" s="392"/>
      <c r="EQ73" s="392"/>
      <c r="ER73" s="392"/>
      <c r="ES73" s="392"/>
      <c r="ET73" s="392"/>
      <c r="EU73" s="392"/>
      <c r="EV73" s="392"/>
      <c r="EW73" s="392"/>
      <c r="EX73" s="392"/>
      <c r="EY73" s="392"/>
      <c r="EZ73" s="392"/>
      <c r="FA73" s="392"/>
      <c r="FB73" s="392"/>
      <c r="FC73" s="392"/>
      <c r="FD73" s="392"/>
      <c r="FE73" s="392"/>
      <c r="FF73" s="392"/>
      <c r="FG73" s="392"/>
      <c r="FH73" s="392"/>
      <c r="FI73" s="392"/>
      <c r="FJ73" s="392"/>
      <c r="FK73" s="392"/>
      <c r="FL73" s="392"/>
      <c r="FM73" s="392"/>
      <c r="FN73" s="392"/>
      <c r="FO73" s="392"/>
      <c r="FP73" s="392"/>
      <c r="FQ73" s="392"/>
      <c r="FR73" s="392"/>
      <c r="FS73" s="392"/>
      <c r="FT73" s="392"/>
      <c r="FU73" s="392"/>
      <c r="FV73" s="392"/>
      <c r="FW73" s="392"/>
      <c r="FX73" s="392"/>
      <c r="FY73" s="392"/>
      <c r="FZ73" s="392"/>
      <c r="GA73" s="392"/>
      <c r="GB73" s="392"/>
      <c r="GC73" s="392"/>
      <c r="GD73" s="392"/>
      <c r="GE73" s="392"/>
      <c r="GF73" s="392"/>
      <c r="GG73" s="392"/>
      <c r="GH73" s="392"/>
      <c r="GI73" s="392"/>
      <c r="GJ73" s="392"/>
      <c r="GK73" s="392"/>
      <c r="GL73" s="392"/>
      <c r="GM73" s="392"/>
      <c r="GN73" s="392"/>
      <c r="GO73" s="392"/>
      <c r="GP73" s="392"/>
      <c r="GQ73" s="392"/>
      <c r="GR73" s="392"/>
      <c r="GS73" s="392"/>
      <c r="GT73" s="392"/>
      <c r="GU73" s="392"/>
      <c r="GV73" s="392"/>
      <c r="GW73" s="392"/>
      <c r="GX73" s="392"/>
      <c r="GY73" s="392"/>
      <c r="GZ73" s="392"/>
      <c r="HA73" s="392"/>
      <c r="HB73" s="392"/>
      <c r="HC73" s="392"/>
      <c r="HD73" s="392"/>
      <c r="HE73" s="392"/>
      <c r="HF73" s="392"/>
      <c r="HG73" s="392"/>
      <c r="HH73" s="392"/>
      <c r="HI73" s="392"/>
      <c r="HJ73" s="392"/>
      <c r="HK73" s="392"/>
      <c r="HL73" s="392"/>
      <c r="HM73" s="392"/>
      <c r="HN73" s="392"/>
      <c r="HO73" s="392"/>
      <c r="HP73" s="392"/>
      <c r="HQ73" s="392"/>
      <c r="HR73" s="392"/>
      <c r="HS73" s="392"/>
      <c r="HT73" s="392"/>
      <c r="HU73" s="392"/>
      <c r="HV73" s="392"/>
      <c r="HW73" s="392"/>
      <c r="HX73" s="392"/>
      <c r="HY73" s="392"/>
      <c r="HZ73" s="392"/>
      <c r="IA73" s="392"/>
      <c r="IB73" s="392"/>
      <c r="IC73" s="392"/>
      <c r="ID73" s="392"/>
      <c r="IE73" s="392"/>
      <c r="IF73" s="392"/>
      <c r="IG73" s="392"/>
      <c r="IH73" s="392"/>
      <c r="II73" s="392"/>
      <c r="IJ73" s="392"/>
      <c r="IK73" s="392"/>
      <c r="IL73" s="392"/>
      <c r="IM73" s="392"/>
      <c r="IN73" s="392"/>
      <c r="IO73" s="392"/>
      <c r="IP73" s="392"/>
      <c r="IQ73" s="392"/>
      <c r="IR73" s="392"/>
      <c r="IS73" s="392"/>
      <c r="IT73" s="392"/>
      <c r="IU73" s="392"/>
    </row>
    <row r="74" spans="1:255" s="42" customFormat="1" ht="21.75" customHeight="1" x14ac:dyDescent="0.3">
      <c r="A74" s="936"/>
      <c r="B74" s="928"/>
      <c r="C74" s="928"/>
      <c r="D74" s="507"/>
      <c r="F74" s="825" t="s">
        <v>545</v>
      </c>
    </row>
    <row r="75" spans="1:255" s="42" customFormat="1" ht="21.75" customHeight="1" x14ac:dyDescent="0.3">
      <c r="A75" s="398" t="s">
        <v>456</v>
      </c>
      <c r="B75" s="930"/>
      <c r="C75" s="930"/>
      <c r="D75" s="497">
        <f>SUM(D69:D74)</f>
        <v>0</v>
      </c>
      <c r="F75" s="825"/>
    </row>
    <row r="76" spans="1:255" s="42" customFormat="1" ht="17.25" x14ac:dyDescent="0.3">
      <c r="A76" s="501"/>
      <c r="C76" s="170"/>
      <c r="D76" s="498"/>
    </row>
    <row r="77" spans="1:255" s="42" customFormat="1" ht="21.75" customHeight="1" x14ac:dyDescent="0.3">
      <c r="A77" s="398" t="s">
        <v>456</v>
      </c>
      <c r="B77" s="930"/>
      <c r="C77" s="930"/>
      <c r="D77" s="497">
        <f>SUM(D71:D76)</f>
        <v>0</v>
      </c>
      <c r="F77" s="362" t="s">
        <v>545</v>
      </c>
    </row>
    <row r="79" spans="1:255" ht="15" x14ac:dyDescent="0.25">
      <c r="A79" s="304"/>
    </row>
    <row r="80" spans="1:255" x14ac:dyDescent="0.2">
      <c r="B80" s="34"/>
      <c r="C80" s="34"/>
      <c r="D80" s="34"/>
    </row>
    <row r="83" spans="1:1" x14ac:dyDescent="0.2">
      <c r="A83" s="34"/>
    </row>
  </sheetData>
  <dataConsolidate/>
  <mergeCells count="67">
    <mergeCell ref="A8:D8"/>
    <mergeCell ref="F74:F75"/>
    <mergeCell ref="A30:A34"/>
    <mergeCell ref="A37:A41"/>
    <mergeCell ref="A44:A48"/>
    <mergeCell ref="A51:A55"/>
    <mergeCell ref="A58:A62"/>
    <mergeCell ref="B61:C61"/>
    <mergeCell ref="A65:A66"/>
    <mergeCell ref="A69:A70"/>
    <mergeCell ref="A73:A74"/>
    <mergeCell ref="B48:C48"/>
    <mergeCell ref="F52:F56"/>
    <mergeCell ref="F59:F63"/>
    <mergeCell ref="F66:F67"/>
    <mergeCell ref="F70:F71"/>
    <mergeCell ref="F9:F15"/>
    <mergeCell ref="F31:F35"/>
    <mergeCell ref="F38:F42"/>
    <mergeCell ref="F45:F49"/>
    <mergeCell ref="A11:D11"/>
    <mergeCell ref="A12:D12"/>
    <mergeCell ref="A13:D13"/>
    <mergeCell ref="A14:D14"/>
    <mergeCell ref="A25:D25"/>
    <mergeCell ref="A20:D20"/>
    <mergeCell ref="B37:C37"/>
    <mergeCell ref="B42:C42"/>
    <mergeCell ref="B30:C30"/>
    <mergeCell ref="B35:C35"/>
    <mergeCell ref="B32:C32"/>
    <mergeCell ref="B33:C33"/>
    <mergeCell ref="B34:C34"/>
    <mergeCell ref="B41:C41"/>
    <mergeCell ref="B38:C38"/>
    <mergeCell ref="B31:C31"/>
    <mergeCell ref="A10:B10"/>
    <mergeCell ref="A15:D15"/>
    <mergeCell ref="A3:D3"/>
    <mergeCell ref="B77:C77"/>
    <mergeCell ref="B70:C70"/>
    <mergeCell ref="B74:C74"/>
    <mergeCell ref="B53:C53"/>
    <mergeCell ref="B39:C39"/>
    <mergeCell ref="B40:C40"/>
    <mergeCell ref="B45:C45"/>
    <mergeCell ref="B75:C75"/>
    <mergeCell ref="B71:C71"/>
    <mergeCell ref="B73:C73"/>
    <mergeCell ref="B67:C67"/>
    <mergeCell ref="B63:C63"/>
    <mergeCell ref="B65:C65"/>
    <mergeCell ref="B62:C62"/>
    <mergeCell ref="B60:C60"/>
    <mergeCell ref="B69:C69"/>
    <mergeCell ref="B66:C66"/>
    <mergeCell ref="B58:C58"/>
    <mergeCell ref="B59:C59"/>
    <mergeCell ref="B44:C44"/>
    <mergeCell ref="B54:C54"/>
    <mergeCell ref="B46:C46"/>
    <mergeCell ref="B49:C49"/>
    <mergeCell ref="B56:C56"/>
    <mergeCell ref="B55:C55"/>
    <mergeCell ref="B51:C51"/>
    <mergeCell ref="B52:C52"/>
    <mergeCell ref="B47:C47"/>
  </mergeCells>
  <printOptions horizontalCentered="1"/>
  <pageMargins left="0.39370078740157483" right="0.39370078740157483" top="0.39370078740157483" bottom="0.39370078740157483" header="0.51181102362204722" footer="0.11811023622047245"/>
  <pageSetup paperSize="9" scale="51" orientation="portrait" r:id="rId1"/>
  <headerFooter scaleWithDoc="0">
    <oddFooter>&amp;L&amp;"Segoe UI,Normal"&amp;8&amp;F&amp;R&amp;"Segoe UI,Normal"&amp;8&amp;D</oddFooter>
  </headerFooter>
  <rowBreaks count="1" manualBreakCount="1">
    <brk id="4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8">
    <tabColor theme="8" tint="0.79998168889431442"/>
    <pageSetUpPr fitToPage="1"/>
  </sheetPr>
  <dimension ref="A1:S147"/>
  <sheetViews>
    <sheetView topLeftCell="A50" zoomScale="80" zoomScaleNormal="80" zoomScaleSheetLayoutView="98" workbookViewId="0">
      <selection activeCell="J68" sqref="J68"/>
    </sheetView>
  </sheetViews>
  <sheetFormatPr baseColWidth="10" defaultColWidth="11.42578125" defaultRowHeight="12.75" x14ac:dyDescent="0.2"/>
  <cols>
    <col min="1" max="1" width="26.28515625" style="2" customWidth="1"/>
    <col min="2" max="7" width="17" style="2" customWidth="1"/>
    <col min="8" max="8" width="11.42578125" style="2"/>
    <col min="9" max="9" width="24.7109375" style="2" customWidth="1"/>
    <col min="10" max="16384" width="11.42578125" style="2"/>
  </cols>
  <sheetData>
    <row r="1" spans="1:19" s="38" customFormat="1" ht="25.5" x14ac:dyDescent="0.25">
      <c r="A1" s="896" t="s">
        <v>587</v>
      </c>
      <c r="B1" s="897"/>
      <c r="C1" s="897"/>
      <c r="D1" s="897"/>
      <c r="E1" s="897"/>
      <c r="F1" s="897"/>
      <c r="G1" s="897"/>
      <c r="H1" s="97"/>
      <c r="I1" s="97"/>
      <c r="J1" s="97"/>
      <c r="K1" s="97"/>
      <c r="L1" s="97"/>
      <c r="M1" s="97"/>
      <c r="N1" s="97"/>
      <c r="O1" s="97"/>
      <c r="P1" s="97"/>
      <c r="Q1" s="97"/>
      <c r="R1" s="97"/>
      <c r="S1" s="97"/>
    </row>
    <row r="2" spans="1:19" ht="17.25" x14ac:dyDescent="0.3">
      <c r="A2" s="42"/>
      <c r="B2" s="42"/>
      <c r="C2" s="42"/>
      <c r="D2" s="42"/>
      <c r="E2" s="42"/>
      <c r="F2" s="42"/>
      <c r="G2" s="42"/>
    </row>
    <row r="3" spans="1:19" ht="20.25" x14ac:dyDescent="0.2">
      <c r="A3" s="891" t="s">
        <v>672</v>
      </c>
      <c r="B3" s="891"/>
      <c r="C3" s="891"/>
      <c r="D3" s="891"/>
      <c r="E3" s="891"/>
      <c r="F3" s="891"/>
      <c r="G3" s="891"/>
    </row>
    <row r="4" spans="1:19" customFormat="1" ht="17.25" x14ac:dyDescent="0.3">
      <c r="A4" s="42"/>
      <c r="B4" s="42"/>
      <c r="C4" s="42"/>
      <c r="D4" s="42"/>
      <c r="E4" s="42"/>
      <c r="F4" s="42"/>
      <c r="G4" s="42"/>
    </row>
    <row r="5" spans="1:19" s="42" customFormat="1" ht="19.149999999999999" customHeight="1" x14ac:dyDescent="0.3">
      <c r="A5" s="813" t="s">
        <v>790</v>
      </c>
      <c r="B5" s="813"/>
      <c r="C5" s="813"/>
      <c r="D5" s="813"/>
      <c r="E5" s="813"/>
      <c r="F5" s="813"/>
      <c r="G5" s="813"/>
    </row>
    <row r="6" spans="1:19" s="4" customFormat="1" ht="17.25" x14ac:dyDescent="0.3">
      <c r="A6" s="944" t="s">
        <v>588</v>
      </c>
      <c r="B6" s="944"/>
      <c r="C6" s="944"/>
      <c r="D6" s="944"/>
      <c r="E6" s="944"/>
      <c r="F6" s="944"/>
      <c r="G6" s="944"/>
      <c r="I6" s="161" t="s">
        <v>545</v>
      </c>
    </row>
    <row r="7" spans="1:19" s="4" customFormat="1" ht="17.25" x14ac:dyDescent="0.3">
      <c r="A7" s="394"/>
      <c r="B7" s="394"/>
      <c r="C7" s="394"/>
      <c r="D7" s="394"/>
      <c r="E7" s="394"/>
      <c r="F7" s="394"/>
      <c r="G7" s="394"/>
    </row>
    <row r="8" spans="1:19" s="4" customFormat="1" ht="17.25" x14ac:dyDescent="0.2">
      <c r="A8" s="813" t="s">
        <v>791</v>
      </c>
      <c r="B8" s="813"/>
      <c r="C8" s="813"/>
      <c r="D8" s="813"/>
      <c r="E8" s="813"/>
      <c r="F8" s="813"/>
      <c r="G8" s="813"/>
    </row>
    <row r="9" spans="1:19" s="4" customFormat="1" ht="17.25" x14ac:dyDescent="0.3">
      <c r="A9" s="481" t="s">
        <v>314</v>
      </c>
      <c r="B9" s="394"/>
      <c r="C9" s="394"/>
      <c r="D9" s="394"/>
      <c r="E9" s="394"/>
      <c r="F9" s="394"/>
      <c r="G9" s="394"/>
      <c r="I9" s="161" t="s">
        <v>545</v>
      </c>
    </row>
    <row r="10" spans="1:19" s="4" customFormat="1" ht="17.25" x14ac:dyDescent="0.3">
      <c r="A10" s="481" t="s">
        <v>800</v>
      </c>
      <c r="B10" s="394"/>
      <c r="C10" s="394"/>
      <c r="D10" s="394"/>
      <c r="E10" s="394"/>
      <c r="F10" s="394"/>
      <c r="G10" s="394"/>
    </row>
    <row r="11" spans="1:19" s="4" customFormat="1" ht="17.25" x14ac:dyDescent="0.3">
      <c r="A11" s="481"/>
      <c r="B11" s="394"/>
      <c r="C11" s="394"/>
      <c r="D11" s="394"/>
      <c r="E11" s="394"/>
      <c r="F11" s="394"/>
      <c r="G11" s="394"/>
    </row>
    <row r="12" spans="1:19" s="4" customFormat="1" ht="17.25" x14ac:dyDescent="0.3">
      <c r="A12" s="481"/>
      <c r="B12" s="394"/>
      <c r="C12" s="394"/>
      <c r="D12" s="394"/>
      <c r="E12" s="394"/>
      <c r="F12" s="394"/>
      <c r="G12" s="394"/>
    </row>
    <row r="13" spans="1:19" s="4" customFormat="1" ht="17.25" x14ac:dyDescent="0.2">
      <c r="A13" s="813" t="s">
        <v>792</v>
      </c>
      <c r="B13" s="813"/>
      <c r="C13" s="813"/>
      <c r="D13" s="813"/>
      <c r="E13" s="813"/>
      <c r="F13" s="813"/>
      <c r="G13" s="813"/>
    </row>
    <row r="14" spans="1:19" s="4" customFormat="1" ht="17.25" x14ac:dyDescent="0.3">
      <c r="A14" s="394"/>
      <c r="B14" s="394"/>
      <c r="C14" s="394"/>
      <c r="D14" s="394"/>
      <c r="E14" s="394"/>
      <c r="F14" s="394"/>
      <c r="G14" s="394"/>
      <c r="I14" s="161" t="s">
        <v>545</v>
      </c>
    </row>
    <row r="15" spans="1:19" s="4" customFormat="1" ht="17.25" x14ac:dyDescent="0.3">
      <c r="A15" s="394"/>
      <c r="B15" s="394"/>
      <c r="C15" s="394"/>
      <c r="D15" s="394"/>
      <c r="E15" s="394"/>
      <c r="F15" s="394"/>
      <c r="G15" s="394"/>
    </row>
    <row r="16" spans="1:19" s="42" customFormat="1" ht="19.149999999999999" customHeight="1" x14ac:dyDescent="0.3">
      <c r="A16" s="813" t="s">
        <v>793</v>
      </c>
      <c r="B16" s="813"/>
      <c r="C16" s="813"/>
      <c r="D16" s="813"/>
      <c r="E16" s="813"/>
      <c r="F16" s="813"/>
      <c r="G16" s="813"/>
    </row>
    <row r="17" spans="1:10" s="4" customFormat="1" ht="17.25" x14ac:dyDescent="0.3">
      <c r="A17" s="42"/>
      <c r="B17" s="42"/>
      <c r="C17" s="42"/>
      <c r="D17" s="42"/>
      <c r="E17" s="42"/>
      <c r="F17" s="42"/>
      <c r="G17" s="42"/>
    </row>
    <row r="18" spans="1:10" s="4" customFormat="1" ht="22.5" customHeight="1" x14ac:dyDescent="0.3">
      <c r="A18" s="176"/>
      <c r="B18" s="42"/>
      <c r="C18" s="401" t="s">
        <v>454</v>
      </c>
      <c r="D18" s="401" t="s">
        <v>457</v>
      </c>
      <c r="E18" s="401" t="s">
        <v>458</v>
      </c>
      <c r="F18" s="401" t="s">
        <v>459</v>
      </c>
      <c r="G18" s="401" t="s">
        <v>456</v>
      </c>
    </row>
    <row r="19" spans="1:10" s="9" customFormat="1" ht="22.5" customHeight="1" x14ac:dyDescent="0.3">
      <c r="A19" s="934" t="s">
        <v>589</v>
      </c>
      <c r="B19" s="402" t="s">
        <v>590</v>
      </c>
      <c r="C19" s="395"/>
      <c r="D19" s="395"/>
      <c r="E19" s="395"/>
      <c r="F19" s="395"/>
      <c r="G19" s="426">
        <f t="shared" ref="G19:G24" si="0">SUM(C19:F19)</f>
        <v>0</v>
      </c>
      <c r="I19" s="946" t="s">
        <v>420</v>
      </c>
    </row>
    <row r="20" spans="1:10" s="9" customFormat="1" ht="22.5" customHeight="1" x14ac:dyDescent="0.3">
      <c r="A20" s="935"/>
      <c r="B20" s="402" t="s">
        <v>591</v>
      </c>
      <c r="C20" s="395"/>
      <c r="D20" s="395"/>
      <c r="E20" s="395"/>
      <c r="F20" s="395"/>
      <c r="G20" s="426">
        <f t="shared" si="0"/>
        <v>0</v>
      </c>
      <c r="I20" s="946"/>
    </row>
    <row r="21" spans="1:10" s="9" customFormat="1" ht="22.5" customHeight="1" x14ac:dyDescent="0.3">
      <c r="A21" s="936"/>
      <c r="B21" s="402" t="s">
        <v>592</v>
      </c>
      <c r="C21" s="395"/>
      <c r="D21" s="395"/>
      <c r="E21" s="395"/>
      <c r="F21" s="395"/>
      <c r="G21" s="426">
        <f t="shared" si="0"/>
        <v>0</v>
      </c>
      <c r="I21" s="946"/>
      <c r="J21" s="96"/>
    </row>
    <row r="22" spans="1:10" s="9" customFormat="1" ht="22.5" customHeight="1" x14ac:dyDescent="0.3">
      <c r="A22" s="934" t="s">
        <v>593</v>
      </c>
      <c r="B22" s="402" t="s">
        <v>590</v>
      </c>
      <c r="C22" s="395"/>
      <c r="D22" s="395"/>
      <c r="E22" s="395"/>
      <c r="F22" s="395"/>
      <c r="G22" s="426">
        <f t="shared" si="0"/>
        <v>0</v>
      </c>
      <c r="I22" s="946"/>
    </row>
    <row r="23" spans="1:10" s="9" customFormat="1" ht="22.5" customHeight="1" x14ac:dyDescent="0.3">
      <c r="A23" s="935"/>
      <c r="B23" s="402" t="s">
        <v>591</v>
      </c>
      <c r="C23" s="395"/>
      <c r="D23" s="395"/>
      <c r="E23" s="395"/>
      <c r="F23" s="395"/>
      <c r="G23" s="426">
        <f t="shared" si="0"/>
        <v>0</v>
      </c>
      <c r="I23" s="946"/>
    </row>
    <row r="24" spans="1:10" s="9" customFormat="1" ht="22.5" customHeight="1" x14ac:dyDescent="0.3">
      <c r="A24" s="936"/>
      <c r="B24" s="402" t="s">
        <v>592</v>
      </c>
      <c r="C24" s="396"/>
      <c r="D24" s="396"/>
      <c r="E24" s="396"/>
      <c r="F24" s="396"/>
      <c r="G24" s="426">
        <f t="shared" si="0"/>
        <v>0</v>
      </c>
      <c r="I24" s="946"/>
    </row>
    <row r="25" spans="1:10" customFormat="1" ht="17.25" x14ac:dyDescent="0.3">
      <c r="A25" s="42"/>
      <c r="B25" s="42"/>
      <c r="C25" s="42"/>
      <c r="D25" s="42"/>
      <c r="E25" s="42"/>
      <c r="F25" s="42"/>
      <c r="G25" s="42"/>
    </row>
    <row r="26" spans="1:10" s="42" customFormat="1" ht="19.149999999999999" customHeight="1" x14ac:dyDescent="0.3">
      <c r="A26" s="813" t="s">
        <v>794</v>
      </c>
      <c r="B26" s="813"/>
      <c r="C26" s="813"/>
      <c r="D26" s="813"/>
      <c r="E26" s="813"/>
      <c r="F26" s="813"/>
      <c r="G26" s="813"/>
    </row>
    <row r="27" spans="1:10" s="4" customFormat="1" ht="17.25" x14ac:dyDescent="0.3">
      <c r="A27" s="42" t="s">
        <v>594</v>
      </c>
      <c r="B27" s="397"/>
      <c r="C27" s="397"/>
      <c r="D27" s="397"/>
      <c r="E27" s="397"/>
      <c r="F27" s="397"/>
      <c r="G27" s="42"/>
      <c r="I27" s="937" t="s">
        <v>545</v>
      </c>
    </row>
    <row r="28" spans="1:10" s="4" customFormat="1" ht="17.25" x14ac:dyDescent="0.3">
      <c r="A28" s="42" t="s">
        <v>595</v>
      </c>
      <c r="B28" s="397"/>
      <c r="C28" s="397"/>
      <c r="D28" s="397"/>
      <c r="E28" s="397"/>
      <c r="F28" s="397"/>
      <c r="G28" s="42"/>
      <c r="I28" s="937"/>
    </row>
    <row r="29" spans="1:10" s="4" customFormat="1" ht="17.25" x14ac:dyDescent="0.3">
      <c r="A29" s="42" t="s">
        <v>596</v>
      </c>
      <c r="B29" s="397"/>
      <c r="C29" s="397"/>
      <c r="D29" s="397"/>
      <c r="E29" s="397"/>
      <c r="F29" s="397"/>
      <c r="G29" s="42"/>
      <c r="I29" s="937"/>
    </row>
    <row r="30" spans="1:10" s="4" customFormat="1" ht="17.25" x14ac:dyDescent="0.3">
      <c r="A30" s="42" t="s">
        <v>597</v>
      </c>
      <c r="B30" s="397"/>
      <c r="C30" s="397"/>
      <c r="D30" s="397"/>
      <c r="E30" s="397"/>
      <c r="F30" s="397"/>
      <c r="G30" s="42"/>
      <c r="I30" s="937"/>
    </row>
    <row r="31" spans="1:10" s="4" customFormat="1" ht="17.25" x14ac:dyDescent="0.3">
      <c r="A31" s="42" t="s">
        <v>598</v>
      </c>
      <c r="B31" s="397"/>
      <c r="C31" s="397"/>
      <c r="D31" s="397"/>
      <c r="E31" s="397"/>
      <c r="F31" s="397"/>
      <c r="G31" s="42"/>
      <c r="I31" s="937"/>
    </row>
    <row r="32" spans="1:10" s="4" customFormat="1" ht="17.25" x14ac:dyDescent="0.3">
      <c r="A32" s="42"/>
      <c r="B32" s="397"/>
      <c r="C32" s="397"/>
      <c r="D32" s="397"/>
      <c r="E32" s="397"/>
      <c r="F32" s="397"/>
      <c r="G32" s="42"/>
    </row>
    <row r="33" spans="1:9" s="42" customFormat="1" ht="19.149999999999999" customHeight="1" x14ac:dyDescent="0.3">
      <c r="A33" s="813" t="s">
        <v>795</v>
      </c>
      <c r="B33" s="813"/>
      <c r="C33" s="813"/>
      <c r="D33" s="813"/>
      <c r="E33" s="813"/>
      <c r="F33" s="813"/>
      <c r="G33" s="813"/>
    </row>
    <row r="34" spans="1:9" s="4" customFormat="1" ht="17.25" x14ac:dyDescent="0.3">
      <c r="A34" s="42" t="s">
        <v>599</v>
      </c>
      <c r="B34" s="397"/>
      <c r="C34" s="397"/>
      <c r="D34" s="397"/>
      <c r="E34" s="397"/>
      <c r="F34" s="397"/>
      <c r="G34" s="42"/>
      <c r="I34" s="161" t="s">
        <v>545</v>
      </c>
    </row>
    <row r="35" spans="1:9" s="4" customFormat="1" ht="17.25" x14ac:dyDescent="0.3">
      <c r="A35" s="397"/>
      <c r="B35" s="397"/>
      <c r="C35" s="397"/>
      <c r="D35" s="397"/>
      <c r="E35" s="397"/>
      <c r="F35" s="397"/>
      <c r="G35" s="42"/>
    </row>
    <row r="36" spans="1:9" s="4" customFormat="1" ht="17.25" x14ac:dyDescent="0.3">
      <c r="A36" s="42"/>
      <c r="B36" s="42"/>
      <c r="C36" s="42"/>
      <c r="D36" s="42"/>
      <c r="E36" s="42"/>
      <c r="F36" s="42"/>
      <c r="G36" s="42"/>
    </row>
    <row r="37" spans="1:9" ht="20.25" x14ac:dyDescent="0.2">
      <c r="A37" s="891" t="s">
        <v>673</v>
      </c>
      <c r="B37" s="891"/>
      <c r="C37" s="891"/>
      <c r="D37" s="891"/>
      <c r="E37" s="891"/>
      <c r="F37" s="891"/>
      <c r="G37" s="891"/>
    </row>
    <row r="38" spans="1:9" customFormat="1" ht="17.25" x14ac:dyDescent="0.3">
      <c r="A38" s="397"/>
      <c r="B38" s="397"/>
      <c r="C38" s="397"/>
      <c r="D38" s="397"/>
      <c r="E38" s="397"/>
      <c r="F38" s="397"/>
      <c r="G38" s="42"/>
    </row>
    <row r="39" spans="1:9" s="42" customFormat="1" ht="19.149999999999999" customHeight="1" x14ac:dyDescent="0.3">
      <c r="A39" s="813" t="s">
        <v>796</v>
      </c>
      <c r="B39" s="813"/>
      <c r="C39" s="813"/>
      <c r="D39" s="813"/>
      <c r="E39" s="813"/>
      <c r="F39" s="813"/>
      <c r="G39" s="813"/>
      <c r="I39" s="937" t="s">
        <v>545</v>
      </c>
    </row>
    <row r="40" spans="1:9" ht="17.25" x14ac:dyDescent="0.3">
      <c r="A40" s="945" t="s">
        <v>600</v>
      </c>
      <c r="B40" s="945"/>
      <c r="C40" s="945"/>
      <c r="D40" s="945"/>
      <c r="E40" s="945"/>
      <c r="F40" s="945"/>
      <c r="G40" s="945"/>
      <c r="I40" s="937"/>
    </row>
    <row r="41" spans="1:9" ht="17.25" x14ac:dyDescent="0.3">
      <c r="A41" s="945" t="s">
        <v>601</v>
      </c>
      <c r="B41" s="945"/>
      <c r="C41" s="945"/>
      <c r="D41" s="945"/>
      <c r="E41" s="945"/>
      <c r="F41" s="945"/>
      <c r="G41" s="945"/>
      <c r="I41" s="937"/>
    </row>
    <row r="42" spans="1:9" ht="17.25" x14ac:dyDescent="0.3">
      <c r="A42" s="400"/>
      <c r="B42" s="400"/>
      <c r="C42" s="400"/>
      <c r="D42" s="400"/>
      <c r="E42" s="400"/>
      <c r="F42" s="400"/>
      <c r="G42" s="400"/>
      <c r="I42" s="937"/>
    </row>
    <row r="43" spans="1:9" s="42" customFormat="1" ht="19.149999999999999" customHeight="1" x14ac:dyDescent="0.3">
      <c r="A43" s="813" t="s">
        <v>797</v>
      </c>
      <c r="B43" s="813"/>
      <c r="C43" s="813"/>
      <c r="D43" s="813"/>
      <c r="E43" s="813"/>
      <c r="F43" s="813"/>
      <c r="G43" s="813"/>
      <c r="I43" s="937"/>
    </row>
    <row r="44" spans="1:9" ht="17.25" x14ac:dyDescent="0.3">
      <c r="A44" s="42"/>
      <c r="B44" s="42"/>
      <c r="C44" s="42"/>
      <c r="D44" s="42"/>
      <c r="E44" s="42"/>
      <c r="F44" s="42"/>
      <c r="G44" s="42"/>
      <c r="I44" s="937"/>
    </row>
    <row r="45" spans="1:9" ht="17.25" x14ac:dyDescent="0.3">
      <c r="A45" s="400"/>
      <c r="B45" s="400"/>
      <c r="C45" s="400"/>
      <c r="D45" s="400"/>
      <c r="E45" s="400"/>
      <c r="F45" s="400"/>
      <c r="G45" s="400"/>
      <c r="I45" s="937"/>
    </row>
    <row r="46" spans="1:9" s="42" customFormat="1" ht="17.25" x14ac:dyDescent="0.3">
      <c r="A46" s="813" t="s">
        <v>798</v>
      </c>
      <c r="B46" s="813"/>
      <c r="C46" s="813"/>
      <c r="D46" s="813"/>
      <c r="E46" s="813"/>
      <c r="F46" s="813"/>
      <c r="G46" s="813"/>
      <c r="I46" s="937"/>
    </row>
    <row r="47" spans="1:9" ht="17.25" x14ac:dyDescent="0.3">
      <c r="A47" s="945" t="s">
        <v>602</v>
      </c>
      <c r="B47" s="945"/>
      <c r="C47" s="945"/>
      <c r="D47" s="945"/>
      <c r="E47" s="945"/>
      <c r="F47" s="945"/>
      <c r="G47" s="945"/>
      <c r="I47" s="937"/>
    </row>
    <row r="48" spans="1:9" ht="17.25" x14ac:dyDescent="0.3">
      <c r="A48" s="42"/>
      <c r="B48" s="42"/>
      <c r="C48" s="42"/>
      <c r="D48" s="42"/>
      <c r="E48" s="42"/>
      <c r="F48" s="42"/>
      <c r="G48" s="42"/>
    </row>
    <row r="49" spans="1:10" ht="17.25" x14ac:dyDescent="0.3">
      <c r="A49" s="42"/>
      <c r="B49" s="42"/>
      <c r="C49" s="42"/>
      <c r="D49" s="42"/>
      <c r="E49" s="42"/>
      <c r="F49" s="42"/>
      <c r="G49" s="42"/>
    </row>
    <row r="50" spans="1:10" ht="20.25" x14ac:dyDescent="0.2">
      <c r="A50" s="891" t="s">
        <v>674</v>
      </c>
      <c r="B50" s="891"/>
      <c r="C50" s="891"/>
      <c r="D50" s="891"/>
      <c r="E50" s="891"/>
      <c r="F50" s="891"/>
      <c r="G50" s="891"/>
    </row>
    <row r="51" spans="1:10" s="370" customFormat="1" ht="17.25" x14ac:dyDescent="0.2">
      <c r="A51" s="379"/>
      <c r="B51" s="379"/>
      <c r="C51" s="379"/>
      <c r="D51" s="379"/>
      <c r="E51" s="379"/>
      <c r="F51" s="379"/>
      <c r="G51" s="379"/>
    </row>
    <row r="52" spans="1:10" ht="17.25" x14ac:dyDescent="0.2">
      <c r="A52" s="813" t="s">
        <v>807</v>
      </c>
      <c r="B52" s="813"/>
      <c r="C52" s="813"/>
      <c r="D52" s="813"/>
      <c r="E52" s="813"/>
      <c r="F52" s="813"/>
      <c r="G52" s="813"/>
    </row>
    <row r="53" spans="1:10" s="373" customFormat="1" ht="17.25" x14ac:dyDescent="0.2">
      <c r="A53" s="376"/>
      <c r="B53" s="376"/>
      <c r="C53" s="376"/>
      <c r="D53" s="376"/>
      <c r="E53" s="376"/>
      <c r="F53" s="376"/>
      <c r="G53" s="376"/>
      <c r="I53" s="937" t="s">
        <v>545</v>
      </c>
    </row>
    <row r="54" spans="1:10" ht="17.25" x14ac:dyDescent="0.3">
      <c r="A54" s="42"/>
      <c r="B54" s="42"/>
      <c r="C54" s="42"/>
      <c r="D54" s="42"/>
      <c r="E54" s="42"/>
      <c r="F54" s="42"/>
      <c r="G54" s="42"/>
      <c r="I54" s="937"/>
    </row>
    <row r="55" spans="1:10" ht="17.25" x14ac:dyDescent="0.2">
      <c r="A55" s="813" t="s">
        <v>799</v>
      </c>
      <c r="B55" s="813"/>
      <c r="C55" s="813"/>
      <c r="D55" s="813"/>
      <c r="E55" s="813"/>
      <c r="F55" s="813"/>
      <c r="G55" s="813"/>
      <c r="I55" s="937"/>
    </row>
    <row r="56" spans="1:10" ht="17.25" x14ac:dyDescent="0.3">
      <c r="A56" s="42"/>
      <c r="B56" s="42"/>
      <c r="C56" s="42"/>
      <c r="D56" s="42"/>
      <c r="E56" s="42"/>
      <c r="F56" s="42"/>
      <c r="G56" s="42"/>
      <c r="I56" s="937"/>
    </row>
    <row r="57" spans="1:10" ht="17.25" x14ac:dyDescent="0.3">
      <c r="A57" s="371"/>
      <c r="B57" s="42"/>
      <c r="C57" s="42"/>
      <c r="D57" s="42"/>
      <c r="E57" s="42"/>
      <c r="F57" s="42"/>
      <c r="G57" s="42"/>
    </row>
    <row r="58" spans="1:10" ht="20.25" x14ac:dyDescent="0.2">
      <c r="A58" s="891" t="s">
        <v>675</v>
      </c>
      <c r="B58" s="891"/>
      <c r="C58" s="891"/>
      <c r="D58" s="891"/>
      <c r="E58" s="891"/>
      <c r="F58" s="891"/>
      <c r="G58" s="891"/>
    </row>
    <row r="59" spans="1:10" ht="17.25" x14ac:dyDescent="0.3">
      <c r="A59" s="69"/>
      <c r="B59" s="69"/>
      <c r="C59" s="69"/>
      <c r="D59" s="388"/>
      <c r="E59" s="42"/>
      <c r="F59" s="42"/>
      <c r="G59" s="42"/>
    </row>
    <row r="60" spans="1:10" ht="17.25" x14ac:dyDescent="0.2">
      <c r="A60" s="813" t="s">
        <v>808</v>
      </c>
      <c r="B60" s="813"/>
      <c r="C60" s="813"/>
      <c r="D60" s="813"/>
      <c r="E60" s="813"/>
      <c r="F60" s="813"/>
      <c r="G60" s="813"/>
    </row>
    <row r="61" spans="1:10" s="373" customFormat="1" ht="17.25" x14ac:dyDescent="0.2">
      <c r="A61" s="376"/>
      <c r="B61" s="376"/>
      <c r="C61" s="376"/>
      <c r="D61" s="376"/>
      <c r="E61" s="376"/>
      <c r="F61" s="376"/>
      <c r="G61" s="376"/>
    </row>
    <row r="62" spans="1:10" ht="29.25" customHeight="1" x14ac:dyDescent="0.3">
      <c r="A62" s="172"/>
      <c r="B62" s="821">
        <v>2020</v>
      </c>
      <c r="C62" s="821"/>
      <c r="D62" s="821">
        <v>2019</v>
      </c>
      <c r="E62" s="821"/>
      <c r="F62" s="821">
        <v>2018</v>
      </c>
      <c r="G62" s="821"/>
    </row>
    <row r="63" spans="1:10" ht="34.5" x14ac:dyDescent="0.2">
      <c r="A63" s="398" t="s">
        <v>603</v>
      </c>
      <c r="B63" s="943"/>
      <c r="C63" s="943"/>
      <c r="D63" s="943"/>
      <c r="E63" s="943"/>
      <c r="F63" s="943"/>
      <c r="G63" s="943"/>
      <c r="H63" s="4"/>
      <c r="I63" s="161" t="s">
        <v>545</v>
      </c>
      <c r="J63" s="4"/>
    </row>
    <row r="64" spans="1:10" ht="17.25" x14ac:dyDescent="0.3">
      <c r="A64" s="69"/>
      <c r="B64" s="390"/>
      <c r="C64" s="69"/>
      <c r="D64" s="388"/>
      <c r="E64" s="42"/>
      <c r="F64" s="42"/>
      <c r="G64" s="42"/>
      <c r="H64" s="4"/>
      <c r="I64" s="4" t="s">
        <v>464</v>
      </c>
    </row>
    <row r="65" spans="1:11" ht="15" customHeight="1" x14ac:dyDescent="0.3">
      <c r="A65" s="940" t="s">
        <v>604</v>
      </c>
      <c r="B65" s="940"/>
      <c r="C65" s="940"/>
      <c r="D65" s="940"/>
      <c r="E65" s="940"/>
      <c r="F65" s="940"/>
      <c r="G65" s="940"/>
      <c r="H65" s="4"/>
      <c r="I65" s="4"/>
    </row>
    <row r="66" spans="1:11" ht="17.25" x14ac:dyDescent="0.3">
      <c r="A66" s="71"/>
      <c r="B66" s="71"/>
      <c r="C66" s="71"/>
      <c r="D66" s="391"/>
      <c r="E66" s="42"/>
      <c r="F66" s="42"/>
      <c r="G66" s="42"/>
      <c r="H66" s="4"/>
      <c r="I66" s="4"/>
    </row>
    <row r="67" spans="1:11" ht="26.25" customHeight="1" x14ac:dyDescent="0.2">
      <c r="A67" s="814" t="s">
        <v>605</v>
      </c>
      <c r="B67" s="821" t="s">
        <v>578</v>
      </c>
      <c r="C67" s="821"/>
      <c r="D67" s="821"/>
      <c r="E67" s="821"/>
      <c r="F67" s="821" t="s">
        <v>579</v>
      </c>
      <c r="G67" s="821"/>
      <c r="H67" s="4"/>
      <c r="I67" s="4"/>
      <c r="J67" s="4"/>
      <c r="K67" s="4"/>
    </row>
    <row r="68" spans="1:11" ht="26.25" customHeight="1" x14ac:dyDescent="0.2">
      <c r="A68" s="814"/>
      <c r="B68" s="938"/>
      <c r="C68" s="938"/>
      <c r="D68" s="938"/>
      <c r="E68" s="938"/>
      <c r="F68" s="939"/>
      <c r="G68" s="939"/>
      <c r="H68" s="4"/>
      <c r="I68" s="937" t="s">
        <v>545</v>
      </c>
      <c r="J68" s="4"/>
      <c r="K68" s="4"/>
    </row>
    <row r="69" spans="1:11" ht="26.25" customHeight="1" x14ac:dyDescent="0.2">
      <c r="A69" s="814"/>
      <c r="B69" s="938"/>
      <c r="C69" s="938"/>
      <c r="D69" s="938"/>
      <c r="E69" s="938"/>
      <c r="F69" s="939"/>
      <c r="G69" s="939"/>
      <c r="H69" s="4"/>
      <c r="I69" s="937"/>
      <c r="J69" s="4"/>
      <c r="K69" s="4"/>
    </row>
    <row r="70" spans="1:11" ht="26.25" customHeight="1" x14ac:dyDescent="0.2">
      <c r="A70" s="814"/>
      <c r="B70" s="938"/>
      <c r="C70" s="938"/>
      <c r="D70" s="938"/>
      <c r="E70" s="938"/>
      <c r="F70" s="939"/>
      <c r="G70" s="939"/>
      <c r="H70" s="4"/>
      <c r="I70" s="937"/>
      <c r="J70" s="4"/>
      <c r="K70" s="4"/>
    </row>
    <row r="71" spans="1:11" ht="26.25" customHeight="1" x14ac:dyDescent="0.2">
      <c r="A71" s="814"/>
      <c r="B71" s="938"/>
      <c r="C71" s="938"/>
      <c r="D71" s="938"/>
      <c r="E71" s="938"/>
      <c r="F71" s="947"/>
      <c r="G71" s="947"/>
      <c r="H71" s="4"/>
      <c r="I71" s="937"/>
      <c r="J71" s="4"/>
      <c r="K71" s="4"/>
    </row>
    <row r="72" spans="1:11" ht="26.25" customHeight="1" x14ac:dyDescent="0.2">
      <c r="A72" s="814"/>
      <c r="B72" s="938"/>
      <c r="C72" s="938"/>
      <c r="D72" s="938"/>
      <c r="E72" s="938"/>
      <c r="F72" s="947"/>
      <c r="G72" s="947"/>
      <c r="H72" s="4"/>
      <c r="I72" s="937"/>
      <c r="J72" s="4"/>
      <c r="K72" s="4"/>
    </row>
    <row r="73" spans="1:11" ht="26.25" customHeight="1" x14ac:dyDescent="0.2">
      <c r="A73" s="398" t="s">
        <v>456</v>
      </c>
      <c r="B73" s="948"/>
      <c r="C73" s="948"/>
      <c r="D73" s="948"/>
      <c r="E73" s="948"/>
      <c r="F73" s="941">
        <f>SUM(F70:F72)</f>
        <v>0</v>
      </c>
      <c r="G73" s="941"/>
      <c r="H73" s="4"/>
      <c r="I73" s="937"/>
      <c r="J73" s="4"/>
      <c r="K73" s="4"/>
    </row>
    <row r="74" spans="1:11" ht="17.25" x14ac:dyDescent="0.3">
      <c r="A74" s="392"/>
      <c r="B74" s="170"/>
      <c r="C74" s="392"/>
      <c r="D74" s="392"/>
      <c r="E74" s="392"/>
      <c r="F74" s="399"/>
      <c r="G74" s="42"/>
    </row>
    <row r="75" spans="1:11" ht="26.25" customHeight="1" x14ac:dyDescent="0.2">
      <c r="A75" s="814" t="s">
        <v>606</v>
      </c>
      <c r="B75" s="821" t="s">
        <v>578</v>
      </c>
      <c r="C75" s="821"/>
      <c r="D75" s="821"/>
      <c r="E75" s="821"/>
      <c r="F75" s="821" t="s">
        <v>579</v>
      </c>
      <c r="G75" s="821"/>
    </row>
    <row r="76" spans="1:11" ht="26.25" customHeight="1" x14ac:dyDescent="0.2">
      <c r="A76" s="814"/>
      <c r="B76" s="938"/>
      <c r="C76" s="938"/>
      <c r="D76" s="938"/>
      <c r="E76" s="938"/>
      <c r="F76" s="939"/>
      <c r="G76" s="939"/>
      <c r="I76" s="937" t="s">
        <v>545</v>
      </c>
    </row>
    <row r="77" spans="1:11" ht="26.25" customHeight="1" x14ac:dyDescent="0.2">
      <c r="A77" s="814"/>
      <c r="B77" s="938"/>
      <c r="C77" s="938"/>
      <c r="D77" s="938"/>
      <c r="E77" s="938"/>
      <c r="F77" s="939"/>
      <c r="G77" s="939"/>
      <c r="I77" s="937"/>
    </row>
    <row r="78" spans="1:11" ht="26.25" customHeight="1" x14ac:dyDescent="0.2">
      <c r="A78" s="814"/>
      <c r="B78" s="938"/>
      <c r="C78" s="938"/>
      <c r="D78" s="938"/>
      <c r="E78" s="938"/>
      <c r="F78" s="939"/>
      <c r="G78" s="939"/>
      <c r="I78" s="937"/>
    </row>
    <row r="79" spans="1:11" ht="26.25" customHeight="1" x14ac:dyDescent="0.2">
      <c r="A79" s="814"/>
      <c r="B79" s="938"/>
      <c r="C79" s="938"/>
      <c r="D79" s="938"/>
      <c r="E79" s="938"/>
      <c r="F79" s="939"/>
      <c r="G79" s="939"/>
      <c r="I79" s="937"/>
    </row>
    <row r="80" spans="1:11" ht="26.25" customHeight="1" x14ac:dyDescent="0.2">
      <c r="A80" s="814"/>
      <c r="B80" s="949"/>
      <c r="C80" s="949"/>
      <c r="D80" s="949"/>
      <c r="E80" s="949"/>
      <c r="F80" s="942"/>
      <c r="G80" s="942"/>
      <c r="I80" s="161"/>
    </row>
    <row r="81" spans="1:9" ht="26.25" customHeight="1" x14ac:dyDescent="0.2">
      <c r="A81" s="398" t="s">
        <v>456</v>
      </c>
      <c r="B81" s="948"/>
      <c r="C81" s="948"/>
      <c r="D81" s="948"/>
      <c r="E81" s="948"/>
      <c r="F81" s="941" t="e">
        <f>SUM(#REF!)</f>
        <v>#REF!</v>
      </c>
      <c r="G81" s="941"/>
    </row>
    <row r="82" spans="1:9" ht="17.25" x14ac:dyDescent="0.3">
      <c r="A82" s="392"/>
      <c r="B82" s="170"/>
      <c r="C82" s="392"/>
      <c r="D82" s="392"/>
      <c r="E82" s="392"/>
      <c r="F82" s="399"/>
      <c r="G82" s="42"/>
    </row>
    <row r="83" spans="1:9" ht="26.25" customHeight="1" x14ac:dyDescent="0.2">
      <c r="A83" s="814" t="s">
        <v>607</v>
      </c>
      <c r="B83" s="821" t="s">
        <v>578</v>
      </c>
      <c r="C83" s="821"/>
      <c r="D83" s="821"/>
      <c r="E83" s="821"/>
      <c r="F83" s="821" t="s">
        <v>579</v>
      </c>
      <c r="G83" s="821"/>
    </row>
    <row r="84" spans="1:9" ht="26.25" customHeight="1" x14ac:dyDescent="0.2">
      <c r="A84" s="814"/>
      <c r="B84" s="938"/>
      <c r="C84" s="938"/>
      <c r="D84" s="938"/>
      <c r="E84" s="938"/>
      <c r="F84" s="950"/>
      <c r="G84" s="950"/>
      <c r="I84" s="937" t="s">
        <v>545</v>
      </c>
    </row>
    <row r="85" spans="1:9" ht="26.25" customHeight="1" x14ac:dyDescent="0.2">
      <c r="A85" s="814"/>
      <c r="B85" s="938"/>
      <c r="C85" s="938"/>
      <c r="D85" s="938"/>
      <c r="E85" s="938"/>
      <c r="F85" s="939"/>
      <c r="G85" s="939"/>
      <c r="I85" s="937"/>
    </row>
    <row r="86" spans="1:9" ht="26.25" customHeight="1" x14ac:dyDescent="0.2">
      <c r="A86" s="814"/>
      <c r="B86" s="938"/>
      <c r="C86" s="938"/>
      <c r="D86" s="938"/>
      <c r="E86" s="938"/>
      <c r="F86" s="939"/>
      <c r="G86" s="939"/>
      <c r="I86" s="937"/>
    </row>
    <row r="87" spans="1:9" ht="26.25" customHeight="1" x14ac:dyDescent="0.2">
      <c r="A87" s="814"/>
      <c r="B87" s="938"/>
      <c r="C87" s="938"/>
      <c r="D87" s="938"/>
      <c r="E87" s="938"/>
      <c r="F87" s="939"/>
      <c r="G87" s="939"/>
      <c r="I87" s="937"/>
    </row>
    <row r="88" spans="1:9" ht="26.25" customHeight="1" x14ac:dyDescent="0.2">
      <c r="A88" s="814"/>
      <c r="B88" s="938"/>
      <c r="C88" s="938"/>
      <c r="D88" s="938"/>
      <c r="E88" s="938"/>
      <c r="F88" s="951"/>
      <c r="G88" s="951"/>
      <c r="I88" s="937"/>
    </row>
    <row r="89" spans="1:9" ht="26.25" customHeight="1" x14ac:dyDescent="0.2">
      <c r="A89" s="398" t="s">
        <v>456</v>
      </c>
      <c r="B89" s="948"/>
      <c r="C89" s="948"/>
      <c r="D89" s="948"/>
      <c r="E89" s="948"/>
      <c r="F89" s="941" t="e">
        <f>SUM(#REF!)</f>
        <v>#REF!</v>
      </c>
      <c r="G89" s="941"/>
      <c r="I89" s="937"/>
    </row>
    <row r="90" spans="1:9" ht="17.25" x14ac:dyDescent="0.3">
      <c r="A90" s="392"/>
      <c r="B90" s="392"/>
      <c r="C90" s="392"/>
      <c r="D90" s="392"/>
      <c r="E90" s="392"/>
      <c r="F90" s="399"/>
      <c r="G90" s="42"/>
    </row>
    <row r="91" spans="1:9" ht="26.25" customHeight="1" x14ac:dyDescent="0.2">
      <c r="A91" s="814" t="s">
        <v>586</v>
      </c>
      <c r="B91" s="821" t="s">
        <v>578</v>
      </c>
      <c r="C91" s="821"/>
      <c r="D91" s="821"/>
      <c r="E91" s="821"/>
      <c r="F91" s="821" t="s">
        <v>579</v>
      </c>
      <c r="G91" s="821"/>
    </row>
    <row r="92" spans="1:9" ht="26.25" customHeight="1" x14ac:dyDescent="0.2">
      <c r="A92" s="814"/>
      <c r="B92" s="938"/>
      <c r="C92" s="938"/>
      <c r="D92" s="938"/>
      <c r="E92" s="938"/>
      <c r="F92" s="950"/>
      <c r="G92" s="950"/>
      <c r="I92" s="937" t="s">
        <v>545</v>
      </c>
    </row>
    <row r="93" spans="1:9" ht="26.25" customHeight="1" x14ac:dyDescent="0.2">
      <c r="A93" s="814"/>
      <c r="B93" s="938"/>
      <c r="C93" s="938"/>
      <c r="D93" s="938"/>
      <c r="E93" s="938"/>
      <c r="F93" s="939"/>
      <c r="G93" s="939"/>
      <c r="I93" s="937"/>
    </row>
    <row r="94" spans="1:9" ht="26.25" customHeight="1" x14ac:dyDescent="0.2">
      <c r="A94" s="814"/>
      <c r="B94" s="938"/>
      <c r="C94" s="938"/>
      <c r="D94" s="938"/>
      <c r="E94" s="938"/>
      <c r="F94" s="939"/>
      <c r="G94" s="939"/>
      <c r="I94" s="937"/>
    </row>
    <row r="95" spans="1:9" ht="26.25" customHeight="1" x14ac:dyDescent="0.2">
      <c r="A95" s="814"/>
      <c r="B95" s="938"/>
      <c r="C95" s="938"/>
      <c r="D95" s="938"/>
      <c r="E95" s="938"/>
      <c r="F95" s="939"/>
      <c r="G95" s="939"/>
      <c r="I95" s="937"/>
    </row>
    <row r="96" spans="1:9" ht="26.25" customHeight="1" x14ac:dyDescent="0.2">
      <c r="A96" s="814"/>
      <c r="B96" s="938"/>
      <c r="C96" s="938"/>
      <c r="D96" s="938"/>
      <c r="E96" s="938"/>
      <c r="F96" s="939"/>
      <c r="G96" s="939"/>
      <c r="I96" s="937"/>
    </row>
    <row r="97" spans="1:9" ht="26.25" customHeight="1" x14ac:dyDescent="0.2">
      <c r="A97" s="398" t="s">
        <v>456</v>
      </c>
      <c r="B97" s="948"/>
      <c r="C97" s="948"/>
      <c r="D97" s="948"/>
      <c r="E97" s="948"/>
      <c r="F97" s="941" t="e">
        <f>SUM(#REF!)</f>
        <v>#REF!</v>
      </c>
      <c r="G97" s="941"/>
      <c r="I97" s="937"/>
    </row>
    <row r="98" spans="1:9" ht="17.25" x14ac:dyDescent="0.3">
      <c r="A98" s="393"/>
      <c r="B98" s="392"/>
      <c r="C98" s="392"/>
      <c r="D98" s="392"/>
      <c r="E98" s="392"/>
      <c r="F98" s="399"/>
      <c r="G98" s="42"/>
    </row>
    <row r="99" spans="1:9" ht="41.25" customHeight="1" x14ac:dyDescent="0.2">
      <c r="A99" s="398" t="s">
        <v>608</v>
      </c>
      <c r="B99" s="948"/>
      <c r="C99" s="948"/>
      <c r="D99" s="948"/>
      <c r="E99" s="948"/>
      <c r="F99" s="941" t="e">
        <f>F97+F89+#REF!+F81</f>
        <v>#REF!</v>
      </c>
      <c r="G99" s="941"/>
    </row>
    <row r="101" spans="1:9" ht="26.25" x14ac:dyDescent="0.2">
      <c r="A101" s="322" t="s">
        <v>809</v>
      </c>
      <c r="B101" s="166"/>
      <c r="C101" s="166"/>
      <c r="D101" s="166"/>
      <c r="E101" s="360"/>
      <c r="F101" s="360"/>
      <c r="G101" s="360"/>
    </row>
    <row r="102" spans="1:9" ht="14.25" x14ac:dyDescent="0.2">
      <c r="A102" s="377"/>
      <c r="B102" s="377"/>
      <c r="C102" s="377"/>
      <c r="D102" s="377"/>
    </row>
    <row r="103" spans="1:9" ht="17.25" x14ac:dyDescent="0.2">
      <c r="A103" s="408" t="s">
        <v>810</v>
      </c>
      <c r="B103" s="380"/>
      <c r="C103" s="380"/>
      <c r="D103" s="380"/>
      <c r="E103" s="380"/>
      <c r="F103" s="380"/>
      <c r="G103" s="408"/>
      <c r="H103" s="378"/>
    </row>
    <row r="104" spans="1:9" ht="17.25" x14ac:dyDescent="0.2">
      <c r="A104" s="375"/>
      <c r="B104" s="406"/>
      <c r="C104" s="406"/>
      <c r="D104" s="406"/>
      <c r="E104" s="406"/>
      <c r="F104" s="406"/>
      <c r="G104" s="378"/>
      <c r="H104" s="378"/>
    </row>
    <row r="105" spans="1:9" ht="17.25" x14ac:dyDescent="0.2">
      <c r="A105" s="381"/>
      <c r="B105" s="821">
        <v>2020</v>
      </c>
      <c r="C105" s="821"/>
      <c r="D105" s="821">
        <v>2019</v>
      </c>
      <c r="E105" s="821"/>
      <c r="F105" s="821">
        <v>2018</v>
      </c>
      <c r="G105" s="821"/>
      <c r="H105" s="373"/>
    </row>
    <row r="106" spans="1:9" ht="17.25" x14ac:dyDescent="0.2">
      <c r="A106" s="398" t="s">
        <v>456</v>
      </c>
      <c r="B106" s="952"/>
      <c r="C106" s="952"/>
      <c r="D106" s="952"/>
      <c r="E106" s="952"/>
      <c r="F106" s="952"/>
      <c r="G106" s="952"/>
      <c r="I106" s="161" t="s">
        <v>545</v>
      </c>
    </row>
    <row r="107" spans="1:9" ht="17.25" x14ac:dyDescent="0.2">
      <c r="A107" s="375"/>
      <c r="B107" s="406"/>
      <c r="C107" s="406"/>
      <c r="D107" s="406"/>
      <c r="E107" s="406"/>
      <c r="F107" s="406"/>
      <c r="G107" s="378"/>
      <c r="I107" s="378"/>
    </row>
    <row r="108" spans="1:9" ht="17.25" customHeight="1" x14ac:dyDescent="0.2">
      <c r="A108" s="577" t="s">
        <v>811</v>
      </c>
      <c r="B108" s="576"/>
      <c r="C108" s="576"/>
      <c r="D108" s="576"/>
      <c r="E108" s="576"/>
      <c r="F108" s="576"/>
      <c r="G108" s="378"/>
      <c r="I108" s="378"/>
    </row>
    <row r="109" spans="1:9" ht="17.25" x14ac:dyDescent="0.2">
      <c r="A109" s="375"/>
      <c r="B109" s="406"/>
      <c r="C109" s="406"/>
      <c r="D109" s="406"/>
      <c r="E109" s="406"/>
      <c r="F109" s="406"/>
      <c r="G109" s="378"/>
      <c r="I109" s="378"/>
    </row>
    <row r="110" spans="1:9" ht="17.25" x14ac:dyDescent="0.2">
      <c r="A110" s="381"/>
      <c r="B110" s="821">
        <v>2020</v>
      </c>
      <c r="C110" s="821"/>
      <c r="D110" s="821">
        <v>2019</v>
      </c>
      <c r="E110" s="821"/>
      <c r="F110" s="821">
        <v>2018</v>
      </c>
      <c r="G110" s="821"/>
      <c r="I110" s="373"/>
    </row>
    <row r="111" spans="1:9" ht="17.25" x14ac:dyDescent="0.2">
      <c r="A111" s="398" t="s">
        <v>456</v>
      </c>
      <c r="B111" s="952"/>
      <c r="C111" s="952"/>
      <c r="D111" s="952"/>
      <c r="E111" s="952"/>
      <c r="F111" s="952"/>
      <c r="G111" s="952"/>
      <c r="I111" s="161" t="s">
        <v>545</v>
      </c>
    </row>
    <row r="112" spans="1:9" ht="17.25" x14ac:dyDescent="0.2">
      <c r="A112" s="375"/>
      <c r="B112" s="375"/>
      <c r="C112" s="375"/>
      <c r="D112" s="375"/>
      <c r="E112" s="375"/>
      <c r="F112" s="375"/>
    </row>
    <row r="113" spans="1:9" ht="17.25" x14ac:dyDescent="0.2">
      <c r="A113" s="375"/>
      <c r="B113" s="375"/>
      <c r="C113" s="375"/>
      <c r="D113" s="375"/>
      <c r="E113" s="375"/>
      <c r="F113" s="375"/>
    </row>
    <row r="114" spans="1:9" ht="26.25" x14ac:dyDescent="0.2">
      <c r="A114" s="312" t="s">
        <v>818</v>
      </c>
      <c r="B114" s="166"/>
      <c r="C114" s="166"/>
      <c r="D114" s="166"/>
      <c r="E114" s="166"/>
      <c r="F114" s="166"/>
      <c r="G114" s="360"/>
    </row>
    <row r="115" spans="1:9" ht="17.25" x14ac:dyDescent="0.3">
      <c r="A115" s="386"/>
      <c r="B115" s="387"/>
      <c r="C115" s="387"/>
      <c r="D115" s="387"/>
      <c r="E115" s="387"/>
      <c r="F115" s="387"/>
      <c r="G115" s="3"/>
    </row>
    <row r="116" spans="1:9" ht="17.25" customHeight="1" x14ac:dyDescent="0.2">
      <c r="A116" s="576" t="s">
        <v>812</v>
      </c>
      <c r="B116" s="576"/>
      <c r="C116" s="576"/>
      <c r="D116" s="576"/>
      <c r="E116" s="576"/>
      <c r="F116" s="576"/>
    </row>
    <row r="117" spans="1:9" ht="17.25" x14ac:dyDescent="0.2">
      <c r="A117" s="408" t="s">
        <v>813</v>
      </c>
      <c r="B117" s="409"/>
      <c r="C117" s="409"/>
      <c r="D117" s="409"/>
      <c r="E117" s="409"/>
      <c r="F117" s="409"/>
    </row>
    <row r="118" spans="1:9" ht="17.25" x14ac:dyDescent="0.3">
      <c r="A118" s="42"/>
      <c r="B118" s="42"/>
      <c r="C118" s="42"/>
      <c r="D118" s="42"/>
      <c r="E118" s="42"/>
      <c r="F118" s="42"/>
    </row>
    <row r="119" spans="1:9" ht="17.25" x14ac:dyDescent="0.3">
      <c r="A119" s="407"/>
      <c r="B119" s="821">
        <v>2020</v>
      </c>
      <c r="C119" s="821"/>
      <c r="D119" s="821">
        <v>2019</v>
      </c>
      <c r="E119" s="821"/>
      <c r="F119" s="821">
        <v>2018</v>
      </c>
      <c r="G119" s="821"/>
    </row>
    <row r="120" spans="1:9" ht="87.75" x14ac:dyDescent="0.2">
      <c r="A120" s="403" t="s">
        <v>679</v>
      </c>
      <c r="B120" s="952"/>
      <c r="C120" s="952"/>
      <c r="D120" s="952"/>
      <c r="E120" s="952"/>
      <c r="F120" s="952"/>
      <c r="G120" s="952"/>
      <c r="I120" s="161" t="s">
        <v>545</v>
      </c>
    </row>
    <row r="121" spans="1:9" ht="51.75" x14ac:dyDescent="0.2">
      <c r="A121" s="403" t="s">
        <v>609</v>
      </c>
      <c r="B121" s="952"/>
      <c r="C121" s="952"/>
      <c r="D121" s="952"/>
      <c r="E121" s="952"/>
      <c r="F121" s="952"/>
      <c r="G121" s="952"/>
      <c r="I121" s="161"/>
    </row>
    <row r="122" spans="1:9" ht="34.5" x14ac:dyDescent="0.2">
      <c r="A122" s="403" t="s">
        <v>610</v>
      </c>
      <c r="B122" s="952"/>
      <c r="C122" s="952"/>
      <c r="D122" s="952"/>
      <c r="E122" s="952"/>
      <c r="F122" s="952"/>
      <c r="G122" s="952"/>
      <c r="I122" s="161"/>
    </row>
    <row r="123" spans="1:9" ht="51.75" x14ac:dyDescent="0.2">
      <c r="A123" s="403" t="s">
        <v>611</v>
      </c>
      <c r="B123" s="952"/>
      <c r="C123" s="952"/>
      <c r="D123" s="952"/>
      <c r="E123" s="952"/>
      <c r="F123" s="952"/>
      <c r="G123" s="952"/>
      <c r="I123" s="161"/>
    </row>
    <row r="124" spans="1:9" ht="18.75" x14ac:dyDescent="0.2">
      <c r="A124" s="403" t="s">
        <v>680</v>
      </c>
      <c r="B124" s="952"/>
      <c r="C124" s="952"/>
      <c r="D124" s="952"/>
      <c r="E124" s="952"/>
      <c r="F124" s="952"/>
      <c r="G124" s="952"/>
      <c r="I124" s="161"/>
    </row>
    <row r="125" spans="1:9" ht="34.5" x14ac:dyDescent="0.2">
      <c r="A125" s="403" t="s">
        <v>612</v>
      </c>
      <c r="B125" s="952"/>
      <c r="C125" s="952"/>
      <c r="D125" s="952"/>
      <c r="E125" s="952"/>
      <c r="F125" s="952"/>
      <c r="G125" s="952"/>
      <c r="I125" s="161"/>
    </row>
    <row r="126" spans="1:9" ht="51.75" x14ac:dyDescent="0.2">
      <c r="A126" s="403" t="s">
        <v>677</v>
      </c>
      <c r="B126" s="952"/>
      <c r="C126" s="952"/>
      <c r="D126" s="952"/>
      <c r="E126" s="952"/>
      <c r="F126" s="952"/>
      <c r="G126" s="952"/>
      <c r="I126" s="161"/>
    </row>
    <row r="127" spans="1:9" ht="34.5" x14ac:dyDescent="0.2">
      <c r="A127" s="403" t="s">
        <v>676</v>
      </c>
      <c r="B127" s="952"/>
      <c r="C127" s="952"/>
      <c r="D127" s="952"/>
      <c r="E127" s="952"/>
      <c r="F127" s="952"/>
      <c r="G127" s="952"/>
      <c r="I127" s="321"/>
    </row>
    <row r="128" spans="1:9" ht="18.75" x14ac:dyDescent="0.3">
      <c r="A128" s="404" t="s">
        <v>681</v>
      </c>
      <c r="B128" s="42"/>
      <c r="C128" s="42"/>
      <c r="D128" s="42"/>
      <c r="E128" s="42"/>
      <c r="F128" s="42"/>
      <c r="G128" s="37"/>
      <c r="I128" s="4"/>
    </row>
    <row r="129" spans="1:9" ht="18.75" x14ac:dyDescent="0.3">
      <c r="A129" s="404" t="s">
        <v>682</v>
      </c>
      <c r="B129" s="42"/>
      <c r="C129" s="42"/>
      <c r="D129" s="42"/>
      <c r="E129" s="42"/>
      <c r="F129" s="42"/>
      <c r="G129" s="37"/>
    </row>
    <row r="130" spans="1:9" ht="17.25" x14ac:dyDescent="0.3">
      <c r="A130" s="404"/>
      <c r="B130" s="42"/>
      <c r="C130" s="42"/>
      <c r="D130" s="42"/>
      <c r="E130" s="42"/>
      <c r="F130" s="42"/>
      <c r="G130" s="37"/>
    </row>
    <row r="131" spans="1:9" ht="17.25" x14ac:dyDescent="0.2">
      <c r="A131" s="408" t="s">
        <v>814</v>
      </c>
      <c r="B131" s="380"/>
      <c r="C131" s="380"/>
      <c r="D131" s="380"/>
      <c r="E131" s="380"/>
      <c r="F131" s="380"/>
      <c r="G131" s="37"/>
    </row>
    <row r="132" spans="1:9" ht="17.25" x14ac:dyDescent="0.3">
      <c r="A132" s="381"/>
      <c r="B132" s="333"/>
      <c r="C132" s="333"/>
      <c r="D132" s="333"/>
      <c r="E132" s="333"/>
      <c r="F132" s="333"/>
      <c r="G132" s="382"/>
      <c r="I132" s="373"/>
    </row>
    <row r="133" spans="1:9" ht="17.25" x14ac:dyDescent="0.2">
      <c r="A133" s="381"/>
      <c r="B133" s="821">
        <v>2020</v>
      </c>
      <c r="C133" s="821"/>
      <c r="D133" s="821">
        <v>2019</v>
      </c>
      <c r="E133" s="821"/>
      <c r="F133" s="821">
        <v>2018</v>
      </c>
      <c r="G133" s="821"/>
      <c r="I133" s="373"/>
    </row>
    <row r="134" spans="1:9" ht="17.25" x14ac:dyDescent="0.2">
      <c r="A134" s="398" t="s">
        <v>456</v>
      </c>
      <c r="B134" s="952"/>
      <c r="C134" s="952"/>
      <c r="D134" s="952"/>
      <c r="E134" s="952"/>
      <c r="F134" s="952"/>
      <c r="G134" s="952"/>
      <c r="I134" s="161" t="s">
        <v>545</v>
      </c>
    </row>
    <row r="135" spans="1:9" ht="17.25" x14ac:dyDescent="0.2">
      <c r="A135" s="405"/>
      <c r="B135" s="405"/>
      <c r="C135" s="405"/>
      <c r="D135" s="405"/>
      <c r="E135" s="405"/>
      <c r="F135" s="405"/>
      <c r="G135" s="383"/>
      <c r="I135" s="384"/>
    </row>
    <row r="136" spans="1:9" ht="17.25" x14ac:dyDescent="0.2">
      <c r="A136" s="405"/>
      <c r="B136" s="405"/>
      <c r="C136" s="405"/>
      <c r="D136" s="405"/>
      <c r="E136" s="405"/>
      <c r="F136" s="405"/>
      <c r="G136" s="383"/>
      <c r="I136" s="384"/>
    </row>
    <row r="137" spans="1:9" ht="26.25" x14ac:dyDescent="0.2">
      <c r="A137" s="322" t="s">
        <v>817</v>
      </c>
      <c r="B137" s="166"/>
      <c r="C137" s="166"/>
      <c r="D137" s="166"/>
      <c r="E137" s="166"/>
      <c r="F137" s="166"/>
      <c r="G137" s="360"/>
      <c r="I137" s="384"/>
    </row>
    <row r="138" spans="1:9" ht="14.25" x14ac:dyDescent="0.25">
      <c r="A138" s="385"/>
      <c r="B138" s="38"/>
      <c r="C138" s="38"/>
      <c r="D138" s="38"/>
      <c r="E138" s="38"/>
      <c r="F138" s="38"/>
      <c r="I138" s="384"/>
    </row>
    <row r="139" spans="1:9" ht="17.25" x14ac:dyDescent="0.2">
      <c r="A139" s="408" t="s">
        <v>815</v>
      </c>
      <c r="B139" s="380"/>
      <c r="C139" s="380"/>
      <c r="D139" s="380"/>
      <c r="E139" s="380"/>
      <c r="F139" s="380"/>
      <c r="G139" s="37"/>
      <c r="I139" s="384"/>
    </row>
    <row r="140" spans="1:9" ht="17.25" x14ac:dyDescent="0.3">
      <c r="A140" s="392"/>
      <c r="B140" s="42"/>
      <c r="C140" s="42"/>
      <c r="D140" s="42"/>
      <c r="E140" s="42"/>
      <c r="F140" s="42"/>
    </row>
    <row r="141" spans="1:9" ht="17.25" x14ac:dyDescent="0.2">
      <c r="A141" s="381"/>
      <c r="B141" s="821">
        <v>2020</v>
      </c>
      <c r="C141" s="821"/>
      <c r="D141" s="821">
        <v>2019</v>
      </c>
      <c r="E141" s="821"/>
      <c r="F141" s="821">
        <v>2018</v>
      </c>
      <c r="G141" s="821"/>
      <c r="I141" s="373"/>
    </row>
    <row r="142" spans="1:9" ht="17.25" x14ac:dyDescent="0.2">
      <c r="A142" s="398" t="s">
        <v>456</v>
      </c>
      <c r="B142" s="952"/>
      <c r="C142" s="952"/>
      <c r="D142" s="952"/>
      <c r="E142" s="952"/>
      <c r="F142" s="952"/>
      <c r="G142" s="952"/>
      <c r="I142" s="161" t="s">
        <v>545</v>
      </c>
    </row>
    <row r="143" spans="1:9" ht="17.25" x14ac:dyDescent="0.3">
      <c r="A143" s="392"/>
      <c r="B143" s="42"/>
      <c r="C143" s="42"/>
      <c r="D143" s="42"/>
      <c r="E143" s="42"/>
      <c r="F143" s="42"/>
    </row>
    <row r="144" spans="1:9" ht="17.25" x14ac:dyDescent="0.2">
      <c r="A144" s="408" t="s">
        <v>816</v>
      </c>
      <c r="B144" s="380"/>
      <c r="C144" s="380"/>
      <c r="D144" s="380"/>
      <c r="E144" s="380"/>
      <c r="F144" s="380"/>
      <c r="G144" s="37"/>
    </row>
    <row r="145" spans="1:9" ht="17.25" x14ac:dyDescent="0.3">
      <c r="A145" s="392"/>
      <c r="B145" s="42"/>
      <c r="C145" s="42"/>
      <c r="D145" s="42"/>
      <c r="E145" s="42"/>
      <c r="F145" s="42"/>
    </row>
    <row r="146" spans="1:9" ht="17.25" x14ac:dyDescent="0.2">
      <c r="A146" s="381"/>
      <c r="B146" s="821">
        <v>2020</v>
      </c>
      <c r="C146" s="821"/>
      <c r="D146" s="821">
        <v>2019</v>
      </c>
      <c r="E146" s="821"/>
      <c r="F146" s="821">
        <v>2018</v>
      </c>
      <c r="G146" s="821"/>
      <c r="I146" s="373"/>
    </row>
    <row r="147" spans="1:9" ht="17.25" x14ac:dyDescent="0.2">
      <c r="A147" s="398" t="s">
        <v>456</v>
      </c>
      <c r="B147" s="952"/>
      <c r="C147" s="952"/>
      <c r="D147" s="952"/>
      <c r="E147" s="952"/>
      <c r="F147" s="952"/>
      <c r="G147" s="952"/>
      <c r="I147" s="161" t="s">
        <v>545</v>
      </c>
    </row>
  </sheetData>
  <dataConsolidate>
    <dataRefs count="2">
      <dataRef ref="C11:G16" sheet="Trame BS CHANEL 2020.xlsx" r:id="rId1"/>
      <dataRef ref="C15:G20" sheet="Trame BS CHANEL 2020.xlsx" r:id="rId2"/>
    </dataRefs>
  </dataConsolidate>
  <mergeCells count="157">
    <mergeCell ref="B126:C126"/>
    <mergeCell ref="D126:E126"/>
    <mergeCell ref="F126:G126"/>
    <mergeCell ref="B127:C127"/>
    <mergeCell ref="D127:E127"/>
    <mergeCell ref="F127:G127"/>
    <mergeCell ref="B147:C147"/>
    <mergeCell ref="D147:E147"/>
    <mergeCell ref="F147:G147"/>
    <mergeCell ref="B133:C133"/>
    <mergeCell ref="D133:E133"/>
    <mergeCell ref="F133:G133"/>
    <mergeCell ref="B134:C134"/>
    <mergeCell ref="D134:E134"/>
    <mergeCell ref="F134:G134"/>
    <mergeCell ref="B141:C141"/>
    <mergeCell ref="D141:E141"/>
    <mergeCell ref="F141:G141"/>
    <mergeCell ref="B142:C142"/>
    <mergeCell ref="D142:E142"/>
    <mergeCell ref="F142:G142"/>
    <mergeCell ref="B146:C146"/>
    <mergeCell ref="D146:E146"/>
    <mergeCell ref="F146:G146"/>
    <mergeCell ref="B123:C123"/>
    <mergeCell ref="D123:E123"/>
    <mergeCell ref="F123:G123"/>
    <mergeCell ref="B124:C124"/>
    <mergeCell ref="D124:E124"/>
    <mergeCell ref="F124:G124"/>
    <mergeCell ref="B125:C125"/>
    <mergeCell ref="D125:E125"/>
    <mergeCell ref="F125:G125"/>
    <mergeCell ref="B120:C120"/>
    <mergeCell ref="D120:E120"/>
    <mergeCell ref="F120:G120"/>
    <mergeCell ref="B121:C121"/>
    <mergeCell ref="D121:E121"/>
    <mergeCell ref="F121:G121"/>
    <mergeCell ref="B122:C122"/>
    <mergeCell ref="D122:E122"/>
    <mergeCell ref="F122:G122"/>
    <mergeCell ref="D106:E106"/>
    <mergeCell ref="D105:E105"/>
    <mergeCell ref="B106:C106"/>
    <mergeCell ref="B105:C105"/>
    <mergeCell ref="B110:C110"/>
    <mergeCell ref="D110:E110"/>
    <mergeCell ref="F110:G110"/>
    <mergeCell ref="B119:C119"/>
    <mergeCell ref="D119:E119"/>
    <mergeCell ref="F119:G119"/>
    <mergeCell ref="B111:C111"/>
    <mergeCell ref="D111:E111"/>
    <mergeCell ref="F111:G111"/>
    <mergeCell ref="A91:A96"/>
    <mergeCell ref="I84:I89"/>
    <mergeCell ref="I92:I97"/>
    <mergeCell ref="B92:E92"/>
    <mergeCell ref="B93:E93"/>
    <mergeCell ref="B94:E94"/>
    <mergeCell ref="B95:E95"/>
    <mergeCell ref="B96:E96"/>
    <mergeCell ref="B99:E99"/>
    <mergeCell ref="B91:E91"/>
    <mergeCell ref="B97:E97"/>
    <mergeCell ref="F99:G99"/>
    <mergeCell ref="F97:G97"/>
    <mergeCell ref="F91:G91"/>
    <mergeCell ref="F92:G92"/>
    <mergeCell ref="F93:G93"/>
    <mergeCell ref="F94:G94"/>
    <mergeCell ref="F95:G95"/>
    <mergeCell ref="F96:G96"/>
    <mergeCell ref="F106:G106"/>
    <mergeCell ref="F105:G105"/>
    <mergeCell ref="A60:G60"/>
    <mergeCell ref="A75:A80"/>
    <mergeCell ref="B89:E89"/>
    <mergeCell ref="B72:E72"/>
    <mergeCell ref="B73:E73"/>
    <mergeCell ref="B83:E83"/>
    <mergeCell ref="B80:E80"/>
    <mergeCell ref="B75:E75"/>
    <mergeCell ref="B81:E81"/>
    <mergeCell ref="B78:E78"/>
    <mergeCell ref="A83:A88"/>
    <mergeCell ref="B77:E77"/>
    <mergeCell ref="B84:E84"/>
    <mergeCell ref="B85:E85"/>
    <mergeCell ref="B86:E86"/>
    <mergeCell ref="B88:E88"/>
    <mergeCell ref="F68:G68"/>
    <mergeCell ref="F89:G89"/>
    <mergeCell ref="F83:G83"/>
    <mergeCell ref="F84:G84"/>
    <mergeCell ref="F85:G85"/>
    <mergeCell ref="F86:G86"/>
    <mergeCell ref="F88:G88"/>
    <mergeCell ref="I19:I24"/>
    <mergeCell ref="I39:I47"/>
    <mergeCell ref="I68:I73"/>
    <mergeCell ref="A26:G26"/>
    <mergeCell ref="A33:G33"/>
    <mergeCell ref="I27:I31"/>
    <mergeCell ref="A37:G37"/>
    <mergeCell ref="A50:G50"/>
    <mergeCell ref="A58:G58"/>
    <mergeCell ref="A39:G39"/>
    <mergeCell ref="A43:G43"/>
    <mergeCell ref="A47:G47"/>
    <mergeCell ref="A19:A21"/>
    <mergeCell ref="A22:A24"/>
    <mergeCell ref="A67:A72"/>
    <mergeCell ref="B67:E67"/>
    <mergeCell ref="B68:E68"/>
    <mergeCell ref="B69:E69"/>
    <mergeCell ref="B70:E70"/>
    <mergeCell ref="B71:E71"/>
    <mergeCell ref="F72:G72"/>
    <mergeCell ref="F71:G71"/>
    <mergeCell ref="F70:G70"/>
    <mergeCell ref="F69:G69"/>
    <mergeCell ref="A46:G46"/>
    <mergeCell ref="A1:G1"/>
    <mergeCell ref="A6:G6"/>
    <mergeCell ref="A40:G40"/>
    <mergeCell ref="A41:G41"/>
    <mergeCell ref="A5:G5"/>
    <mergeCell ref="A16:G16"/>
    <mergeCell ref="A8:G8"/>
    <mergeCell ref="A13:G13"/>
    <mergeCell ref="A3:G3"/>
    <mergeCell ref="A52:G52"/>
    <mergeCell ref="A55:G55"/>
    <mergeCell ref="I76:I79"/>
    <mergeCell ref="B87:E87"/>
    <mergeCell ref="F87:G87"/>
    <mergeCell ref="B76:E76"/>
    <mergeCell ref="F76:G76"/>
    <mergeCell ref="B79:E79"/>
    <mergeCell ref="F79:G79"/>
    <mergeCell ref="A65:G65"/>
    <mergeCell ref="F81:G81"/>
    <mergeCell ref="F75:G75"/>
    <mergeCell ref="F80:G80"/>
    <mergeCell ref="F77:G77"/>
    <mergeCell ref="F78:G78"/>
    <mergeCell ref="F62:G62"/>
    <mergeCell ref="F63:G63"/>
    <mergeCell ref="D63:E63"/>
    <mergeCell ref="D62:E62"/>
    <mergeCell ref="B63:C63"/>
    <mergeCell ref="B62:C62"/>
    <mergeCell ref="F67:G67"/>
    <mergeCell ref="F73:G73"/>
    <mergeCell ref="I53:I56"/>
  </mergeCells>
  <phoneticPr fontId="3" type="noConversion"/>
  <printOptions horizontalCentered="1"/>
  <pageMargins left="0.39370078740157483" right="0.39370078740157483" top="0.39370078740157483" bottom="0.39370078740157483" header="0.51181102362204722" footer="0.11811023622047245"/>
  <pageSetup paperSize="9" scale="75" fitToHeight="0" orientation="portrait" r:id="rId3"/>
  <headerFooter scaleWithDoc="0">
    <oddFooter>&amp;L&amp;"Segoe UI,Normal"&amp;8&amp;F&amp;R&amp;"Segoe UI,Normal"&amp;8&amp;D</oddFooter>
  </headerFooter>
  <rowBreaks count="1" manualBreakCount="1">
    <brk id="56" max="6"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216DC-2323-4506-BD9C-E52B36787FA2}">
  <sheetPr>
    <tabColor theme="8" tint="0.79998168889431442"/>
    <pageSetUpPr fitToPage="1"/>
  </sheetPr>
  <dimension ref="A1:IU46"/>
  <sheetViews>
    <sheetView zoomScale="90" zoomScaleNormal="90" zoomScaleSheetLayoutView="84" workbookViewId="0">
      <selection sqref="A1:F47"/>
    </sheetView>
  </sheetViews>
  <sheetFormatPr baseColWidth="10" defaultColWidth="11.42578125" defaultRowHeight="12.75" x14ac:dyDescent="0.2"/>
  <cols>
    <col min="1" max="1" width="49.7109375" style="24" customWidth="1"/>
    <col min="2" max="4" width="28.42578125" style="2" customWidth="1"/>
    <col min="5" max="5" width="11.42578125" style="2"/>
    <col min="6" max="6" width="20.28515625" style="2" customWidth="1"/>
    <col min="7" max="16384" width="11.42578125" style="2"/>
  </cols>
  <sheetData>
    <row r="1" spans="7:255" ht="19.5" customHeight="1" x14ac:dyDescent="0.2"/>
    <row r="3" spans="7:255" s="343" customFormat="1" ht="14.25" x14ac:dyDescent="0.25">
      <c r="G3" s="378"/>
      <c r="H3" s="373"/>
      <c r="I3" s="373"/>
      <c r="J3" s="373"/>
      <c r="K3" s="373"/>
      <c r="L3" s="373"/>
      <c r="M3" s="373"/>
      <c r="N3" s="373"/>
      <c r="O3" s="373"/>
      <c r="P3" s="373"/>
    </row>
    <row r="4" spans="7:255" s="343" customFormat="1" ht="14.25" x14ac:dyDescent="0.25">
      <c r="G4" s="378"/>
      <c r="H4" s="373"/>
      <c r="I4" s="373"/>
      <c r="J4" s="373"/>
      <c r="K4" s="373"/>
      <c r="L4" s="373"/>
      <c r="M4" s="373"/>
      <c r="N4" s="373"/>
      <c r="O4" s="373"/>
      <c r="P4" s="373"/>
    </row>
    <row r="5" spans="7:255" s="373" customFormat="1" x14ac:dyDescent="0.2"/>
    <row r="7" spans="7:255" ht="15" customHeight="1" x14ac:dyDescent="0.2">
      <c r="G7" s="378"/>
      <c r="H7" s="373"/>
    </row>
    <row r="8" spans="7:255" x14ac:dyDescent="0.2">
      <c r="G8" s="378"/>
      <c r="H8" s="373"/>
    </row>
    <row r="9" spans="7:255" ht="15" customHeight="1" x14ac:dyDescent="0.2">
      <c r="G9" s="378"/>
      <c r="H9" s="373"/>
    </row>
    <row r="10" spans="7:255" s="373" customFormat="1" x14ac:dyDescent="0.2"/>
    <row r="14" spans="7:255" ht="19.5" customHeight="1" x14ac:dyDescent="0.2"/>
    <row r="15" spans="7:255" ht="15" x14ac:dyDescent="0.2">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row>
    <row r="17" spans="7:255" ht="15" x14ac:dyDescent="0.2">
      <c r="G17" s="372"/>
    </row>
    <row r="18" spans="7:255" ht="15" x14ac:dyDescent="0.2">
      <c r="G18" s="372"/>
    </row>
    <row r="19" spans="7:255" ht="21.75" customHeight="1" x14ac:dyDescent="0.2">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row>
    <row r="20" spans="7:255" ht="45.75" customHeight="1" x14ac:dyDescent="0.2">
      <c r="G20" s="4"/>
      <c r="H20" s="4"/>
      <c r="I20" s="4"/>
      <c r="J20" s="4"/>
      <c r="K20" s="4"/>
      <c r="L20" s="4"/>
      <c r="M20" s="4"/>
      <c r="N20" s="4"/>
      <c r="O20" s="4"/>
      <c r="P20" s="4"/>
      <c r="Q20" s="4"/>
      <c r="R20" s="4"/>
      <c r="S20" s="4"/>
      <c r="T20" s="4"/>
      <c r="U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row>
    <row r="21" spans="7:255" ht="45.75" customHeight="1" x14ac:dyDescent="0.2">
      <c r="G21" s="4"/>
      <c r="H21" s="4"/>
      <c r="I21" s="4"/>
      <c r="J21" s="4"/>
      <c r="K21" s="4"/>
      <c r="L21" s="4"/>
      <c r="M21" s="4"/>
      <c r="N21" s="4"/>
      <c r="O21" s="4"/>
      <c r="P21" s="4"/>
      <c r="Q21" s="4"/>
      <c r="R21" s="4"/>
      <c r="S21" s="4"/>
      <c r="T21" s="4"/>
      <c r="U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row>
    <row r="22" spans="7:255" ht="28.5" customHeight="1" x14ac:dyDescent="0.2">
      <c r="G22" s="4"/>
      <c r="H22" s="4"/>
      <c r="I22" s="4"/>
      <c r="J22" s="4"/>
      <c r="K22" s="4"/>
      <c r="L22" s="4"/>
      <c r="M22" s="4"/>
      <c r="N22" s="4"/>
      <c r="O22" s="4"/>
      <c r="P22" s="4"/>
      <c r="Q22" s="4"/>
      <c r="R22" s="4"/>
      <c r="S22" s="4"/>
      <c r="T22" s="4"/>
      <c r="U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row>
    <row r="23" spans="7:255" ht="36.75" customHeight="1" x14ac:dyDescent="0.2">
      <c r="G23" s="4"/>
      <c r="H23" s="4"/>
      <c r="I23" s="4"/>
      <c r="J23" s="4"/>
      <c r="K23" s="4"/>
      <c r="L23" s="4"/>
      <c r="M23" s="4"/>
      <c r="N23" s="4"/>
      <c r="O23" s="4"/>
      <c r="P23" s="4"/>
      <c r="Q23" s="4"/>
      <c r="R23" s="4"/>
      <c r="S23" s="4"/>
      <c r="T23" s="4"/>
      <c r="U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row>
    <row r="24" spans="7:255" ht="28.5" customHeight="1" x14ac:dyDescent="0.2">
      <c r="G24" s="4"/>
      <c r="H24" s="4"/>
      <c r="I24" s="4"/>
      <c r="J24" s="4"/>
      <c r="K24" s="4"/>
      <c r="L24" s="4"/>
      <c r="M24" s="4"/>
      <c r="N24" s="4"/>
      <c r="O24" s="4"/>
      <c r="P24" s="4"/>
      <c r="Q24" s="4"/>
      <c r="R24" s="4"/>
      <c r="S24" s="4"/>
      <c r="T24" s="4"/>
      <c r="U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row>
    <row r="25" spans="7:255" ht="28.5" customHeight="1" x14ac:dyDescent="0.2">
      <c r="G25" s="4"/>
      <c r="H25" s="4"/>
      <c r="I25" s="4"/>
      <c r="J25" s="4"/>
      <c r="K25" s="4"/>
      <c r="L25" s="4"/>
      <c r="M25" s="4"/>
      <c r="N25" s="4"/>
      <c r="O25" s="4"/>
      <c r="P25" s="4"/>
      <c r="Q25" s="4"/>
      <c r="R25" s="4"/>
      <c r="S25" s="4"/>
      <c r="T25" s="4"/>
      <c r="U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row>
    <row r="26" spans="7:255" ht="28.5" customHeight="1" x14ac:dyDescent="0.2">
      <c r="G26" s="4"/>
      <c r="H26" s="4"/>
      <c r="I26" s="4"/>
      <c r="J26" s="4"/>
      <c r="K26" s="4"/>
      <c r="L26" s="4"/>
      <c r="M26" s="4"/>
      <c r="N26" s="4"/>
      <c r="O26" s="4"/>
      <c r="P26" s="4"/>
      <c r="Q26" s="4"/>
      <c r="R26" s="4"/>
      <c r="S26" s="4"/>
      <c r="T26" s="4"/>
      <c r="U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row>
    <row r="27" spans="7:255" ht="28.5" customHeight="1" x14ac:dyDescent="0.2">
      <c r="H27" s="4"/>
      <c r="I27" s="4"/>
      <c r="J27" s="4"/>
      <c r="K27" s="4"/>
      <c r="L27" s="4"/>
      <c r="M27" s="4"/>
      <c r="N27" s="4"/>
      <c r="O27" s="4"/>
      <c r="P27" s="4"/>
      <c r="Q27" s="4"/>
      <c r="R27" s="4"/>
      <c r="S27" s="4"/>
      <c r="T27" s="4"/>
      <c r="U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row>
    <row r="28" spans="7:255" ht="15" x14ac:dyDescent="0.2">
      <c r="G28" s="4"/>
      <c r="H28" s="4"/>
      <c r="I28" s="4"/>
      <c r="J28" s="4"/>
      <c r="K28" s="4"/>
      <c r="L28" s="4"/>
      <c r="M28" s="4"/>
      <c r="N28" s="4"/>
      <c r="O28" s="4"/>
      <c r="P28" s="4"/>
      <c r="Q28" s="4"/>
      <c r="R28" s="4"/>
      <c r="S28" s="4"/>
      <c r="T28" s="4"/>
      <c r="U28" s="4"/>
    </row>
    <row r="32" spans="7:255" s="373" customFormat="1" x14ac:dyDescent="0.2"/>
    <row r="33" s="373" customFormat="1" x14ac:dyDescent="0.2"/>
    <row r="35" s="373" customFormat="1" x14ac:dyDescent="0.2"/>
    <row r="36" s="373" customFormat="1" x14ac:dyDescent="0.2"/>
    <row r="37" ht="21" customHeight="1" x14ac:dyDescent="0.2"/>
    <row r="41" s="373" customFormat="1" x14ac:dyDescent="0.2"/>
    <row r="46" s="373" customFormat="1" x14ac:dyDescent="0.2"/>
  </sheetData>
  <printOptions horizontalCentered="1"/>
  <pageMargins left="0.39370078740157483" right="0.39370078740157483" top="0.39370078740157483" bottom="0.39370078740157483" header="0.51181102362204722" footer="0.11811023622047245"/>
  <pageSetup paperSize="9" orientation="portrait" r:id="rId1"/>
  <headerFooter scaleWithDoc="0">
    <oddFooter>&amp;L&amp;"Segoe UI,Normal"&amp;8&amp;F&amp;R&amp;"Segoe UI,Normal"&amp;8&amp;D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tint="0.39997558519241921"/>
    <pageSetUpPr fitToPage="1"/>
  </sheetPr>
  <dimension ref="A1:IV91"/>
  <sheetViews>
    <sheetView topLeftCell="A55" zoomScale="70" zoomScaleNormal="70" zoomScaleSheetLayoutView="80" workbookViewId="0">
      <selection activeCell="B77" sqref="B77:C77"/>
    </sheetView>
  </sheetViews>
  <sheetFormatPr baseColWidth="10" defaultColWidth="11.42578125" defaultRowHeight="17.25" x14ac:dyDescent="0.3"/>
  <cols>
    <col min="1" max="1" width="26.5703125" style="42" customWidth="1"/>
    <col min="2" max="16" width="9.5703125" style="42" customWidth="1"/>
    <col min="18" max="18" width="20.140625" customWidth="1"/>
  </cols>
  <sheetData>
    <row r="1" spans="1:256" s="38" customFormat="1" ht="25.5" x14ac:dyDescent="0.25">
      <c r="A1" s="896" t="s">
        <v>613</v>
      </c>
      <c r="B1" s="897"/>
      <c r="C1" s="897"/>
      <c r="D1" s="897"/>
      <c r="E1" s="897"/>
      <c r="F1" s="897"/>
      <c r="G1" s="897"/>
      <c r="H1" s="897"/>
      <c r="I1" s="897"/>
      <c r="J1" s="897"/>
      <c r="K1" s="897"/>
      <c r="L1" s="897"/>
      <c r="M1" s="897"/>
      <c r="N1" s="897"/>
      <c r="O1" s="897"/>
      <c r="P1" s="897"/>
      <c r="Q1" s="97"/>
      <c r="R1" s="97"/>
      <c r="S1" s="97"/>
    </row>
    <row r="2" spans="1:256" s="29" customFormat="1" ht="20.25" x14ac:dyDescent="0.35">
      <c r="A2" s="63"/>
      <c r="B2" s="63"/>
      <c r="C2" s="63"/>
      <c r="D2" s="63"/>
      <c r="E2" s="63"/>
      <c r="F2" s="63"/>
      <c r="G2" s="63"/>
      <c r="H2" s="63"/>
      <c r="I2" s="63"/>
      <c r="J2" s="63"/>
      <c r="K2" s="63"/>
      <c r="L2" s="63"/>
      <c r="M2" s="63"/>
      <c r="N2" s="63"/>
      <c r="O2" s="63"/>
      <c r="P2" s="63"/>
    </row>
    <row r="3" spans="1:256" s="2" customFormat="1" ht="20.25" x14ac:dyDescent="0.2">
      <c r="A3" s="322" t="s">
        <v>678</v>
      </c>
      <c r="B3" s="413"/>
      <c r="C3" s="413"/>
      <c r="D3" s="413"/>
      <c r="E3" s="413"/>
      <c r="F3" s="413"/>
      <c r="G3" s="413"/>
      <c r="H3" s="413"/>
      <c r="I3" s="413"/>
      <c r="J3" s="413"/>
      <c r="K3" s="413"/>
      <c r="L3" s="413"/>
      <c r="M3" s="413"/>
      <c r="N3" s="413"/>
      <c r="O3" s="413"/>
      <c r="P3" s="413"/>
    </row>
    <row r="4" spans="1:256" s="29" customFormat="1" ht="20.25" x14ac:dyDescent="0.35">
      <c r="A4" s="66"/>
      <c r="B4" s="63"/>
      <c r="C4" s="63"/>
      <c r="D4" s="63"/>
      <c r="E4" s="63"/>
      <c r="F4" s="63"/>
      <c r="G4" s="63"/>
      <c r="H4" s="63"/>
      <c r="I4" s="63"/>
      <c r="J4" s="63"/>
      <c r="K4" s="63"/>
      <c r="L4" s="63"/>
      <c r="M4" s="63"/>
      <c r="N4" s="63"/>
      <c r="O4" s="63"/>
      <c r="P4" s="63"/>
    </row>
    <row r="5" spans="1:256" s="38" customFormat="1" ht="20.45" customHeight="1" x14ac:dyDescent="0.35">
      <c r="A5" s="408" t="s">
        <v>821</v>
      </c>
      <c r="B5" s="408"/>
      <c r="C5" s="408"/>
      <c r="D5" s="408"/>
      <c r="E5" s="408"/>
      <c r="F5" s="408"/>
      <c r="G5" s="408"/>
      <c r="H5" s="408"/>
      <c r="I5" s="408"/>
      <c r="J5" s="408"/>
      <c r="K5" s="408"/>
      <c r="L5" s="408"/>
      <c r="M5" s="408"/>
      <c r="N5" s="408"/>
      <c r="O5" s="408"/>
      <c r="P5" s="408"/>
      <c r="Q5" s="63"/>
      <c r="R5" s="63"/>
      <c r="S5" s="63"/>
    </row>
    <row r="6" spans="1:256" s="443" customFormat="1" ht="20.25" x14ac:dyDescent="0.35">
      <c r="A6" s="442"/>
      <c r="B6" s="442"/>
      <c r="C6" s="442"/>
      <c r="D6" s="442"/>
      <c r="E6" s="442"/>
      <c r="F6" s="442"/>
      <c r="G6" s="442"/>
      <c r="H6" s="374"/>
      <c r="I6" s="374"/>
      <c r="J6" s="374"/>
      <c r="K6" s="374"/>
      <c r="L6" s="374"/>
      <c r="M6" s="374"/>
      <c r="N6" s="374"/>
      <c r="O6" s="374"/>
      <c r="P6" s="374"/>
    </row>
    <row r="7" spans="1:256" s="178" customFormat="1" ht="37.5" customHeight="1" x14ac:dyDescent="0.2">
      <c r="A7" s="185"/>
      <c r="B7" s="814" t="s">
        <v>454</v>
      </c>
      <c r="C7" s="814"/>
      <c r="D7" s="814"/>
      <c r="E7" s="814" t="s">
        <v>457</v>
      </c>
      <c r="F7" s="814"/>
      <c r="G7" s="814"/>
      <c r="H7" s="814" t="s">
        <v>458</v>
      </c>
      <c r="I7" s="814"/>
      <c r="J7" s="814"/>
      <c r="K7" s="814" t="s">
        <v>459</v>
      </c>
      <c r="L7" s="814"/>
      <c r="M7" s="814"/>
      <c r="N7" s="815" t="s">
        <v>456</v>
      </c>
      <c r="O7" s="815"/>
      <c r="P7" s="815"/>
      <c r="Q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0"/>
      <c r="DD7" s="70"/>
      <c r="DE7" s="70"/>
      <c r="DF7" s="70"/>
      <c r="DG7" s="70"/>
      <c r="DH7" s="70"/>
      <c r="DI7" s="70"/>
      <c r="DJ7" s="70"/>
      <c r="DK7" s="70"/>
      <c r="DL7" s="70"/>
      <c r="DM7" s="70"/>
      <c r="DN7" s="70"/>
      <c r="DO7" s="70"/>
      <c r="DP7" s="70"/>
      <c r="DQ7" s="70"/>
      <c r="DR7" s="70"/>
      <c r="DS7" s="70"/>
      <c r="DT7" s="70"/>
      <c r="DU7" s="70"/>
      <c r="DV7" s="70"/>
      <c r="DW7" s="70"/>
      <c r="DX7" s="70"/>
      <c r="DY7" s="70"/>
      <c r="DZ7" s="70"/>
      <c r="EA7" s="70"/>
      <c r="EB7" s="70"/>
      <c r="EC7" s="70"/>
      <c r="ED7" s="70"/>
      <c r="EE7" s="70"/>
      <c r="EF7" s="70"/>
      <c r="EG7" s="70"/>
      <c r="EH7" s="70"/>
      <c r="EI7" s="70"/>
      <c r="EJ7" s="70"/>
      <c r="EK7" s="70"/>
      <c r="EL7" s="70"/>
      <c r="EM7" s="70"/>
      <c r="EN7" s="70"/>
      <c r="EO7" s="70"/>
      <c r="EP7" s="70"/>
      <c r="EQ7" s="70"/>
      <c r="ER7" s="70"/>
      <c r="ES7" s="70"/>
      <c r="ET7" s="70"/>
      <c r="EU7" s="70"/>
      <c r="EV7" s="70"/>
      <c r="EW7" s="70"/>
      <c r="EX7" s="70"/>
      <c r="EY7" s="70"/>
      <c r="EZ7" s="70"/>
      <c r="FA7" s="70"/>
      <c r="FB7" s="70"/>
      <c r="FC7" s="70"/>
      <c r="FD7" s="70"/>
      <c r="FE7" s="70"/>
      <c r="FF7" s="70"/>
      <c r="FG7" s="70"/>
      <c r="FH7" s="70"/>
      <c r="FI7" s="70"/>
      <c r="FJ7" s="70"/>
      <c r="FK7" s="70"/>
      <c r="FL7" s="70"/>
      <c r="FM7" s="70"/>
      <c r="FN7" s="70"/>
      <c r="FO7" s="70"/>
      <c r="FP7" s="70"/>
      <c r="FQ7" s="70"/>
      <c r="FR7" s="70"/>
      <c r="FS7" s="70"/>
      <c r="FT7" s="70"/>
      <c r="FU7" s="70"/>
      <c r="FV7" s="70"/>
      <c r="FW7" s="70"/>
      <c r="FX7" s="70"/>
      <c r="FY7" s="70"/>
      <c r="FZ7" s="70"/>
      <c r="GA7" s="70"/>
      <c r="GB7" s="70"/>
      <c r="GC7" s="70"/>
      <c r="GD7" s="70"/>
      <c r="GE7" s="70"/>
      <c r="GF7" s="70"/>
      <c r="GG7" s="70"/>
      <c r="GH7" s="70"/>
      <c r="GI7" s="70"/>
      <c r="GJ7" s="70"/>
      <c r="GK7" s="70"/>
      <c r="GL7" s="70"/>
      <c r="GM7" s="70"/>
      <c r="GN7" s="70"/>
      <c r="GO7" s="70"/>
      <c r="GP7" s="70"/>
      <c r="GQ7" s="70"/>
      <c r="GR7" s="70"/>
      <c r="GS7" s="70"/>
      <c r="GT7" s="70"/>
      <c r="GU7" s="70"/>
      <c r="GV7" s="70"/>
      <c r="GW7" s="70"/>
      <c r="GX7" s="70"/>
      <c r="GY7" s="70"/>
      <c r="GZ7" s="70"/>
      <c r="HA7" s="70"/>
      <c r="HB7" s="70"/>
      <c r="HC7" s="70"/>
      <c r="HD7" s="70"/>
      <c r="HE7" s="70"/>
      <c r="HF7" s="70"/>
      <c r="HG7" s="70"/>
      <c r="HH7" s="70"/>
      <c r="HI7" s="70"/>
      <c r="HJ7" s="70"/>
      <c r="HK7" s="70"/>
      <c r="HL7" s="70"/>
      <c r="HM7" s="70"/>
      <c r="HN7" s="70"/>
      <c r="HO7" s="70"/>
      <c r="HP7" s="70"/>
      <c r="HQ7" s="70"/>
      <c r="HR7" s="70"/>
      <c r="HS7" s="70"/>
      <c r="HT7" s="70"/>
      <c r="HU7" s="70"/>
      <c r="HV7" s="70"/>
      <c r="HW7" s="70"/>
      <c r="HX7" s="70"/>
      <c r="HY7" s="70"/>
      <c r="HZ7" s="70"/>
      <c r="IA7" s="70"/>
      <c r="IB7" s="70"/>
      <c r="IC7" s="70"/>
      <c r="ID7" s="70"/>
      <c r="IE7" s="70"/>
      <c r="IF7" s="70"/>
      <c r="IG7" s="70"/>
      <c r="IH7" s="70"/>
      <c r="II7" s="70"/>
      <c r="IJ7" s="70"/>
      <c r="IK7" s="70"/>
      <c r="IL7" s="70"/>
      <c r="IM7" s="70"/>
      <c r="IN7" s="70"/>
      <c r="IO7" s="70"/>
      <c r="IP7" s="70"/>
      <c r="IQ7" s="70"/>
      <c r="IR7" s="70"/>
      <c r="IS7" s="70"/>
      <c r="IT7" s="70"/>
      <c r="IU7" s="70"/>
      <c r="IV7" s="70"/>
    </row>
    <row r="8" spans="1:256" s="178" customFormat="1" ht="37.5" customHeight="1" x14ac:dyDescent="0.2">
      <c r="A8" s="185"/>
      <c r="B8" s="422">
        <v>2020</v>
      </c>
      <c r="C8" s="422">
        <v>2019</v>
      </c>
      <c r="D8" s="422">
        <v>2018</v>
      </c>
      <c r="E8" s="422">
        <v>2020</v>
      </c>
      <c r="F8" s="422">
        <v>2019</v>
      </c>
      <c r="G8" s="422">
        <v>2018</v>
      </c>
      <c r="H8" s="422">
        <v>2020</v>
      </c>
      <c r="I8" s="422">
        <v>2019</v>
      </c>
      <c r="J8" s="422">
        <v>2018</v>
      </c>
      <c r="K8" s="422">
        <v>2020</v>
      </c>
      <c r="L8" s="422">
        <v>2019</v>
      </c>
      <c r="M8" s="422">
        <v>2018</v>
      </c>
      <c r="N8" s="401">
        <v>2020</v>
      </c>
      <c r="O8" s="401">
        <v>2019</v>
      </c>
      <c r="P8" s="401">
        <v>2018</v>
      </c>
      <c r="Q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70"/>
      <c r="DH8" s="70"/>
      <c r="DI8" s="70"/>
      <c r="DJ8" s="70"/>
      <c r="DK8" s="70"/>
      <c r="DL8" s="70"/>
      <c r="DM8" s="70"/>
      <c r="DN8" s="70"/>
      <c r="DO8" s="70"/>
      <c r="DP8" s="70"/>
      <c r="DQ8" s="70"/>
      <c r="DR8" s="70"/>
      <c r="DS8" s="70"/>
      <c r="DT8" s="70"/>
      <c r="DU8" s="70"/>
      <c r="DV8" s="70"/>
      <c r="DW8" s="70"/>
      <c r="DX8" s="70"/>
      <c r="DY8" s="70"/>
      <c r="DZ8" s="70"/>
      <c r="EA8" s="70"/>
      <c r="EB8" s="70"/>
      <c r="EC8" s="70"/>
      <c r="ED8" s="70"/>
      <c r="EE8" s="70"/>
      <c r="EF8" s="70"/>
      <c r="EG8" s="70"/>
      <c r="EH8" s="70"/>
      <c r="EI8" s="70"/>
      <c r="EJ8" s="70"/>
      <c r="EK8" s="70"/>
      <c r="EL8" s="70"/>
      <c r="EM8" s="70"/>
      <c r="EN8" s="70"/>
      <c r="EO8" s="70"/>
      <c r="EP8" s="70"/>
      <c r="EQ8" s="70"/>
      <c r="ER8" s="70"/>
      <c r="ES8" s="70"/>
      <c r="ET8" s="70"/>
      <c r="EU8" s="70"/>
      <c r="EV8" s="70"/>
      <c r="EW8" s="70"/>
      <c r="EX8" s="70"/>
      <c r="EY8" s="70"/>
      <c r="EZ8" s="70"/>
      <c r="FA8" s="70"/>
      <c r="FB8" s="70"/>
      <c r="FC8" s="70"/>
      <c r="FD8" s="70"/>
      <c r="FE8" s="70"/>
      <c r="FF8" s="70"/>
      <c r="FG8" s="70"/>
      <c r="FH8" s="70"/>
      <c r="FI8" s="70"/>
      <c r="FJ8" s="70"/>
      <c r="FK8" s="70"/>
      <c r="FL8" s="70"/>
      <c r="FM8" s="70"/>
      <c r="FN8" s="70"/>
      <c r="FO8" s="70"/>
      <c r="FP8" s="70"/>
      <c r="FQ8" s="70"/>
      <c r="FR8" s="70"/>
      <c r="FS8" s="70"/>
      <c r="FT8" s="70"/>
      <c r="FU8" s="70"/>
      <c r="FV8" s="70"/>
      <c r="FW8" s="70"/>
      <c r="FX8" s="70"/>
      <c r="FY8" s="70"/>
      <c r="FZ8" s="70"/>
      <c r="GA8" s="70"/>
      <c r="GB8" s="70"/>
      <c r="GC8" s="70"/>
      <c r="GD8" s="70"/>
      <c r="GE8" s="70"/>
      <c r="GF8" s="70"/>
      <c r="GG8" s="70"/>
      <c r="GH8" s="70"/>
      <c r="GI8" s="70"/>
      <c r="GJ8" s="70"/>
      <c r="GK8" s="70"/>
      <c r="GL8" s="70"/>
      <c r="GM8" s="70"/>
      <c r="GN8" s="70"/>
      <c r="GO8" s="70"/>
      <c r="GP8" s="70"/>
      <c r="GQ8" s="70"/>
      <c r="GR8" s="70"/>
      <c r="GS8" s="70"/>
      <c r="GT8" s="70"/>
      <c r="GU8" s="70"/>
      <c r="GV8" s="70"/>
      <c r="GW8" s="70"/>
      <c r="GX8" s="70"/>
      <c r="GY8" s="70"/>
      <c r="GZ8" s="70"/>
      <c r="HA8" s="70"/>
      <c r="HB8" s="70"/>
      <c r="HC8" s="70"/>
      <c r="HD8" s="70"/>
      <c r="HE8" s="70"/>
      <c r="HF8" s="70"/>
      <c r="HG8" s="70"/>
      <c r="HH8" s="70"/>
      <c r="HI8" s="70"/>
      <c r="HJ8" s="70"/>
      <c r="HK8" s="70"/>
      <c r="HL8" s="70"/>
      <c r="HM8" s="70"/>
      <c r="HN8" s="70"/>
      <c r="HO8" s="70"/>
      <c r="HP8" s="70"/>
      <c r="HQ8" s="70"/>
      <c r="HR8" s="70"/>
      <c r="HS8" s="70"/>
      <c r="HT8" s="70"/>
      <c r="HU8" s="70"/>
      <c r="HV8" s="70"/>
      <c r="HW8" s="70"/>
      <c r="HX8" s="70"/>
      <c r="HY8" s="70"/>
      <c r="HZ8" s="70"/>
      <c r="IA8" s="70"/>
      <c r="IB8" s="70"/>
      <c r="IC8" s="70"/>
      <c r="ID8" s="70"/>
      <c r="IE8" s="70"/>
      <c r="IF8" s="70"/>
      <c r="IG8" s="70"/>
      <c r="IH8" s="70"/>
      <c r="II8" s="70"/>
      <c r="IJ8" s="70"/>
      <c r="IK8" s="70"/>
      <c r="IL8" s="70"/>
      <c r="IM8" s="70"/>
      <c r="IN8" s="70"/>
      <c r="IO8" s="70"/>
      <c r="IP8" s="70"/>
      <c r="IQ8" s="70"/>
      <c r="IR8" s="70"/>
      <c r="IS8" s="70"/>
      <c r="IT8" s="70"/>
      <c r="IU8" s="70"/>
      <c r="IV8" s="70"/>
    </row>
    <row r="9" spans="1:256" s="178" customFormat="1" ht="37.5" customHeight="1" x14ac:dyDescent="0.2">
      <c r="A9" s="401" t="s">
        <v>456</v>
      </c>
      <c r="B9" s="415"/>
      <c r="C9" s="416"/>
      <c r="D9" s="417"/>
      <c r="E9" s="418"/>
      <c r="F9" s="416"/>
      <c r="G9" s="417"/>
      <c r="H9" s="418"/>
      <c r="I9" s="416"/>
      <c r="J9" s="417"/>
      <c r="K9" s="418"/>
      <c r="L9" s="416"/>
      <c r="M9" s="417"/>
      <c r="N9" s="418"/>
      <c r="O9" s="416"/>
      <c r="P9" s="417"/>
      <c r="Q9" s="189"/>
      <c r="R9" s="317" t="s">
        <v>420</v>
      </c>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0"/>
      <c r="DD9" s="70"/>
      <c r="DE9" s="70"/>
      <c r="DF9" s="70"/>
      <c r="DG9" s="70"/>
      <c r="DH9" s="70"/>
      <c r="DI9" s="70"/>
      <c r="DJ9" s="70"/>
      <c r="DK9" s="70"/>
      <c r="DL9" s="70"/>
      <c r="DM9" s="70"/>
      <c r="DN9" s="70"/>
      <c r="DO9" s="70"/>
      <c r="DP9" s="70"/>
      <c r="DQ9" s="70"/>
      <c r="DR9" s="70"/>
      <c r="DS9" s="70"/>
      <c r="DT9" s="70"/>
      <c r="DU9" s="70"/>
      <c r="DV9" s="70"/>
      <c r="DW9" s="70"/>
      <c r="DX9" s="70"/>
      <c r="DY9" s="70"/>
      <c r="DZ9" s="70"/>
      <c r="EA9" s="70"/>
      <c r="EB9" s="70"/>
      <c r="EC9" s="70"/>
      <c r="ED9" s="70"/>
      <c r="EE9" s="70"/>
      <c r="EF9" s="70"/>
      <c r="EG9" s="70"/>
      <c r="EH9" s="70"/>
      <c r="EI9" s="70"/>
      <c r="EJ9" s="70"/>
      <c r="EK9" s="70"/>
      <c r="EL9" s="70"/>
      <c r="EM9" s="70"/>
      <c r="EN9" s="70"/>
      <c r="EO9" s="70"/>
      <c r="EP9" s="70"/>
      <c r="EQ9" s="70"/>
      <c r="ER9" s="70"/>
      <c r="ES9" s="70"/>
      <c r="ET9" s="70"/>
      <c r="EU9" s="70"/>
      <c r="EV9" s="70"/>
      <c r="EW9" s="70"/>
      <c r="EX9" s="70"/>
      <c r="EY9" s="70"/>
      <c r="EZ9" s="70"/>
      <c r="FA9" s="70"/>
      <c r="FB9" s="70"/>
      <c r="FC9" s="70"/>
      <c r="FD9" s="70"/>
      <c r="FE9" s="70"/>
      <c r="FF9" s="70"/>
      <c r="FG9" s="70"/>
      <c r="FH9" s="70"/>
      <c r="FI9" s="70"/>
      <c r="FJ9" s="70"/>
      <c r="FK9" s="70"/>
      <c r="FL9" s="70"/>
      <c r="FM9" s="70"/>
      <c r="FN9" s="70"/>
      <c r="FO9" s="70"/>
      <c r="FP9" s="70"/>
      <c r="FQ9" s="70"/>
      <c r="FR9" s="70"/>
      <c r="FS9" s="70"/>
      <c r="FT9" s="70"/>
      <c r="FU9" s="70"/>
      <c r="FV9" s="70"/>
      <c r="FW9" s="70"/>
      <c r="FX9" s="70"/>
      <c r="FY9" s="70"/>
      <c r="FZ9" s="70"/>
      <c r="GA9" s="70"/>
      <c r="GB9" s="70"/>
      <c r="GC9" s="70"/>
      <c r="GD9" s="70"/>
      <c r="GE9" s="70"/>
      <c r="GF9" s="70"/>
      <c r="GG9" s="70"/>
      <c r="GH9" s="70"/>
      <c r="GI9" s="70"/>
      <c r="GJ9" s="70"/>
      <c r="GK9" s="70"/>
      <c r="GL9" s="70"/>
      <c r="GM9" s="70"/>
      <c r="GN9" s="70"/>
      <c r="GO9" s="70"/>
      <c r="GP9" s="70"/>
      <c r="GQ9" s="70"/>
      <c r="GR9" s="70"/>
      <c r="GS9" s="70"/>
      <c r="GT9" s="70"/>
      <c r="GU9" s="70"/>
      <c r="GV9" s="70"/>
      <c r="GW9" s="70"/>
      <c r="GX9" s="70"/>
      <c r="GY9" s="70"/>
      <c r="GZ9" s="70"/>
      <c r="HA9" s="70"/>
      <c r="HB9" s="70"/>
      <c r="HC9" s="70"/>
      <c r="HD9" s="70"/>
      <c r="HE9" s="70"/>
      <c r="HF9" s="70"/>
      <c r="HG9" s="70"/>
      <c r="HH9" s="70"/>
      <c r="HI9" s="70"/>
      <c r="HJ9" s="70"/>
      <c r="HK9" s="70"/>
      <c r="HL9" s="70"/>
      <c r="HM9" s="70"/>
      <c r="HN9" s="70"/>
      <c r="HO9" s="70"/>
      <c r="HP9" s="70"/>
      <c r="HQ9" s="70"/>
      <c r="HR9" s="70"/>
      <c r="HS9" s="70"/>
      <c r="HT9" s="70"/>
      <c r="HU9" s="70"/>
      <c r="HV9" s="70"/>
      <c r="HW9" s="70"/>
      <c r="HX9" s="70"/>
      <c r="HY9" s="70"/>
      <c r="HZ9" s="70"/>
      <c r="IA9" s="70"/>
      <c r="IB9" s="70"/>
      <c r="IC9" s="70"/>
      <c r="ID9" s="70"/>
      <c r="IE9" s="70"/>
      <c r="IF9" s="70"/>
      <c r="IG9" s="70"/>
      <c r="IH9" s="70"/>
      <c r="II9" s="70"/>
      <c r="IJ9" s="70"/>
      <c r="IK9" s="70"/>
      <c r="IL9" s="70"/>
      <c r="IM9" s="70"/>
      <c r="IN9" s="70"/>
      <c r="IO9" s="70"/>
      <c r="IP9" s="70"/>
      <c r="IQ9" s="70"/>
      <c r="IR9" s="70"/>
      <c r="IS9" s="70"/>
      <c r="IT9" s="70"/>
      <c r="IU9" s="70"/>
      <c r="IV9" s="70"/>
    </row>
    <row r="10" spans="1:256" s="29" customFormat="1" ht="20.25" x14ac:dyDescent="0.35">
      <c r="A10" s="66"/>
      <c r="B10" s="63"/>
      <c r="C10" s="63"/>
      <c r="D10" s="63"/>
      <c r="E10" s="63"/>
      <c r="F10" s="63"/>
      <c r="G10" s="63"/>
      <c r="H10" s="63"/>
      <c r="I10" s="63"/>
      <c r="J10" s="63"/>
      <c r="K10" s="63"/>
      <c r="L10" s="63"/>
      <c r="M10" s="63"/>
      <c r="N10" s="63"/>
      <c r="O10" s="63"/>
      <c r="P10" s="63"/>
      <c r="R10" s="63"/>
    </row>
    <row r="11" spans="1:256" s="29" customFormat="1" ht="20.25" x14ac:dyDescent="0.35">
      <c r="A11" s="66"/>
      <c r="B11" s="63"/>
      <c r="C11" s="63"/>
      <c r="D11" s="63"/>
      <c r="E11" s="63"/>
      <c r="F11" s="63"/>
      <c r="G11" s="63"/>
      <c r="H11" s="63"/>
      <c r="I11" s="63"/>
      <c r="J11" s="63"/>
      <c r="K11" s="63"/>
      <c r="L11" s="63"/>
      <c r="M11" s="63"/>
      <c r="N11" s="63"/>
      <c r="O11" s="63"/>
      <c r="P11" s="63"/>
    </row>
    <row r="12" spans="1:256" s="38" customFormat="1" ht="20.45" customHeight="1" x14ac:dyDescent="0.35">
      <c r="A12" s="408" t="s">
        <v>827</v>
      </c>
      <c r="B12" s="408"/>
      <c r="C12" s="408"/>
      <c r="D12" s="408"/>
      <c r="E12" s="408"/>
      <c r="F12" s="408"/>
      <c r="G12" s="408"/>
      <c r="H12" s="408"/>
      <c r="I12" s="408"/>
      <c r="J12" s="408"/>
      <c r="K12" s="408"/>
      <c r="L12" s="408"/>
      <c r="M12" s="408"/>
      <c r="N12" s="408"/>
      <c r="O12" s="408"/>
      <c r="P12" s="408"/>
      <c r="Q12" s="63"/>
      <c r="R12" s="63"/>
      <c r="S12" s="63"/>
    </row>
    <row r="13" spans="1:256" s="29" customFormat="1" ht="20.25" x14ac:dyDescent="0.35">
      <c r="A13" s="66"/>
      <c r="B13" s="63"/>
      <c r="C13" s="63"/>
      <c r="D13" s="63"/>
      <c r="E13" s="63"/>
      <c r="F13" s="63"/>
      <c r="G13" s="63"/>
      <c r="H13" s="63"/>
      <c r="I13" s="63"/>
      <c r="J13" s="63"/>
      <c r="K13" s="63"/>
      <c r="L13" s="63"/>
      <c r="M13" s="63"/>
      <c r="N13" s="63"/>
      <c r="O13" s="63"/>
      <c r="P13" s="63"/>
    </row>
    <row r="14" spans="1:256" s="178" customFormat="1" ht="37.5" customHeight="1" x14ac:dyDescent="0.2">
      <c r="A14" s="185"/>
      <c r="B14" s="814" t="s">
        <v>454</v>
      </c>
      <c r="C14" s="814"/>
      <c r="D14" s="814"/>
      <c r="E14" s="814" t="s">
        <v>457</v>
      </c>
      <c r="F14" s="814"/>
      <c r="G14" s="814"/>
      <c r="H14" s="814" t="s">
        <v>458</v>
      </c>
      <c r="I14" s="814"/>
      <c r="J14" s="814"/>
      <c r="K14" s="814" t="s">
        <v>459</v>
      </c>
      <c r="L14" s="814"/>
      <c r="M14" s="814"/>
      <c r="N14" s="815" t="s">
        <v>456</v>
      </c>
      <c r="O14" s="815"/>
      <c r="P14" s="815"/>
      <c r="Q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c r="EH14" s="70"/>
      <c r="EI14" s="70"/>
      <c r="EJ14" s="70"/>
      <c r="EK14" s="70"/>
      <c r="EL14" s="70"/>
      <c r="EM14" s="70"/>
      <c r="EN14" s="70"/>
      <c r="EO14" s="70"/>
      <c r="EP14" s="70"/>
      <c r="EQ14" s="70"/>
      <c r="ER14" s="70"/>
      <c r="ES14" s="70"/>
      <c r="ET14" s="70"/>
      <c r="EU14" s="70"/>
      <c r="EV14" s="70"/>
      <c r="EW14" s="70"/>
      <c r="EX14" s="70"/>
      <c r="EY14" s="70"/>
      <c r="EZ14" s="70"/>
      <c r="FA14" s="70"/>
      <c r="FB14" s="70"/>
      <c r="FC14" s="70"/>
      <c r="FD14" s="70"/>
      <c r="FE14" s="70"/>
      <c r="FF14" s="70"/>
      <c r="FG14" s="70"/>
      <c r="FH14" s="70"/>
      <c r="FI14" s="70"/>
      <c r="FJ14" s="70"/>
      <c r="FK14" s="70"/>
      <c r="FL14" s="70"/>
      <c r="FM14" s="70"/>
      <c r="FN14" s="70"/>
      <c r="FO14" s="70"/>
      <c r="FP14" s="70"/>
      <c r="FQ14" s="70"/>
      <c r="FR14" s="70"/>
      <c r="FS14" s="70"/>
      <c r="FT14" s="70"/>
      <c r="FU14" s="70"/>
      <c r="FV14" s="70"/>
      <c r="FW14" s="70"/>
      <c r="FX14" s="70"/>
      <c r="FY14" s="70"/>
      <c r="FZ14" s="70"/>
      <c r="GA14" s="70"/>
      <c r="GB14" s="70"/>
      <c r="GC14" s="70"/>
      <c r="GD14" s="70"/>
      <c r="GE14" s="70"/>
      <c r="GF14" s="70"/>
      <c r="GG14" s="70"/>
      <c r="GH14" s="70"/>
      <c r="GI14" s="70"/>
      <c r="GJ14" s="70"/>
      <c r="GK14" s="70"/>
      <c r="GL14" s="70"/>
      <c r="GM14" s="70"/>
      <c r="GN14" s="70"/>
      <c r="GO14" s="70"/>
      <c r="GP14" s="70"/>
      <c r="GQ14" s="70"/>
      <c r="GR14" s="70"/>
      <c r="GS14" s="70"/>
      <c r="GT14" s="70"/>
      <c r="GU14" s="70"/>
      <c r="GV14" s="70"/>
      <c r="GW14" s="70"/>
      <c r="GX14" s="70"/>
      <c r="GY14" s="70"/>
      <c r="GZ14" s="70"/>
      <c r="HA14" s="70"/>
      <c r="HB14" s="70"/>
      <c r="HC14" s="70"/>
      <c r="HD14" s="70"/>
      <c r="HE14" s="70"/>
      <c r="HF14" s="70"/>
      <c r="HG14" s="70"/>
      <c r="HH14" s="70"/>
      <c r="HI14" s="70"/>
      <c r="HJ14" s="70"/>
      <c r="HK14" s="70"/>
      <c r="HL14" s="70"/>
      <c r="HM14" s="70"/>
      <c r="HN14" s="70"/>
      <c r="HO14" s="70"/>
      <c r="HP14" s="70"/>
      <c r="HQ14" s="70"/>
      <c r="HR14" s="70"/>
      <c r="HS14" s="70"/>
      <c r="HT14" s="70"/>
      <c r="HU14" s="70"/>
      <c r="HV14" s="70"/>
      <c r="HW14" s="70"/>
      <c r="HX14" s="70"/>
      <c r="HY14" s="70"/>
      <c r="HZ14" s="70"/>
      <c r="IA14" s="70"/>
      <c r="IB14" s="70"/>
      <c r="IC14" s="70"/>
      <c r="ID14" s="70"/>
      <c r="IE14" s="70"/>
      <c r="IF14" s="70"/>
      <c r="IG14" s="70"/>
      <c r="IH14" s="70"/>
      <c r="II14" s="70"/>
      <c r="IJ14" s="70"/>
      <c r="IK14" s="70"/>
      <c r="IL14" s="70"/>
      <c r="IM14" s="70"/>
      <c r="IN14" s="70"/>
      <c r="IO14" s="70"/>
      <c r="IP14" s="70"/>
      <c r="IQ14" s="70"/>
      <c r="IR14" s="70"/>
      <c r="IS14" s="70"/>
      <c r="IT14" s="70"/>
      <c r="IU14" s="70"/>
      <c r="IV14" s="70"/>
    </row>
    <row r="15" spans="1:256" s="178" customFormat="1" ht="37.5" customHeight="1" x14ac:dyDescent="0.2">
      <c r="A15" s="185"/>
      <c r="B15" s="422">
        <v>2020</v>
      </c>
      <c r="C15" s="422">
        <v>2019</v>
      </c>
      <c r="D15" s="422">
        <v>2018</v>
      </c>
      <c r="E15" s="422">
        <v>2020</v>
      </c>
      <c r="F15" s="422">
        <v>2019</v>
      </c>
      <c r="G15" s="422">
        <v>2018</v>
      </c>
      <c r="H15" s="422">
        <v>2020</v>
      </c>
      <c r="I15" s="422">
        <v>2019</v>
      </c>
      <c r="J15" s="422">
        <v>2018</v>
      </c>
      <c r="K15" s="422">
        <v>2020</v>
      </c>
      <c r="L15" s="422">
        <v>2019</v>
      </c>
      <c r="M15" s="422">
        <v>2018</v>
      </c>
      <c r="N15" s="401">
        <v>2020</v>
      </c>
      <c r="O15" s="401">
        <v>2019</v>
      </c>
      <c r="P15" s="401">
        <v>2018</v>
      </c>
      <c r="Q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0"/>
      <c r="DD15" s="70"/>
      <c r="DE15" s="70"/>
      <c r="DF15" s="70"/>
      <c r="DG15" s="70"/>
      <c r="DH15" s="70"/>
      <c r="DI15" s="70"/>
      <c r="DJ15" s="70"/>
      <c r="DK15" s="70"/>
      <c r="DL15" s="70"/>
      <c r="DM15" s="70"/>
      <c r="DN15" s="70"/>
      <c r="DO15" s="70"/>
      <c r="DP15" s="70"/>
      <c r="DQ15" s="70"/>
      <c r="DR15" s="70"/>
      <c r="DS15" s="70"/>
      <c r="DT15" s="70"/>
      <c r="DU15" s="70"/>
      <c r="DV15" s="70"/>
      <c r="DW15" s="70"/>
      <c r="DX15" s="70"/>
      <c r="DY15" s="70"/>
      <c r="DZ15" s="70"/>
      <c r="EA15" s="70"/>
      <c r="EB15" s="70"/>
      <c r="EC15" s="70"/>
      <c r="ED15" s="70"/>
      <c r="EE15" s="70"/>
      <c r="EF15" s="70"/>
      <c r="EG15" s="70"/>
      <c r="EH15" s="70"/>
      <c r="EI15" s="70"/>
      <c r="EJ15" s="70"/>
      <c r="EK15" s="70"/>
      <c r="EL15" s="70"/>
      <c r="EM15" s="70"/>
      <c r="EN15" s="70"/>
      <c r="EO15" s="70"/>
      <c r="EP15" s="70"/>
      <c r="EQ15" s="70"/>
      <c r="ER15" s="70"/>
      <c r="ES15" s="70"/>
      <c r="ET15" s="70"/>
      <c r="EU15" s="70"/>
      <c r="EV15" s="70"/>
      <c r="EW15" s="70"/>
      <c r="EX15" s="70"/>
      <c r="EY15" s="70"/>
      <c r="EZ15" s="70"/>
      <c r="FA15" s="70"/>
      <c r="FB15" s="70"/>
      <c r="FC15" s="70"/>
      <c r="FD15" s="70"/>
      <c r="FE15" s="70"/>
      <c r="FF15" s="70"/>
      <c r="FG15" s="70"/>
      <c r="FH15" s="70"/>
      <c r="FI15" s="70"/>
      <c r="FJ15" s="70"/>
      <c r="FK15" s="70"/>
      <c r="FL15" s="70"/>
      <c r="FM15" s="70"/>
      <c r="FN15" s="70"/>
      <c r="FO15" s="70"/>
      <c r="FP15" s="70"/>
      <c r="FQ15" s="70"/>
      <c r="FR15" s="70"/>
      <c r="FS15" s="70"/>
      <c r="FT15" s="70"/>
      <c r="FU15" s="70"/>
      <c r="FV15" s="70"/>
      <c r="FW15" s="70"/>
      <c r="FX15" s="70"/>
      <c r="FY15" s="70"/>
      <c r="FZ15" s="70"/>
      <c r="GA15" s="70"/>
      <c r="GB15" s="70"/>
      <c r="GC15" s="70"/>
      <c r="GD15" s="70"/>
      <c r="GE15" s="70"/>
      <c r="GF15" s="70"/>
      <c r="GG15" s="70"/>
      <c r="GH15" s="70"/>
      <c r="GI15" s="70"/>
      <c r="GJ15" s="70"/>
      <c r="GK15" s="70"/>
      <c r="GL15" s="70"/>
      <c r="GM15" s="70"/>
      <c r="GN15" s="70"/>
      <c r="GO15" s="70"/>
      <c r="GP15" s="70"/>
      <c r="GQ15" s="70"/>
      <c r="GR15" s="70"/>
      <c r="GS15" s="70"/>
      <c r="GT15" s="70"/>
      <c r="GU15" s="70"/>
      <c r="GV15" s="70"/>
      <c r="GW15" s="70"/>
      <c r="GX15" s="70"/>
      <c r="GY15" s="70"/>
      <c r="GZ15" s="70"/>
      <c r="HA15" s="70"/>
      <c r="HB15" s="70"/>
      <c r="HC15" s="70"/>
      <c r="HD15" s="70"/>
      <c r="HE15" s="70"/>
      <c r="HF15" s="70"/>
      <c r="HG15" s="70"/>
      <c r="HH15" s="70"/>
      <c r="HI15" s="70"/>
      <c r="HJ15" s="70"/>
      <c r="HK15" s="70"/>
      <c r="HL15" s="70"/>
      <c r="HM15" s="70"/>
      <c r="HN15" s="70"/>
      <c r="HO15" s="70"/>
      <c r="HP15" s="70"/>
      <c r="HQ15" s="70"/>
      <c r="HR15" s="70"/>
      <c r="HS15" s="70"/>
      <c r="HT15" s="70"/>
      <c r="HU15" s="70"/>
      <c r="HV15" s="70"/>
      <c r="HW15" s="70"/>
      <c r="HX15" s="70"/>
      <c r="HY15" s="70"/>
      <c r="HZ15" s="70"/>
      <c r="IA15" s="70"/>
      <c r="IB15" s="70"/>
      <c r="IC15" s="70"/>
      <c r="ID15" s="70"/>
      <c r="IE15" s="70"/>
      <c r="IF15" s="70"/>
      <c r="IG15" s="70"/>
      <c r="IH15" s="70"/>
      <c r="II15" s="70"/>
      <c r="IJ15" s="70"/>
      <c r="IK15" s="70"/>
      <c r="IL15" s="70"/>
      <c r="IM15" s="70"/>
      <c r="IN15" s="70"/>
      <c r="IO15" s="70"/>
      <c r="IP15" s="70"/>
      <c r="IQ15" s="70"/>
      <c r="IR15" s="70"/>
      <c r="IS15" s="70"/>
      <c r="IT15" s="70"/>
      <c r="IU15" s="70"/>
      <c r="IV15" s="70"/>
    </row>
    <row r="16" spans="1:256" s="178" customFormat="1" ht="77.25" customHeight="1" x14ac:dyDescent="0.2">
      <c r="A16" s="402" t="s">
        <v>614</v>
      </c>
      <c r="B16" s="415"/>
      <c r="C16" s="416"/>
      <c r="D16" s="417"/>
      <c r="E16" s="418"/>
      <c r="F16" s="416"/>
      <c r="G16" s="417"/>
      <c r="H16" s="418"/>
      <c r="I16" s="416"/>
      <c r="J16" s="417"/>
      <c r="K16" s="418"/>
      <c r="L16" s="416"/>
      <c r="M16" s="417"/>
      <c r="N16" s="418"/>
      <c r="O16" s="416"/>
      <c r="P16" s="417"/>
      <c r="Q16" s="189"/>
      <c r="R16" s="715" t="s">
        <v>420</v>
      </c>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row>
    <row r="17" spans="1:19" s="4" customFormat="1" ht="77.25" customHeight="1" x14ac:dyDescent="0.2">
      <c r="A17" s="402" t="s">
        <v>706</v>
      </c>
      <c r="B17" s="415"/>
      <c r="C17" s="416"/>
      <c r="D17" s="417"/>
      <c r="E17" s="418"/>
      <c r="F17" s="416"/>
      <c r="G17" s="417"/>
      <c r="H17" s="418"/>
      <c r="I17" s="416"/>
      <c r="J17" s="417"/>
      <c r="K17" s="418"/>
      <c r="L17" s="416"/>
      <c r="M17" s="417"/>
      <c r="N17" s="418"/>
      <c r="O17" s="416"/>
      <c r="P17" s="417"/>
      <c r="R17" s="715"/>
    </row>
    <row r="18" spans="1:19" s="4" customFormat="1" ht="77.25" customHeight="1" x14ac:dyDescent="0.2">
      <c r="A18" s="402" t="s">
        <v>707</v>
      </c>
      <c r="B18" s="415"/>
      <c r="C18" s="416"/>
      <c r="D18" s="417"/>
      <c r="E18" s="418"/>
      <c r="F18" s="416"/>
      <c r="G18" s="417"/>
      <c r="H18" s="418"/>
      <c r="I18" s="416"/>
      <c r="J18" s="417"/>
      <c r="K18" s="418"/>
      <c r="L18" s="416"/>
      <c r="M18" s="417"/>
      <c r="N18" s="418"/>
      <c r="O18" s="416"/>
      <c r="P18" s="417"/>
      <c r="R18" s="715"/>
    </row>
    <row r="19" spans="1:19" s="4" customFormat="1" ht="77.25" customHeight="1" x14ac:dyDescent="0.2">
      <c r="A19" s="402" t="s">
        <v>615</v>
      </c>
      <c r="B19" s="415"/>
      <c r="C19" s="416"/>
      <c r="D19" s="417"/>
      <c r="E19" s="418"/>
      <c r="F19" s="416"/>
      <c r="G19" s="417"/>
      <c r="H19" s="418"/>
      <c r="I19" s="416"/>
      <c r="J19" s="417"/>
      <c r="K19" s="418"/>
      <c r="L19" s="416"/>
      <c r="M19" s="417"/>
      <c r="N19" s="418"/>
      <c r="O19" s="416"/>
      <c r="P19" s="417"/>
      <c r="R19" s="715"/>
    </row>
    <row r="20" spans="1:19" s="4" customFormat="1" ht="77.25" customHeight="1" x14ac:dyDescent="0.2">
      <c r="A20" s="401" t="s">
        <v>456</v>
      </c>
      <c r="B20" s="965">
        <f>SUM(B18:D19)</f>
        <v>0</v>
      </c>
      <c r="C20" s="966"/>
      <c r="D20" s="967"/>
      <c r="E20" s="965">
        <f>SUM(E18:G19)</f>
        <v>0</v>
      </c>
      <c r="F20" s="966"/>
      <c r="G20" s="967"/>
      <c r="H20" s="965">
        <f>SUM(H18:J19)</f>
        <v>0</v>
      </c>
      <c r="I20" s="966"/>
      <c r="J20" s="967"/>
      <c r="K20" s="965"/>
      <c r="L20" s="966"/>
      <c r="M20" s="967"/>
      <c r="N20" s="965"/>
      <c r="O20" s="966"/>
      <c r="P20" s="967"/>
      <c r="R20" s="715"/>
    </row>
    <row r="21" spans="1:19" s="29" customFormat="1" ht="20.25" x14ac:dyDescent="0.35">
      <c r="A21" s="66"/>
      <c r="B21" s="63"/>
      <c r="C21" s="63"/>
      <c r="D21" s="63"/>
      <c r="E21" s="63"/>
      <c r="F21" s="63"/>
      <c r="G21" s="63"/>
      <c r="H21" s="63"/>
      <c r="I21" s="63"/>
      <c r="J21" s="63"/>
      <c r="K21" s="63"/>
      <c r="L21" s="63"/>
      <c r="M21" s="63"/>
      <c r="N21" s="63"/>
      <c r="O21" s="63"/>
      <c r="P21" s="63"/>
    </row>
    <row r="22" spans="1:19" s="29" customFormat="1" ht="20.25" x14ac:dyDescent="0.35">
      <c r="A22" s="66"/>
      <c r="B22" s="63"/>
      <c r="C22" s="63"/>
      <c r="D22" s="63"/>
      <c r="E22" s="63"/>
      <c r="F22" s="63"/>
      <c r="G22" s="63"/>
      <c r="H22" s="63"/>
      <c r="I22" s="63"/>
      <c r="J22" s="63"/>
      <c r="K22" s="63"/>
      <c r="L22" s="63"/>
      <c r="M22" s="63"/>
      <c r="N22" s="63"/>
      <c r="O22" s="63"/>
      <c r="P22" s="63"/>
    </row>
    <row r="23" spans="1:19" s="38" customFormat="1" ht="20.45" customHeight="1" x14ac:dyDescent="0.35">
      <c r="A23" s="408" t="s">
        <v>826</v>
      </c>
      <c r="B23" s="408"/>
      <c r="C23" s="408"/>
      <c r="D23" s="408"/>
      <c r="E23" s="408"/>
      <c r="F23" s="408"/>
      <c r="G23" s="408"/>
      <c r="H23" s="408"/>
      <c r="I23" s="408"/>
      <c r="J23" s="408"/>
      <c r="K23" s="408"/>
      <c r="L23" s="408"/>
      <c r="M23" s="408"/>
      <c r="N23" s="408"/>
      <c r="O23" s="408"/>
      <c r="P23" s="408"/>
      <c r="Q23" s="63"/>
      <c r="R23" s="63"/>
      <c r="S23" s="63"/>
    </row>
    <row r="24" spans="1:19" s="444" customFormat="1" ht="20.25" x14ac:dyDescent="0.35">
      <c r="A24" s="63"/>
      <c r="B24" s="63"/>
      <c r="C24" s="63"/>
      <c r="D24" s="63"/>
      <c r="E24" s="63"/>
      <c r="F24" s="63"/>
      <c r="G24" s="63"/>
      <c r="H24" s="63"/>
      <c r="I24" s="63"/>
      <c r="J24" s="63"/>
      <c r="K24" s="63"/>
      <c r="L24" s="63"/>
      <c r="M24" s="63"/>
      <c r="N24" s="63"/>
      <c r="O24" s="63"/>
      <c r="P24" s="63"/>
      <c r="Q24" s="29"/>
      <c r="R24" s="29"/>
    </row>
    <row r="25" spans="1:19" s="42" customFormat="1" ht="37.5" customHeight="1" x14ac:dyDescent="0.3">
      <c r="A25" s="192"/>
      <c r="B25" s="822" t="s">
        <v>454</v>
      </c>
      <c r="C25" s="823"/>
      <c r="D25" s="824"/>
      <c r="E25" s="822" t="s">
        <v>457</v>
      </c>
      <c r="F25" s="823"/>
      <c r="G25" s="824"/>
      <c r="H25" s="822" t="s">
        <v>458</v>
      </c>
      <c r="I25" s="823"/>
      <c r="J25" s="824"/>
      <c r="K25" s="822" t="s">
        <v>459</v>
      </c>
      <c r="L25" s="823"/>
      <c r="M25" s="824"/>
      <c r="N25" s="811" t="s">
        <v>456</v>
      </c>
      <c r="O25" s="955"/>
      <c r="P25" s="812"/>
    </row>
    <row r="26" spans="1:19" s="42" customFormat="1" ht="37.5" customHeight="1" x14ac:dyDescent="0.3">
      <c r="A26" s="192"/>
      <c r="B26" s="422">
        <v>2020</v>
      </c>
      <c r="C26" s="422">
        <v>2019</v>
      </c>
      <c r="D26" s="422">
        <v>2018</v>
      </c>
      <c r="E26" s="422">
        <v>2020</v>
      </c>
      <c r="F26" s="422">
        <v>2019</v>
      </c>
      <c r="G26" s="422">
        <v>2018</v>
      </c>
      <c r="H26" s="422">
        <v>2020</v>
      </c>
      <c r="I26" s="422">
        <v>2019</v>
      </c>
      <c r="J26" s="422">
        <v>2018</v>
      </c>
      <c r="K26" s="422">
        <v>2020</v>
      </c>
      <c r="L26" s="422">
        <v>2019</v>
      </c>
      <c r="M26" s="422">
        <v>2018</v>
      </c>
      <c r="N26" s="401">
        <v>2020</v>
      </c>
      <c r="O26" s="401">
        <v>2019</v>
      </c>
      <c r="P26" s="401">
        <v>2018</v>
      </c>
    </row>
    <row r="27" spans="1:19" s="42" customFormat="1" ht="37.5" customHeight="1" x14ac:dyDescent="0.3">
      <c r="A27" s="419" t="s">
        <v>453</v>
      </c>
      <c r="B27" s="420"/>
      <c r="C27" s="420"/>
      <c r="D27" s="420"/>
      <c r="E27" s="420"/>
      <c r="F27" s="420"/>
      <c r="G27" s="420"/>
      <c r="H27" s="420"/>
      <c r="I27" s="420"/>
      <c r="J27" s="420"/>
      <c r="K27" s="420"/>
      <c r="L27" s="420"/>
      <c r="M27" s="420"/>
      <c r="N27" s="421"/>
      <c r="O27" s="421"/>
      <c r="P27" s="421"/>
      <c r="R27" s="715" t="s">
        <v>420</v>
      </c>
    </row>
    <row r="28" spans="1:19" s="42" customFormat="1" ht="37.5" customHeight="1" x14ac:dyDescent="0.3">
      <c r="A28" s="419" t="s">
        <v>455</v>
      </c>
      <c r="B28" s="420"/>
      <c r="C28" s="420"/>
      <c r="D28" s="420"/>
      <c r="E28" s="420"/>
      <c r="F28" s="420"/>
      <c r="G28" s="420"/>
      <c r="H28" s="420"/>
      <c r="I28" s="420"/>
      <c r="J28" s="420"/>
      <c r="K28" s="420"/>
      <c r="L28" s="420"/>
      <c r="M28" s="420"/>
      <c r="N28" s="421"/>
      <c r="O28" s="421"/>
      <c r="P28" s="421"/>
      <c r="R28" s="715"/>
    </row>
    <row r="29" spans="1:19" s="42" customFormat="1" ht="37.5" customHeight="1" x14ac:dyDescent="0.3">
      <c r="A29" s="401" t="s">
        <v>456</v>
      </c>
      <c r="B29" s="423"/>
      <c r="C29" s="423"/>
      <c r="D29" s="424"/>
      <c r="E29" s="425"/>
      <c r="F29" s="425"/>
      <c r="G29" s="425"/>
      <c r="H29" s="425"/>
      <c r="I29" s="425"/>
      <c r="J29" s="425"/>
      <c r="K29" s="425"/>
      <c r="L29" s="425"/>
      <c r="M29" s="425"/>
      <c r="N29" s="421"/>
      <c r="O29" s="421"/>
      <c r="P29" s="421"/>
      <c r="R29" s="715"/>
    </row>
    <row r="30" spans="1:19" s="333" customFormat="1" x14ac:dyDescent="0.3">
      <c r="A30" s="430"/>
      <c r="B30" s="431"/>
      <c r="C30" s="431"/>
      <c r="D30" s="431"/>
      <c r="E30" s="432"/>
      <c r="F30" s="432"/>
      <c r="G30" s="432"/>
      <c r="H30" s="432"/>
      <c r="I30" s="432"/>
      <c r="J30" s="432"/>
      <c r="K30" s="432"/>
      <c r="L30" s="432"/>
      <c r="M30" s="432"/>
      <c r="N30" s="433"/>
      <c r="O30" s="433"/>
      <c r="P30" s="433"/>
      <c r="R30" s="342"/>
    </row>
    <row r="31" spans="1:19" s="444" customFormat="1" ht="20.25" x14ac:dyDescent="0.35">
      <c r="A31" s="63"/>
      <c r="B31" s="63"/>
      <c r="C31" s="63"/>
      <c r="D31" s="63"/>
      <c r="E31" s="63"/>
      <c r="F31" s="63"/>
      <c r="G31" s="63"/>
      <c r="H31" s="63"/>
      <c r="I31" s="63"/>
      <c r="J31" s="63"/>
      <c r="K31" s="63"/>
      <c r="L31" s="63"/>
      <c r="M31" s="63"/>
      <c r="N31" s="63"/>
      <c r="O31" s="63"/>
      <c r="P31" s="63"/>
    </row>
    <row r="32" spans="1:19" s="38" customFormat="1" ht="20.45" customHeight="1" x14ac:dyDescent="0.35">
      <c r="A32" s="408" t="s">
        <v>825</v>
      </c>
      <c r="B32" s="408"/>
      <c r="C32" s="408"/>
      <c r="D32" s="408"/>
      <c r="E32" s="408"/>
      <c r="F32" s="408"/>
      <c r="G32" s="408"/>
      <c r="H32" s="408"/>
      <c r="I32" s="408"/>
      <c r="J32" s="408"/>
      <c r="K32" s="408"/>
      <c r="L32" s="408"/>
      <c r="M32" s="408"/>
      <c r="N32" s="408"/>
      <c r="O32" s="408"/>
      <c r="P32" s="408"/>
      <c r="Q32" s="63"/>
      <c r="R32" s="63"/>
      <c r="S32" s="63"/>
    </row>
    <row r="33" spans="1:19" s="444" customFormat="1" ht="20.25" x14ac:dyDescent="0.35">
      <c r="A33" s="63"/>
      <c r="B33" s="63"/>
      <c r="C33" s="63"/>
      <c r="D33" s="63"/>
      <c r="E33" s="63"/>
      <c r="F33" s="63"/>
      <c r="G33" s="63"/>
      <c r="H33" s="63"/>
      <c r="I33" s="63"/>
      <c r="J33" s="63"/>
      <c r="K33" s="63"/>
      <c r="L33" s="63"/>
      <c r="M33" s="63"/>
      <c r="N33" s="63"/>
      <c r="O33" s="63"/>
      <c r="P33" s="63"/>
    </row>
    <row r="34" spans="1:19" s="42" customFormat="1" ht="37.5" customHeight="1" x14ac:dyDescent="0.3">
      <c r="A34" s="192"/>
      <c r="B34" s="822" t="s">
        <v>454</v>
      </c>
      <c r="C34" s="823"/>
      <c r="D34" s="824"/>
      <c r="E34" s="822" t="s">
        <v>457</v>
      </c>
      <c r="F34" s="823"/>
      <c r="G34" s="824"/>
      <c r="H34" s="822" t="s">
        <v>458</v>
      </c>
      <c r="I34" s="823"/>
      <c r="J34" s="824"/>
      <c r="K34" s="822" t="s">
        <v>459</v>
      </c>
      <c r="L34" s="823"/>
      <c r="M34" s="824"/>
      <c r="N34" s="811" t="s">
        <v>456</v>
      </c>
      <c r="O34" s="955"/>
      <c r="P34" s="812"/>
    </row>
    <row r="35" spans="1:19" s="42" customFormat="1" ht="37.5" customHeight="1" x14ac:dyDescent="0.3">
      <c r="A35" s="192"/>
      <c r="B35" s="422">
        <v>2020</v>
      </c>
      <c r="C35" s="422">
        <v>2019</v>
      </c>
      <c r="D35" s="422">
        <v>2018</v>
      </c>
      <c r="E35" s="422">
        <v>2020</v>
      </c>
      <c r="F35" s="422">
        <v>2019</v>
      </c>
      <c r="G35" s="422">
        <v>2018</v>
      </c>
      <c r="H35" s="422">
        <v>2020</v>
      </c>
      <c r="I35" s="422">
        <v>2019</v>
      </c>
      <c r="J35" s="422">
        <v>2018</v>
      </c>
      <c r="K35" s="422">
        <v>2020</v>
      </c>
      <c r="L35" s="422">
        <v>2019</v>
      </c>
      <c r="M35" s="422">
        <v>2018</v>
      </c>
      <c r="N35" s="401">
        <v>2020</v>
      </c>
      <c r="O35" s="401">
        <v>2019</v>
      </c>
      <c r="P35" s="401">
        <v>2018</v>
      </c>
    </row>
    <row r="36" spans="1:19" s="42" customFormat="1" ht="37.5" customHeight="1" x14ac:dyDescent="0.3">
      <c r="A36" s="419" t="s">
        <v>453</v>
      </c>
      <c r="B36" s="420"/>
      <c r="C36" s="420"/>
      <c r="D36" s="420"/>
      <c r="E36" s="420"/>
      <c r="F36" s="420"/>
      <c r="G36" s="420"/>
      <c r="H36" s="420"/>
      <c r="I36" s="420"/>
      <c r="J36" s="420"/>
      <c r="K36" s="420"/>
      <c r="L36" s="420"/>
      <c r="M36" s="420"/>
      <c r="N36" s="421"/>
      <c r="O36" s="421"/>
      <c r="P36" s="421"/>
      <c r="R36" s="715" t="s">
        <v>420</v>
      </c>
    </row>
    <row r="37" spans="1:19" s="42" customFormat="1" ht="37.5" customHeight="1" x14ac:dyDescent="0.3">
      <c r="A37" s="419" t="s">
        <v>455</v>
      </c>
      <c r="B37" s="420"/>
      <c r="C37" s="420"/>
      <c r="D37" s="420"/>
      <c r="E37" s="420"/>
      <c r="F37" s="420"/>
      <c r="G37" s="420"/>
      <c r="H37" s="420"/>
      <c r="I37" s="420"/>
      <c r="J37" s="420"/>
      <c r="K37" s="420"/>
      <c r="L37" s="420"/>
      <c r="M37" s="420"/>
      <c r="N37" s="421"/>
      <c r="O37" s="421"/>
      <c r="P37" s="421"/>
      <c r="R37" s="715"/>
    </row>
    <row r="38" spans="1:19" s="42" customFormat="1" ht="37.5" customHeight="1" x14ac:dyDescent="0.3">
      <c r="A38" s="401" t="s">
        <v>456</v>
      </c>
      <c r="B38" s="423"/>
      <c r="C38" s="423"/>
      <c r="D38" s="424"/>
      <c r="E38" s="425"/>
      <c r="F38" s="425"/>
      <c r="G38" s="425"/>
      <c r="H38" s="425"/>
      <c r="I38" s="425"/>
      <c r="J38" s="425"/>
      <c r="K38" s="425"/>
      <c r="L38" s="425"/>
      <c r="M38" s="425"/>
      <c r="N38" s="421"/>
      <c r="O38" s="421"/>
      <c r="P38" s="421"/>
      <c r="R38" s="715"/>
    </row>
    <row r="39" spans="1:19" s="6" customFormat="1" x14ac:dyDescent="0.3">
      <c r="A39" s="969" t="s">
        <v>616</v>
      </c>
      <c r="B39" s="970"/>
      <c r="C39" s="970"/>
      <c r="D39" s="970"/>
      <c r="E39" s="970"/>
      <c r="F39" s="970"/>
      <c r="G39" s="970"/>
      <c r="H39" s="970"/>
      <c r="I39" s="970"/>
      <c r="J39" s="970"/>
      <c r="K39" s="42"/>
      <c r="L39" s="42"/>
      <c r="M39" s="42"/>
      <c r="N39" s="42"/>
      <c r="O39" s="42"/>
      <c r="P39" s="42"/>
    </row>
    <row r="40" spans="1:19" s="444" customFormat="1" ht="20.25" x14ac:dyDescent="0.35">
      <c r="A40" s="63"/>
      <c r="B40" s="63"/>
      <c r="C40" s="63"/>
      <c r="D40" s="63"/>
      <c r="E40" s="63"/>
      <c r="F40" s="63"/>
      <c r="G40" s="63"/>
      <c r="H40" s="63"/>
      <c r="I40" s="63"/>
      <c r="J40" s="63"/>
      <c r="K40" s="63"/>
      <c r="L40" s="63"/>
      <c r="M40" s="63"/>
      <c r="N40" s="63"/>
      <c r="O40" s="63"/>
      <c r="P40" s="63"/>
    </row>
    <row r="41" spans="1:19" s="444" customFormat="1" ht="20.25" x14ac:dyDescent="0.35">
      <c r="A41" s="63"/>
      <c r="B41" s="63"/>
      <c r="C41" s="63"/>
      <c r="D41" s="63"/>
      <c r="E41" s="63"/>
      <c r="F41" s="63"/>
      <c r="G41" s="63"/>
      <c r="H41" s="63"/>
      <c r="I41" s="63"/>
      <c r="J41" s="63"/>
      <c r="K41" s="63"/>
      <c r="L41" s="63"/>
      <c r="M41" s="63"/>
      <c r="N41" s="63"/>
      <c r="O41" s="63"/>
      <c r="P41" s="63"/>
    </row>
    <row r="42" spans="1:19" s="38" customFormat="1" ht="54" customHeight="1" x14ac:dyDescent="0.35">
      <c r="A42" s="968" t="s">
        <v>828</v>
      </c>
      <c r="B42" s="968"/>
      <c r="C42" s="968"/>
      <c r="D42" s="968"/>
      <c r="E42" s="968"/>
      <c r="F42" s="968"/>
      <c r="G42" s="968"/>
      <c r="H42" s="968"/>
      <c r="I42" s="968"/>
      <c r="J42" s="968"/>
      <c r="K42" s="968"/>
      <c r="L42" s="968"/>
      <c r="M42" s="968"/>
      <c r="N42" s="968"/>
      <c r="O42" s="968"/>
      <c r="P42" s="968"/>
      <c r="Q42" s="63"/>
      <c r="R42" s="63"/>
      <c r="S42" s="63"/>
    </row>
    <row r="43" spans="1:19" s="444" customFormat="1" ht="20.25" x14ac:dyDescent="0.35">
      <c r="A43" s="63"/>
      <c r="B43" s="63"/>
      <c r="C43" s="63"/>
      <c r="D43" s="63"/>
      <c r="E43" s="63"/>
      <c r="F43" s="63"/>
      <c r="G43" s="63"/>
      <c r="H43" s="63"/>
      <c r="I43" s="63"/>
      <c r="J43" s="63"/>
      <c r="K43" s="63"/>
      <c r="L43" s="63"/>
      <c r="M43" s="63"/>
      <c r="N43" s="63"/>
      <c r="O43" s="63"/>
      <c r="P43" s="63"/>
    </row>
    <row r="44" spans="1:19" s="42" customFormat="1" ht="37.5" customHeight="1" x14ac:dyDescent="0.3">
      <c r="A44" s="192"/>
      <c r="B44" s="822" t="s">
        <v>454</v>
      </c>
      <c r="C44" s="823"/>
      <c r="D44" s="824"/>
      <c r="E44" s="822" t="s">
        <v>457</v>
      </c>
      <c r="F44" s="823"/>
      <c r="G44" s="824"/>
      <c r="H44" s="822" t="s">
        <v>458</v>
      </c>
      <c r="I44" s="823"/>
      <c r="J44" s="824"/>
      <c r="K44" s="822" t="s">
        <v>459</v>
      </c>
      <c r="L44" s="823"/>
      <c r="M44" s="824"/>
      <c r="N44" s="811" t="s">
        <v>456</v>
      </c>
      <c r="O44" s="955"/>
      <c r="P44" s="812"/>
    </row>
    <row r="45" spans="1:19" s="42" customFormat="1" ht="37.5" customHeight="1" x14ac:dyDescent="0.3">
      <c r="A45" s="192"/>
      <c r="B45" s="422">
        <v>2020</v>
      </c>
      <c r="C45" s="422">
        <v>2019</v>
      </c>
      <c r="D45" s="422">
        <v>2018</v>
      </c>
      <c r="E45" s="422">
        <v>2020</v>
      </c>
      <c r="F45" s="422">
        <v>2019</v>
      </c>
      <c r="G45" s="422">
        <v>2018</v>
      </c>
      <c r="H45" s="422">
        <v>2020</v>
      </c>
      <c r="I45" s="422">
        <v>2019</v>
      </c>
      <c r="J45" s="422">
        <v>2018</v>
      </c>
      <c r="K45" s="422">
        <v>2020</v>
      </c>
      <c r="L45" s="422">
        <v>2019</v>
      </c>
      <c r="M45" s="422">
        <v>2018</v>
      </c>
      <c r="N45" s="401">
        <v>2020</v>
      </c>
      <c r="O45" s="401">
        <v>2019</v>
      </c>
      <c r="P45" s="401">
        <v>2018</v>
      </c>
    </row>
    <row r="46" spans="1:19" s="42" customFormat="1" ht="50.25" customHeight="1" x14ac:dyDescent="0.3">
      <c r="A46" s="434" t="s">
        <v>701</v>
      </c>
      <c r="B46" s="420"/>
      <c r="C46" s="420"/>
      <c r="D46" s="420"/>
      <c r="E46" s="420"/>
      <c r="F46" s="420"/>
      <c r="G46" s="420"/>
      <c r="H46" s="420"/>
      <c r="I46" s="420"/>
      <c r="J46" s="420"/>
      <c r="K46" s="420"/>
      <c r="L46" s="420"/>
      <c r="M46" s="420"/>
      <c r="N46" s="421"/>
      <c r="O46" s="421"/>
      <c r="P46" s="421"/>
      <c r="R46" s="163" t="s">
        <v>420</v>
      </c>
    </row>
    <row r="47" spans="1:19" s="42" customFormat="1" ht="50.25" customHeight="1" x14ac:dyDescent="0.3">
      <c r="A47" s="434" t="s">
        <v>702</v>
      </c>
      <c r="B47" s="420"/>
      <c r="C47" s="420"/>
      <c r="D47" s="420"/>
      <c r="E47" s="420"/>
      <c r="F47" s="420"/>
      <c r="G47" s="420"/>
      <c r="H47" s="420"/>
      <c r="I47" s="420"/>
      <c r="J47" s="420"/>
      <c r="K47" s="420"/>
      <c r="L47" s="420"/>
      <c r="M47" s="420"/>
      <c r="N47" s="421"/>
      <c r="O47" s="421"/>
      <c r="P47" s="421"/>
      <c r="R47" s="163"/>
    </row>
    <row r="48" spans="1:19" s="42" customFormat="1" ht="57.75" customHeight="1" x14ac:dyDescent="0.3">
      <c r="A48" s="414" t="s">
        <v>703</v>
      </c>
      <c r="B48" s="423"/>
      <c r="C48" s="423"/>
      <c r="D48" s="424"/>
      <c r="E48" s="425"/>
      <c r="F48" s="425"/>
      <c r="G48" s="425"/>
      <c r="H48" s="425"/>
      <c r="I48" s="425"/>
      <c r="J48" s="425"/>
      <c r="K48" s="425"/>
      <c r="L48" s="425"/>
      <c r="M48" s="425"/>
      <c r="N48" s="421"/>
      <c r="O48" s="421"/>
      <c r="P48" s="421"/>
      <c r="R48" s="163"/>
    </row>
    <row r="49" spans="1:18" s="42" customFormat="1" ht="50.25" customHeight="1" x14ac:dyDescent="0.3">
      <c r="A49" s="434" t="s">
        <v>694</v>
      </c>
      <c r="B49" s="420"/>
      <c r="C49" s="420"/>
      <c r="D49" s="420"/>
      <c r="E49" s="420"/>
      <c r="F49" s="420"/>
      <c r="G49" s="420"/>
      <c r="H49" s="420"/>
      <c r="I49" s="420"/>
      <c r="J49" s="420"/>
      <c r="K49" s="420"/>
      <c r="L49" s="420"/>
      <c r="M49" s="420"/>
      <c r="N49" s="421"/>
      <c r="O49" s="421"/>
      <c r="P49" s="421"/>
      <c r="R49" s="163"/>
    </row>
    <row r="50" spans="1:18" s="42" customFormat="1" ht="50.25" customHeight="1" x14ac:dyDescent="0.3">
      <c r="A50" s="434" t="s">
        <v>695</v>
      </c>
      <c r="B50" s="420"/>
      <c r="C50" s="420"/>
      <c r="D50" s="420"/>
      <c r="E50" s="420"/>
      <c r="F50" s="420"/>
      <c r="G50" s="420"/>
      <c r="H50" s="420"/>
      <c r="I50" s="420"/>
      <c r="J50" s="420"/>
      <c r="K50" s="420"/>
      <c r="L50" s="420"/>
      <c r="M50" s="420"/>
      <c r="N50" s="421"/>
      <c r="O50" s="421"/>
      <c r="P50" s="421"/>
      <c r="R50" s="163"/>
    </row>
    <row r="51" spans="1:18" s="42" customFormat="1" ht="57.75" customHeight="1" x14ac:dyDescent="0.3">
      <c r="A51" s="572" t="s">
        <v>704</v>
      </c>
      <c r="B51" s="435"/>
      <c r="C51" s="435"/>
      <c r="D51" s="436"/>
      <c r="E51" s="437"/>
      <c r="F51" s="437"/>
      <c r="G51" s="437"/>
      <c r="H51" s="437"/>
      <c r="I51" s="437"/>
      <c r="J51" s="437"/>
      <c r="K51" s="437"/>
      <c r="L51" s="437"/>
      <c r="M51" s="437"/>
      <c r="N51" s="438"/>
      <c r="O51" s="438"/>
      <c r="P51" s="438"/>
      <c r="R51" s="163"/>
    </row>
    <row r="52" spans="1:18" s="42" customFormat="1" ht="72" customHeight="1" x14ac:dyDescent="0.3">
      <c r="A52" s="414" t="s">
        <v>705</v>
      </c>
      <c r="B52" s="439"/>
      <c r="C52" s="439"/>
      <c r="D52" s="439"/>
      <c r="E52" s="425"/>
      <c r="F52" s="425"/>
      <c r="G52" s="425"/>
      <c r="H52" s="425"/>
      <c r="I52" s="425"/>
      <c r="J52" s="425"/>
      <c r="K52" s="425"/>
      <c r="L52" s="425"/>
      <c r="M52" s="425"/>
      <c r="N52" s="421"/>
      <c r="O52" s="421"/>
      <c r="P52" s="421"/>
      <c r="R52" s="317"/>
    </row>
    <row r="53" spans="1:18" s="333" customFormat="1" x14ac:dyDescent="0.3">
      <c r="A53" s="331"/>
      <c r="B53" s="431"/>
      <c r="C53" s="431"/>
      <c r="D53" s="431"/>
      <c r="E53" s="432"/>
      <c r="F53" s="432"/>
      <c r="G53" s="432"/>
      <c r="H53" s="432"/>
      <c r="I53" s="432"/>
      <c r="J53" s="432"/>
      <c r="K53" s="432"/>
      <c r="L53" s="432"/>
      <c r="M53" s="432"/>
      <c r="N53" s="433"/>
      <c r="O53" s="433"/>
      <c r="P53" s="433"/>
      <c r="R53" s="342"/>
    </row>
    <row r="54" spans="1:18" s="333" customFormat="1" x14ac:dyDescent="0.3">
      <c r="A54" s="331"/>
      <c r="B54" s="431"/>
      <c r="C54" s="431"/>
      <c r="D54" s="431"/>
      <c r="E54" s="432"/>
      <c r="F54" s="432"/>
      <c r="G54" s="432"/>
      <c r="H54" s="432"/>
      <c r="I54" s="432"/>
      <c r="J54" s="432"/>
      <c r="K54" s="432"/>
      <c r="L54" s="432"/>
      <c r="M54" s="432"/>
      <c r="N54" s="433"/>
      <c r="O54" s="433"/>
      <c r="P54" s="433"/>
      <c r="R54" s="342"/>
    </row>
    <row r="55" spans="1:18" s="333" customFormat="1" x14ac:dyDescent="0.3">
      <c r="A55" s="331"/>
      <c r="B55" s="431"/>
      <c r="C55" s="431"/>
      <c r="D55" s="431"/>
      <c r="E55" s="432"/>
      <c r="F55" s="432"/>
      <c r="G55" s="432"/>
      <c r="H55" s="432"/>
      <c r="I55" s="432"/>
      <c r="J55" s="432"/>
      <c r="K55" s="4"/>
      <c r="L55" s="23" t="s">
        <v>456</v>
      </c>
      <c r="M55" s="23" t="s">
        <v>456</v>
      </c>
      <c r="N55" s="433"/>
      <c r="O55" s="433"/>
      <c r="P55" s="433"/>
      <c r="R55" s="342"/>
    </row>
    <row r="56" spans="1:18" s="333" customFormat="1" x14ac:dyDescent="0.3">
      <c r="A56" s="331"/>
      <c r="B56" s="431"/>
      <c r="C56" s="431"/>
      <c r="D56" s="431"/>
      <c r="E56" s="432"/>
      <c r="F56" s="432"/>
      <c r="G56" s="432"/>
      <c r="H56" s="432"/>
      <c r="I56" s="432"/>
      <c r="J56" s="432"/>
      <c r="K56" s="7" t="s">
        <v>454</v>
      </c>
      <c r="L56" s="19" t="e">
        <f>SUM('5. Formation -1'!#REF!)</f>
        <v>#REF!</v>
      </c>
      <c r="M56" s="27" t="e">
        <f>+L56/#REF!</f>
        <v>#REF!</v>
      </c>
      <c r="N56" s="433"/>
      <c r="O56" s="433"/>
      <c r="P56" s="433"/>
      <c r="R56" s="342"/>
    </row>
    <row r="57" spans="1:18" s="333" customFormat="1" x14ac:dyDescent="0.3">
      <c r="A57" s="331"/>
      <c r="B57" s="431"/>
      <c r="C57" s="431"/>
      <c r="D57" s="431"/>
      <c r="E57" s="432"/>
      <c r="F57" s="432"/>
      <c r="G57" s="432"/>
      <c r="H57" s="432"/>
      <c r="I57" s="432"/>
      <c r="J57" s="432"/>
      <c r="K57" s="7" t="s">
        <v>457</v>
      </c>
      <c r="L57" s="19" t="e">
        <f>SUM('5. Formation -1'!#REF!)</f>
        <v>#REF!</v>
      </c>
      <c r="M57" s="27" t="e">
        <f>+L57/#REF!</f>
        <v>#REF!</v>
      </c>
      <c r="N57" s="433"/>
      <c r="O57" s="433"/>
      <c r="P57" s="433"/>
      <c r="R57" s="342"/>
    </row>
    <row r="58" spans="1:18" s="333" customFormat="1" x14ac:dyDescent="0.3">
      <c r="A58" s="331"/>
      <c r="B58" s="431"/>
      <c r="C58" s="431"/>
      <c r="D58" s="431"/>
      <c r="E58" s="432"/>
      <c r="F58" s="432"/>
      <c r="G58" s="432"/>
      <c r="H58" s="432"/>
      <c r="I58" s="432"/>
      <c r="J58" s="432"/>
      <c r="K58" s="7" t="s">
        <v>458</v>
      </c>
      <c r="L58" s="19" t="e">
        <f>SUM('5. Formation -1'!#REF!)</f>
        <v>#REF!</v>
      </c>
      <c r="M58" s="27" t="e">
        <f>+L58/#REF!</f>
        <v>#REF!</v>
      </c>
      <c r="N58" s="433"/>
      <c r="O58" s="433"/>
      <c r="P58" s="433"/>
      <c r="R58" s="342"/>
    </row>
    <row r="59" spans="1:18" s="333" customFormat="1" x14ac:dyDescent="0.3">
      <c r="A59" s="331"/>
      <c r="B59" s="431"/>
      <c r="C59" s="431"/>
      <c r="D59" s="431"/>
      <c r="E59" s="432"/>
      <c r="F59" s="432"/>
      <c r="G59" s="432"/>
      <c r="H59" s="432"/>
      <c r="I59" s="432"/>
      <c r="J59" s="432"/>
      <c r="K59" s="7" t="s">
        <v>459</v>
      </c>
      <c r="L59" s="19" t="e">
        <f>SUM('5. Formation -1'!#REF!)</f>
        <v>#REF!</v>
      </c>
      <c r="M59" s="27" t="e">
        <f>+L59/#REF!</f>
        <v>#REF!</v>
      </c>
      <c r="N59" s="433"/>
      <c r="O59" s="433"/>
      <c r="P59" s="433"/>
      <c r="R59" s="342"/>
    </row>
    <row r="60" spans="1:18" s="333" customFormat="1" x14ac:dyDescent="0.3">
      <c r="A60" s="331"/>
      <c r="B60" s="431"/>
      <c r="C60" s="431"/>
      <c r="D60" s="431"/>
      <c r="E60" s="432"/>
      <c r="F60" s="432"/>
      <c r="G60" s="432"/>
      <c r="H60" s="432"/>
      <c r="I60" s="432"/>
      <c r="J60" s="432"/>
      <c r="K60" s="18">
        <v>2020</v>
      </c>
      <c r="L60" s="19" t="e">
        <f>SUM(L56:L59)</f>
        <v>#REF!</v>
      </c>
      <c r="M60" s="8" t="e">
        <f>+L60</f>
        <v>#REF!</v>
      </c>
      <c r="N60" s="433"/>
      <c r="O60" s="433"/>
      <c r="P60" s="433"/>
      <c r="R60" s="342"/>
    </row>
    <row r="61" spans="1:18" s="333" customFormat="1" x14ac:dyDescent="0.3">
      <c r="A61" s="331"/>
      <c r="B61" s="431"/>
      <c r="C61" s="431"/>
      <c r="D61" s="431"/>
      <c r="E61" s="432"/>
      <c r="F61" s="432"/>
      <c r="G61" s="432"/>
      <c r="H61" s="432"/>
      <c r="I61" s="432"/>
      <c r="J61" s="432"/>
      <c r="K61" s="432"/>
      <c r="L61" s="432"/>
      <c r="M61" s="432"/>
      <c r="N61" s="433"/>
      <c r="O61" s="433"/>
      <c r="P61" s="433"/>
      <c r="R61" s="342"/>
    </row>
    <row r="62" spans="1:18" s="333" customFormat="1" x14ac:dyDescent="0.3">
      <c r="A62" s="331"/>
      <c r="B62" s="431"/>
      <c r="C62" s="431"/>
      <c r="D62" s="431"/>
      <c r="E62" s="432"/>
      <c r="F62" s="432"/>
      <c r="G62" s="432"/>
      <c r="H62" s="432"/>
      <c r="I62" s="432"/>
      <c r="J62" s="432"/>
      <c r="K62" s="432"/>
      <c r="L62" s="432"/>
      <c r="M62" s="432"/>
      <c r="N62" s="433"/>
      <c r="O62" s="433"/>
      <c r="P62" s="433"/>
      <c r="R62" s="342"/>
    </row>
    <row r="63" spans="1:18" s="333" customFormat="1" x14ac:dyDescent="0.3">
      <c r="A63" s="331"/>
      <c r="B63" s="431"/>
      <c r="C63" s="431"/>
      <c r="D63" s="431"/>
      <c r="E63" s="432"/>
      <c r="F63" s="432"/>
      <c r="G63" s="432"/>
      <c r="H63" s="432"/>
      <c r="I63" s="432"/>
      <c r="J63" s="432"/>
      <c r="K63" s="432"/>
      <c r="L63" s="432"/>
      <c r="M63" s="432"/>
      <c r="N63" s="433"/>
      <c r="O63" s="433"/>
      <c r="P63" s="433"/>
      <c r="R63" s="342"/>
    </row>
    <row r="64" spans="1:18" s="333" customFormat="1" x14ac:dyDescent="0.3">
      <c r="A64" s="331"/>
      <c r="B64" s="431"/>
      <c r="C64" s="431"/>
      <c r="D64" s="431"/>
      <c r="E64" s="432"/>
      <c r="F64" s="432"/>
      <c r="G64" s="432"/>
      <c r="H64" s="432"/>
      <c r="I64" s="432"/>
      <c r="J64" s="432"/>
      <c r="K64" s="432"/>
      <c r="L64" s="432"/>
      <c r="M64" s="432"/>
      <c r="N64" s="433"/>
      <c r="O64" s="433"/>
      <c r="P64" s="433"/>
      <c r="R64" s="342"/>
    </row>
    <row r="65" spans="1:21" s="333" customFormat="1" x14ac:dyDescent="0.3">
      <c r="A65" s="331"/>
      <c r="B65" s="431"/>
      <c r="C65" s="431"/>
      <c r="D65" s="431"/>
      <c r="E65" s="432"/>
      <c r="F65" s="432"/>
      <c r="G65" s="432"/>
      <c r="H65" s="432"/>
      <c r="I65" s="432"/>
      <c r="J65" s="432"/>
      <c r="K65" s="432"/>
      <c r="L65" s="432"/>
      <c r="M65" s="432"/>
      <c r="N65" s="433"/>
      <c r="O65" s="433"/>
      <c r="P65" s="433"/>
      <c r="R65" s="342"/>
    </row>
    <row r="66" spans="1:21" s="333" customFormat="1" x14ac:dyDescent="0.3">
      <c r="A66" s="331"/>
      <c r="B66" s="431"/>
      <c r="C66" s="431"/>
      <c r="D66" s="431"/>
      <c r="E66" s="432"/>
      <c r="F66" s="432"/>
      <c r="G66" s="432"/>
      <c r="H66" s="432"/>
      <c r="I66" s="432"/>
      <c r="J66" s="432"/>
      <c r="K66" s="432"/>
      <c r="L66" s="432"/>
      <c r="M66" s="432"/>
      <c r="N66" s="433"/>
      <c r="O66" s="433"/>
      <c r="P66" s="433"/>
      <c r="R66" s="342"/>
    </row>
    <row r="67" spans="1:21" s="333" customFormat="1" x14ac:dyDescent="0.3">
      <c r="A67" s="331"/>
      <c r="B67" s="431"/>
      <c r="C67" s="431"/>
      <c r="D67" s="431"/>
      <c r="E67" s="432"/>
      <c r="F67" s="432"/>
      <c r="G67" s="432"/>
      <c r="H67" s="432"/>
      <c r="I67" s="432"/>
      <c r="J67" s="432"/>
      <c r="K67" s="432"/>
      <c r="L67" s="432"/>
      <c r="M67" s="432"/>
      <c r="N67" s="433"/>
      <c r="O67" s="433"/>
      <c r="P67" s="433"/>
      <c r="R67" s="342"/>
    </row>
    <row r="68" spans="1:21" s="333" customFormat="1" x14ac:dyDescent="0.3">
      <c r="A68" s="331"/>
      <c r="B68" s="431"/>
      <c r="C68" s="431"/>
      <c r="D68" s="431"/>
      <c r="E68" s="432"/>
      <c r="F68" s="432"/>
      <c r="G68" s="432"/>
      <c r="H68" s="432"/>
      <c r="I68" s="432"/>
      <c r="J68" s="432"/>
      <c r="K68" s="432"/>
      <c r="L68" s="432"/>
      <c r="M68" s="432"/>
      <c r="N68" s="433"/>
      <c r="O68" s="433"/>
      <c r="P68" s="433"/>
      <c r="R68" s="342"/>
    </row>
    <row r="69" spans="1:21" s="333" customFormat="1" x14ac:dyDescent="0.3">
      <c r="A69" s="331"/>
      <c r="B69" s="431"/>
      <c r="C69" s="431"/>
      <c r="D69" s="431"/>
      <c r="E69" s="432"/>
      <c r="F69" s="432"/>
      <c r="G69" s="432"/>
      <c r="H69" s="432"/>
      <c r="I69" s="432"/>
      <c r="J69" s="432"/>
      <c r="K69" s="432"/>
      <c r="L69" s="432"/>
      <c r="M69" s="432"/>
      <c r="N69" s="433"/>
      <c r="O69" s="433"/>
      <c r="P69" s="433"/>
      <c r="R69" s="342"/>
    </row>
    <row r="70" spans="1:21" s="333" customFormat="1" x14ac:dyDescent="0.3">
      <c r="A70" s="964" t="s">
        <v>364</v>
      </c>
      <c r="B70" s="964"/>
      <c r="C70" s="964"/>
      <c r="D70" s="964"/>
      <c r="E70" s="964"/>
      <c r="F70" s="964"/>
      <c r="G70" s="964"/>
      <c r="H70" s="964"/>
      <c r="I70" s="964"/>
      <c r="J70" s="964"/>
      <c r="K70" s="964"/>
      <c r="L70" s="964"/>
      <c r="M70" s="964"/>
      <c r="N70" s="964"/>
      <c r="O70" s="964"/>
      <c r="P70" s="964"/>
      <c r="R70" s="342" t="s">
        <v>698</v>
      </c>
    </row>
    <row r="71" spans="1:21" s="374" customFormat="1" ht="20.25" x14ac:dyDescent="0.35">
      <c r="A71" s="445"/>
      <c r="B71" s="446"/>
      <c r="C71" s="446"/>
      <c r="D71" s="446"/>
      <c r="E71" s="447"/>
      <c r="F71" s="447"/>
      <c r="G71" s="447"/>
      <c r="H71" s="447"/>
      <c r="I71" s="447"/>
      <c r="J71" s="447"/>
      <c r="K71" s="447"/>
      <c r="L71" s="447"/>
      <c r="M71" s="447"/>
      <c r="N71" s="448"/>
      <c r="O71" s="448"/>
      <c r="P71" s="448"/>
      <c r="R71" s="449"/>
    </row>
    <row r="72" spans="1:21" s="374" customFormat="1" ht="20.25" x14ac:dyDescent="0.35">
      <c r="A72" s="445"/>
      <c r="B72" s="446"/>
      <c r="C72" s="446"/>
      <c r="D72" s="446"/>
      <c r="E72" s="447"/>
      <c r="F72" s="447"/>
      <c r="G72" s="447"/>
      <c r="H72" s="447"/>
      <c r="I72" s="447"/>
      <c r="J72" s="447"/>
      <c r="K72" s="447"/>
      <c r="L72" s="447"/>
      <c r="M72" s="447"/>
      <c r="N72" s="448"/>
      <c r="O72" s="448"/>
      <c r="P72" s="448"/>
      <c r="R72" s="449"/>
    </row>
    <row r="73" spans="1:21" s="38" customFormat="1" ht="20.45" customHeight="1" x14ac:dyDescent="0.35">
      <c r="A73" s="968" t="s">
        <v>823</v>
      </c>
      <c r="B73" s="968"/>
      <c r="C73" s="968"/>
      <c r="D73" s="968"/>
      <c r="E73" s="968"/>
      <c r="F73" s="968"/>
      <c r="G73" s="968"/>
      <c r="H73" s="968"/>
      <c r="I73" s="968"/>
      <c r="J73" s="968"/>
      <c r="K73" s="968"/>
      <c r="L73" s="968"/>
      <c r="M73" s="968"/>
      <c r="N73" s="968"/>
      <c r="O73" s="968"/>
      <c r="P73" s="968"/>
      <c r="Q73" s="63"/>
      <c r="R73" s="63"/>
      <c r="S73" s="63"/>
    </row>
    <row r="75" spans="1:21" ht="21.75" customHeight="1" x14ac:dyDescent="0.3">
      <c r="A75" s="410"/>
      <c r="B75" s="822" t="s">
        <v>700</v>
      </c>
      <c r="C75" s="823"/>
      <c r="D75" s="823"/>
      <c r="E75" s="823"/>
      <c r="F75" s="823"/>
      <c r="G75" s="823"/>
      <c r="H75" s="823" t="s">
        <v>699</v>
      </c>
      <c r="I75" s="823"/>
      <c r="J75" s="823"/>
      <c r="K75" s="823"/>
      <c r="L75" s="823"/>
      <c r="M75" s="824"/>
      <c r="N75" s="811" t="s">
        <v>456</v>
      </c>
      <c r="O75" s="955"/>
      <c r="P75" s="812"/>
      <c r="R75" s="42"/>
      <c r="S75" s="42"/>
      <c r="T75" s="42"/>
      <c r="U75" s="42"/>
    </row>
    <row r="76" spans="1:21" ht="21.75" customHeight="1" x14ac:dyDescent="0.3">
      <c r="A76" s="411"/>
      <c r="B76" s="816">
        <v>2020</v>
      </c>
      <c r="C76" s="816"/>
      <c r="D76" s="816">
        <v>2019</v>
      </c>
      <c r="E76" s="816"/>
      <c r="F76" s="956">
        <v>2018</v>
      </c>
      <c r="G76" s="957"/>
      <c r="H76" s="816">
        <v>2020</v>
      </c>
      <c r="I76" s="816"/>
      <c r="J76" s="816">
        <v>2019</v>
      </c>
      <c r="K76" s="816"/>
      <c r="L76" s="956">
        <v>2018</v>
      </c>
      <c r="M76" s="957"/>
      <c r="N76" s="401">
        <v>2020</v>
      </c>
      <c r="O76" s="401">
        <v>2019</v>
      </c>
      <c r="P76" s="401">
        <v>2018</v>
      </c>
      <c r="R76" s="42"/>
      <c r="S76" s="42"/>
      <c r="T76" s="42"/>
      <c r="U76" s="42"/>
    </row>
    <row r="77" spans="1:21" ht="21.75" customHeight="1" x14ac:dyDescent="0.3">
      <c r="A77" s="419" t="s">
        <v>463</v>
      </c>
      <c r="B77" s="958"/>
      <c r="C77" s="959"/>
      <c r="D77" s="958"/>
      <c r="E77" s="959"/>
      <c r="F77" s="958"/>
      <c r="G77" s="959"/>
      <c r="H77" s="960"/>
      <c r="I77" s="961"/>
      <c r="J77" s="960"/>
      <c r="K77" s="961"/>
      <c r="L77" s="960"/>
      <c r="M77" s="961"/>
      <c r="N77" s="421"/>
      <c r="O77" s="421"/>
      <c r="P77" s="421"/>
      <c r="R77" s="441" t="s">
        <v>420</v>
      </c>
      <c r="S77" s="42"/>
      <c r="T77" s="42"/>
      <c r="U77" s="42"/>
    </row>
    <row r="78" spans="1:21" ht="21.75" customHeight="1" x14ac:dyDescent="0.3">
      <c r="A78" s="419" t="s">
        <v>465</v>
      </c>
      <c r="B78" s="958"/>
      <c r="C78" s="959"/>
      <c r="D78" s="958"/>
      <c r="E78" s="959"/>
      <c r="F78" s="958"/>
      <c r="G78" s="959"/>
      <c r="H78" s="960"/>
      <c r="I78" s="961"/>
      <c r="J78" s="960"/>
      <c r="K78" s="961"/>
      <c r="L78" s="960"/>
      <c r="M78" s="961"/>
      <c r="N78" s="421"/>
      <c r="O78" s="421"/>
      <c r="P78" s="421"/>
      <c r="R78" s="441"/>
      <c r="S78" s="42"/>
      <c r="T78" s="42"/>
      <c r="U78" s="42"/>
    </row>
    <row r="79" spans="1:21" ht="21.75" customHeight="1" x14ac:dyDescent="0.3">
      <c r="A79" s="419" t="s">
        <v>466</v>
      </c>
      <c r="B79" s="958"/>
      <c r="C79" s="959"/>
      <c r="D79" s="958"/>
      <c r="E79" s="959"/>
      <c r="F79" s="958"/>
      <c r="G79" s="959"/>
      <c r="H79" s="960"/>
      <c r="I79" s="961"/>
      <c r="J79" s="960"/>
      <c r="K79" s="961"/>
      <c r="L79" s="960"/>
      <c r="M79" s="961"/>
      <c r="N79" s="421"/>
      <c r="O79" s="421"/>
      <c r="P79" s="421"/>
      <c r="R79" s="441"/>
      <c r="S79" s="42"/>
      <c r="T79" s="42"/>
      <c r="U79" s="42"/>
    </row>
    <row r="80" spans="1:21" ht="21.75" customHeight="1" x14ac:dyDescent="0.3">
      <c r="A80" s="419" t="s">
        <v>467</v>
      </c>
      <c r="B80" s="958"/>
      <c r="C80" s="959"/>
      <c r="D80" s="958"/>
      <c r="E80" s="959"/>
      <c r="F80" s="958"/>
      <c r="G80" s="959"/>
      <c r="H80" s="960"/>
      <c r="I80" s="961"/>
      <c r="J80" s="960"/>
      <c r="K80" s="961"/>
      <c r="L80" s="960"/>
      <c r="M80" s="961"/>
      <c r="N80" s="421"/>
      <c r="O80" s="421"/>
      <c r="P80" s="421"/>
      <c r="R80" s="441"/>
      <c r="S80" s="42"/>
      <c r="T80" s="42"/>
      <c r="U80" s="42"/>
    </row>
    <row r="81" spans="1:21" ht="21.75" customHeight="1" x14ac:dyDescent="0.3">
      <c r="A81" s="419" t="s">
        <v>468</v>
      </c>
      <c r="B81" s="958"/>
      <c r="C81" s="959"/>
      <c r="D81" s="958"/>
      <c r="E81" s="959"/>
      <c r="F81" s="958"/>
      <c r="G81" s="959"/>
      <c r="H81" s="960"/>
      <c r="I81" s="961"/>
      <c r="J81" s="960"/>
      <c r="K81" s="961"/>
      <c r="L81" s="960"/>
      <c r="M81" s="961"/>
      <c r="N81" s="421"/>
      <c r="O81" s="421"/>
      <c r="P81" s="421"/>
      <c r="R81" s="441"/>
      <c r="S81" s="42"/>
      <c r="T81" s="42"/>
      <c r="U81" s="42"/>
    </row>
    <row r="82" spans="1:21" ht="21.75" customHeight="1" x14ac:dyDescent="0.3">
      <c r="A82" s="401" t="s">
        <v>456</v>
      </c>
      <c r="B82" s="962"/>
      <c r="C82" s="963"/>
      <c r="D82" s="962"/>
      <c r="E82" s="963"/>
      <c r="F82" s="962"/>
      <c r="G82" s="963"/>
      <c r="H82" s="953"/>
      <c r="I82" s="954"/>
      <c r="J82" s="953"/>
      <c r="K82" s="954"/>
      <c r="L82" s="953"/>
      <c r="M82" s="954"/>
      <c r="N82" s="421"/>
      <c r="O82" s="421"/>
      <c r="P82" s="421"/>
      <c r="R82" s="441"/>
      <c r="S82" s="42"/>
      <c r="T82" s="42"/>
      <c r="U82" s="42"/>
    </row>
    <row r="83" spans="1:21" ht="16.5" customHeight="1" x14ac:dyDescent="0.3">
      <c r="A83" s="371"/>
      <c r="J83" s="412"/>
    </row>
    <row r="85" spans="1:21" x14ac:dyDescent="0.3">
      <c r="K85" s="4"/>
      <c r="L85" s="23" t="s">
        <v>456</v>
      </c>
      <c r="M85" s="23" t="s">
        <v>456</v>
      </c>
    </row>
    <row r="86" spans="1:21" x14ac:dyDescent="0.3">
      <c r="K86" s="35" t="s">
        <v>463</v>
      </c>
      <c r="L86" s="19" t="e">
        <f>SUM('5. Formation -1'!#REF!)</f>
        <v>#REF!</v>
      </c>
      <c r="M86" s="27" t="e">
        <f>+L86/$Q$13</f>
        <v>#REF!</v>
      </c>
    </row>
    <row r="87" spans="1:21" x14ac:dyDescent="0.3">
      <c r="K87" s="36" t="s">
        <v>465</v>
      </c>
      <c r="L87" s="19" t="e">
        <f>SUM('5. Formation -1'!#REF!)</f>
        <v>#REF!</v>
      </c>
      <c r="M87" s="27" t="e">
        <f>+L87/$Q$13</f>
        <v>#REF!</v>
      </c>
    </row>
    <row r="88" spans="1:21" x14ac:dyDescent="0.3">
      <c r="K88" s="36" t="s">
        <v>466</v>
      </c>
      <c r="L88" s="19" t="e">
        <f>SUM('5. Formation -1'!#REF!)</f>
        <v>#REF!</v>
      </c>
      <c r="M88" s="27" t="e">
        <f>+L88/$Q$13</f>
        <v>#REF!</v>
      </c>
    </row>
    <row r="89" spans="1:21" x14ac:dyDescent="0.3">
      <c r="K89" s="36" t="s">
        <v>467</v>
      </c>
      <c r="L89" s="19" t="e">
        <f>SUM('5. Formation -1'!#REF!)</f>
        <v>#REF!</v>
      </c>
      <c r="M89" s="27" t="e">
        <f>+L89/$Q$13</f>
        <v>#REF!</v>
      </c>
    </row>
    <row r="90" spans="1:21" x14ac:dyDescent="0.3">
      <c r="K90" s="36" t="s">
        <v>468</v>
      </c>
      <c r="L90" s="19" t="e">
        <f>SUM('5. Formation -1'!#REF!)</f>
        <v>#REF!</v>
      </c>
      <c r="M90" s="27" t="e">
        <f>+L90/$Q$13</f>
        <v>#REF!</v>
      </c>
    </row>
    <row r="91" spans="1:21" x14ac:dyDescent="0.3">
      <c r="K91" s="17">
        <v>2020</v>
      </c>
      <c r="L91" s="19" t="e">
        <f>SUM(L86:L90)</f>
        <v>#REF!</v>
      </c>
      <c r="M91" s="19" t="e">
        <f>+L91</f>
        <v>#REF!</v>
      </c>
    </row>
  </sheetData>
  <mergeCells count="83">
    <mergeCell ref="R16:R20"/>
    <mergeCell ref="A42:P42"/>
    <mergeCell ref="A73:P73"/>
    <mergeCell ref="R36:R38"/>
    <mergeCell ref="B44:D44"/>
    <mergeCell ref="E44:G44"/>
    <mergeCell ref="H44:J44"/>
    <mergeCell ref="K44:M44"/>
    <mergeCell ref="N44:P44"/>
    <mergeCell ref="A39:J39"/>
    <mergeCell ref="R27:R29"/>
    <mergeCell ref="B34:D34"/>
    <mergeCell ref="E34:G34"/>
    <mergeCell ref="H34:J34"/>
    <mergeCell ref="K34:M34"/>
    <mergeCell ref="N34:P34"/>
    <mergeCell ref="N20:P20"/>
    <mergeCell ref="B25:D25"/>
    <mergeCell ref="E25:G25"/>
    <mergeCell ref="H25:J25"/>
    <mergeCell ref="K25:M25"/>
    <mergeCell ref="N25:P25"/>
    <mergeCell ref="K20:M20"/>
    <mergeCell ref="B20:D20"/>
    <mergeCell ref="E20:G20"/>
    <mergeCell ref="H20:J20"/>
    <mergeCell ref="A1:P1"/>
    <mergeCell ref="K7:M7"/>
    <mergeCell ref="N7:P7"/>
    <mergeCell ref="B14:D14"/>
    <mergeCell ref="E14:G14"/>
    <mergeCell ref="H14:J14"/>
    <mergeCell ref="K14:M14"/>
    <mergeCell ref="N14:P14"/>
    <mergeCell ref="B7:D7"/>
    <mergeCell ref="E7:G7"/>
    <mergeCell ref="H7:J7"/>
    <mergeCell ref="A70:P70"/>
    <mergeCell ref="B76:C76"/>
    <mergeCell ref="D76:E76"/>
    <mergeCell ref="H76:I76"/>
    <mergeCell ref="J76:K76"/>
    <mergeCell ref="B79:C79"/>
    <mergeCell ref="D79:E79"/>
    <mergeCell ref="H79:I79"/>
    <mergeCell ref="J79:K79"/>
    <mergeCell ref="B77:C77"/>
    <mergeCell ref="B78:C78"/>
    <mergeCell ref="D78:E78"/>
    <mergeCell ref="H78:I78"/>
    <mergeCell ref="J78:K78"/>
    <mergeCell ref="J77:K77"/>
    <mergeCell ref="H77:I77"/>
    <mergeCell ref="D77:E77"/>
    <mergeCell ref="L80:M80"/>
    <mergeCell ref="L81:M81"/>
    <mergeCell ref="B80:C80"/>
    <mergeCell ref="D80:E80"/>
    <mergeCell ref="H80:I80"/>
    <mergeCell ref="J80:K80"/>
    <mergeCell ref="D82:E82"/>
    <mergeCell ref="H82:I82"/>
    <mergeCell ref="J82:K82"/>
    <mergeCell ref="B81:C81"/>
    <mergeCell ref="D81:E81"/>
    <mergeCell ref="H81:I81"/>
    <mergeCell ref="J81:K81"/>
    <mergeCell ref="L82:M82"/>
    <mergeCell ref="B75:G75"/>
    <mergeCell ref="H75:M75"/>
    <mergeCell ref="N75:P75"/>
    <mergeCell ref="F76:G76"/>
    <mergeCell ref="F77:G77"/>
    <mergeCell ref="L76:M76"/>
    <mergeCell ref="L77:M77"/>
    <mergeCell ref="F78:G78"/>
    <mergeCell ref="F79:G79"/>
    <mergeCell ref="F80:G80"/>
    <mergeCell ref="F81:G81"/>
    <mergeCell ref="F82:G82"/>
    <mergeCell ref="L78:M78"/>
    <mergeCell ref="L79:M79"/>
    <mergeCell ref="B82:C82"/>
  </mergeCells>
  <phoneticPr fontId="3" type="noConversion"/>
  <printOptions horizontalCentered="1"/>
  <pageMargins left="0.39370078740157483" right="0.39370078740157483" top="0.39370078740157483" bottom="0.39370078740157483" header="0.51181102362204722" footer="0.11811023622047245"/>
  <pageSetup paperSize="9" scale="57" fitToHeight="0" orientation="portrait" r:id="rId1"/>
  <headerFooter scaleWithDoc="0">
    <oddFooter>&amp;L&amp;"Segoe UI,Normal"&amp;8&amp;F&amp;R&amp;"Segoe UI,Normal"&amp;8&amp;D</oddFooter>
  </headerFooter>
  <rowBreaks count="1" manualBreakCount="1">
    <brk id="40" max="15"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5">
    <tabColor theme="4" tint="0.39997558519241921"/>
    <pageSetUpPr fitToPage="1"/>
  </sheetPr>
  <dimension ref="A1:S51"/>
  <sheetViews>
    <sheetView topLeftCell="A31" zoomScale="70" zoomScaleNormal="70" zoomScaleSheetLayoutView="86" workbookViewId="0">
      <selection activeCell="B77" sqref="B77:C77"/>
    </sheetView>
  </sheetViews>
  <sheetFormatPr baseColWidth="10" defaultColWidth="11.42578125" defaultRowHeight="12.75" x14ac:dyDescent="0.2"/>
  <cols>
    <col min="1" max="1" width="30.28515625" style="53" customWidth="1"/>
    <col min="2" max="16" width="10.7109375" customWidth="1"/>
  </cols>
  <sheetData>
    <row r="1" spans="1:19" s="2" customFormat="1" ht="26.25" x14ac:dyDescent="0.2">
      <c r="A1" s="322" t="s">
        <v>836</v>
      </c>
      <c r="B1" s="166"/>
      <c r="C1" s="166"/>
      <c r="D1" s="166"/>
      <c r="E1" s="166"/>
      <c r="F1" s="166"/>
      <c r="G1" s="166"/>
      <c r="H1" s="166"/>
      <c r="I1" s="166"/>
      <c r="J1" s="166"/>
      <c r="K1" s="166"/>
      <c r="L1" s="166"/>
      <c r="M1" s="166"/>
      <c r="N1" s="166"/>
      <c r="O1" s="166"/>
      <c r="P1" s="166"/>
    </row>
    <row r="2" spans="1:19" s="42" customFormat="1" ht="17.25" x14ac:dyDescent="0.3">
      <c r="A2" s="368"/>
    </row>
    <row r="3" spans="1:19" s="38" customFormat="1" ht="20.25" customHeight="1" x14ac:dyDescent="0.35">
      <c r="A3" s="408" t="s">
        <v>829</v>
      </c>
      <c r="B3" s="408"/>
      <c r="C3" s="408"/>
      <c r="D3" s="408"/>
      <c r="E3" s="408"/>
      <c r="F3" s="408"/>
      <c r="G3" s="408"/>
      <c r="H3" s="408"/>
      <c r="I3" s="408"/>
      <c r="J3" s="408"/>
      <c r="K3" s="408"/>
      <c r="L3" s="408"/>
      <c r="M3" s="408"/>
      <c r="N3" s="408"/>
      <c r="O3" s="408"/>
      <c r="P3" s="408"/>
      <c r="Q3" s="63"/>
      <c r="R3" s="63"/>
      <c r="S3" s="63"/>
    </row>
    <row r="4" spans="1:19" s="42" customFormat="1" ht="17.25" x14ac:dyDescent="0.3">
      <c r="A4" s="190"/>
    </row>
    <row r="5" spans="1:19" s="42" customFormat="1" ht="39.75" customHeight="1" x14ac:dyDescent="0.3">
      <c r="A5" s="187"/>
      <c r="B5" s="811" t="s">
        <v>454</v>
      </c>
      <c r="C5" s="955"/>
      <c r="D5" s="812"/>
      <c r="E5" s="811" t="s">
        <v>457</v>
      </c>
      <c r="F5" s="955"/>
      <c r="G5" s="812"/>
      <c r="H5" s="811" t="s">
        <v>458</v>
      </c>
      <c r="I5" s="955"/>
      <c r="J5" s="812"/>
      <c r="K5" s="811" t="s">
        <v>459</v>
      </c>
      <c r="L5" s="955"/>
      <c r="M5" s="812"/>
      <c r="N5" s="811" t="s">
        <v>456</v>
      </c>
      <c r="O5" s="955"/>
      <c r="P5" s="812"/>
    </row>
    <row r="6" spans="1:19" s="42" customFormat="1" ht="39.75" customHeight="1" x14ac:dyDescent="0.3">
      <c r="A6" s="187"/>
      <c r="B6" s="401">
        <v>2020</v>
      </c>
      <c r="C6" s="401">
        <v>2019</v>
      </c>
      <c r="D6" s="401">
        <v>2018</v>
      </c>
      <c r="E6" s="401">
        <v>2020</v>
      </c>
      <c r="F6" s="401">
        <v>2019</v>
      </c>
      <c r="G6" s="401">
        <v>2018</v>
      </c>
      <c r="H6" s="401">
        <v>2020</v>
      </c>
      <c r="I6" s="401">
        <v>2019</v>
      </c>
      <c r="J6" s="401">
        <v>2018</v>
      </c>
      <c r="K6" s="401">
        <v>2020</v>
      </c>
      <c r="L6" s="401">
        <v>2019</v>
      </c>
      <c r="M6" s="401">
        <v>2018</v>
      </c>
      <c r="N6" s="401">
        <v>2020</v>
      </c>
      <c r="O6" s="401">
        <v>2019</v>
      </c>
      <c r="P6" s="401">
        <v>2018</v>
      </c>
    </row>
    <row r="7" spans="1:19" s="42" customFormat="1" ht="39.75" customHeight="1" x14ac:dyDescent="0.3">
      <c r="A7" s="402" t="s">
        <v>453</v>
      </c>
      <c r="B7" s="420"/>
      <c r="C7" s="420"/>
      <c r="D7" s="420"/>
      <c r="E7" s="420"/>
      <c r="F7" s="420"/>
      <c r="G7" s="420"/>
      <c r="H7" s="420"/>
      <c r="I7" s="420"/>
      <c r="J7" s="420"/>
      <c r="K7" s="420"/>
      <c r="L7" s="420"/>
      <c r="M7" s="420"/>
      <c r="N7" s="421"/>
      <c r="O7" s="421"/>
      <c r="P7" s="421"/>
      <c r="R7" s="715" t="s">
        <v>420</v>
      </c>
    </row>
    <row r="8" spans="1:19" s="42" customFormat="1" ht="39.75" customHeight="1" x14ac:dyDescent="0.3">
      <c r="A8" s="402" t="s">
        <v>455</v>
      </c>
      <c r="B8" s="420"/>
      <c r="C8" s="420"/>
      <c r="D8" s="420"/>
      <c r="E8" s="420"/>
      <c r="F8" s="420"/>
      <c r="G8" s="420"/>
      <c r="H8" s="420"/>
      <c r="I8" s="420"/>
      <c r="J8" s="420"/>
      <c r="K8" s="420"/>
      <c r="L8" s="420"/>
      <c r="M8" s="420"/>
      <c r="N8" s="421"/>
      <c r="O8" s="421"/>
      <c r="P8" s="421"/>
      <c r="R8" s="715"/>
    </row>
    <row r="9" spans="1:19" s="42" customFormat="1" ht="39.75" customHeight="1" x14ac:dyDescent="0.3">
      <c r="A9" s="398" t="s">
        <v>456</v>
      </c>
      <c r="B9" s="423"/>
      <c r="C9" s="423"/>
      <c r="D9" s="424"/>
      <c r="E9" s="425"/>
      <c r="F9" s="425"/>
      <c r="G9" s="425"/>
      <c r="H9" s="425"/>
      <c r="I9" s="425"/>
      <c r="J9" s="425"/>
      <c r="K9" s="425"/>
      <c r="L9" s="425"/>
      <c r="M9" s="425"/>
      <c r="N9" s="421"/>
      <c r="O9" s="421"/>
      <c r="P9" s="421"/>
      <c r="R9" s="715"/>
    </row>
    <row r="10" spans="1:19" s="42" customFormat="1" ht="17.25" x14ac:dyDescent="0.3">
      <c r="A10" s="190"/>
    </row>
    <row r="11" spans="1:19" s="42" customFormat="1" ht="17.25" x14ac:dyDescent="0.3">
      <c r="A11" s="190"/>
    </row>
    <row r="12" spans="1:19" s="38" customFormat="1" ht="20.25" customHeight="1" x14ac:dyDescent="0.35">
      <c r="A12" s="408" t="s">
        <v>830</v>
      </c>
      <c r="B12" s="408"/>
      <c r="C12" s="408"/>
      <c r="D12" s="408"/>
      <c r="E12" s="408"/>
      <c r="F12" s="408"/>
      <c r="G12" s="408"/>
      <c r="H12" s="408"/>
      <c r="I12" s="408"/>
      <c r="J12" s="408"/>
      <c r="K12" s="408"/>
      <c r="L12" s="408"/>
      <c r="M12" s="408"/>
      <c r="N12" s="408"/>
      <c r="O12" s="408"/>
      <c r="P12" s="408"/>
      <c r="Q12" s="63"/>
      <c r="R12" s="63"/>
      <c r="S12" s="63"/>
    </row>
    <row r="13" spans="1:19" s="42" customFormat="1" ht="17.25" x14ac:dyDescent="0.3">
      <c r="A13" s="190"/>
      <c r="K13" s="198"/>
    </row>
    <row r="14" spans="1:19" s="42" customFormat="1" ht="39.75" customHeight="1" x14ac:dyDescent="0.3">
      <c r="A14" s="187"/>
      <c r="B14" s="811" t="s">
        <v>454</v>
      </c>
      <c r="C14" s="955"/>
      <c r="D14" s="812"/>
      <c r="E14" s="811" t="s">
        <v>457</v>
      </c>
      <c r="F14" s="955"/>
      <c r="G14" s="812"/>
      <c r="H14" s="811" t="s">
        <v>458</v>
      </c>
      <c r="I14" s="955"/>
      <c r="J14" s="812"/>
      <c r="K14" s="811" t="s">
        <v>459</v>
      </c>
      <c r="L14" s="955"/>
      <c r="M14" s="812"/>
      <c r="N14" s="811" t="s">
        <v>456</v>
      </c>
      <c r="O14" s="955"/>
      <c r="P14" s="812"/>
    </row>
    <row r="15" spans="1:19" s="42" customFormat="1" ht="39.75" customHeight="1" x14ac:dyDescent="0.3">
      <c r="A15" s="187"/>
      <c r="B15" s="401">
        <v>2020</v>
      </c>
      <c r="C15" s="401">
        <v>2019</v>
      </c>
      <c r="D15" s="401">
        <v>2018</v>
      </c>
      <c r="E15" s="401">
        <v>2020</v>
      </c>
      <c r="F15" s="401">
        <v>2019</v>
      </c>
      <c r="G15" s="401">
        <v>2018</v>
      </c>
      <c r="H15" s="401">
        <v>2020</v>
      </c>
      <c r="I15" s="401">
        <v>2019</v>
      </c>
      <c r="J15" s="401">
        <v>2018</v>
      </c>
      <c r="K15" s="401">
        <v>2020</v>
      </c>
      <c r="L15" s="401">
        <v>2019</v>
      </c>
      <c r="M15" s="401">
        <v>2018</v>
      </c>
      <c r="N15" s="401">
        <v>2020</v>
      </c>
      <c r="O15" s="401">
        <v>2019</v>
      </c>
      <c r="P15" s="401">
        <v>2018</v>
      </c>
    </row>
    <row r="16" spans="1:19" s="42" customFormat="1" ht="39.75" customHeight="1" x14ac:dyDescent="0.3">
      <c r="A16" s="402" t="s">
        <v>453</v>
      </c>
      <c r="B16" s="420"/>
      <c r="C16" s="420"/>
      <c r="D16" s="420"/>
      <c r="E16" s="420"/>
      <c r="F16" s="420"/>
      <c r="G16" s="420"/>
      <c r="H16" s="420"/>
      <c r="I16" s="420"/>
      <c r="J16" s="420"/>
      <c r="K16" s="420"/>
      <c r="L16" s="420"/>
      <c r="M16" s="420"/>
      <c r="N16" s="421"/>
      <c r="O16" s="421"/>
      <c r="P16" s="421"/>
      <c r="R16" s="715" t="s">
        <v>420</v>
      </c>
    </row>
    <row r="17" spans="1:19" s="42" customFormat="1" ht="39.75" customHeight="1" x14ac:dyDescent="0.3">
      <c r="A17" s="402" t="s">
        <v>455</v>
      </c>
      <c r="B17" s="420"/>
      <c r="C17" s="420"/>
      <c r="D17" s="420"/>
      <c r="E17" s="420"/>
      <c r="F17" s="420"/>
      <c r="G17" s="420"/>
      <c r="H17" s="420"/>
      <c r="I17" s="420"/>
      <c r="J17" s="420"/>
      <c r="K17" s="420"/>
      <c r="L17" s="420"/>
      <c r="M17" s="420"/>
      <c r="N17" s="421"/>
      <c r="O17" s="421"/>
      <c r="P17" s="421"/>
      <c r="R17" s="715"/>
    </row>
    <row r="18" spans="1:19" s="42" customFormat="1" ht="39.75" customHeight="1" x14ac:dyDescent="0.3">
      <c r="A18" s="398" t="s">
        <v>456</v>
      </c>
      <c r="B18" s="423"/>
      <c r="C18" s="423"/>
      <c r="D18" s="424"/>
      <c r="E18" s="425"/>
      <c r="F18" s="425"/>
      <c r="G18" s="425"/>
      <c r="H18" s="425"/>
      <c r="I18" s="425"/>
      <c r="J18" s="425"/>
      <c r="K18" s="425"/>
      <c r="L18" s="425"/>
      <c r="M18" s="425"/>
      <c r="N18" s="421"/>
      <c r="O18" s="421"/>
      <c r="P18" s="421"/>
      <c r="R18" s="715"/>
    </row>
    <row r="19" spans="1:19" s="333" customFormat="1" ht="39.75" customHeight="1" x14ac:dyDescent="0.3">
      <c r="A19" s="331"/>
      <c r="B19" s="431"/>
      <c r="C19" s="431"/>
      <c r="D19" s="431"/>
      <c r="E19" s="432"/>
      <c r="F19" s="432"/>
      <c r="G19" s="432"/>
      <c r="H19" s="432"/>
      <c r="I19" s="432"/>
      <c r="J19" s="432"/>
      <c r="K19" s="432"/>
      <c r="L19" s="432"/>
      <c r="M19" s="432"/>
      <c r="N19" s="433"/>
      <c r="O19" s="433"/>
      <c r="P19" s="433"/>
      <c r="R19" s="342"/>
    </row>
    <row r="20" spans="1:19" s="42" customFormat="1" ht="17.25" x14ac:dyDescent="0.3">
      <c r="A20" s="190"/>
    </row>
    <row r="21" spans="1:19" s="38" customFormat="1" ht="20.25" customHeight="1" x14ac:dyDescent="0.35">
      <c r="A21" s="408" t="s">
        <v>831</v>
      </c>
      <c r="B21" s="408"/>
      <c r="C21" s="408"/>
      <c r="D21" s="408"/>
      <c r="E21" s="408"/>
      <c r="F21" s="408"/>
      <c r="G21" s="408"/>
      <c r="H21" s="408"/>
      <c r="I21" s="408"/>
      <c r="J21" s="408"/>
      <c r="K21" s="408"/>
      <c r="L21" s="408"/>
      <c r="M21" s="408"/>
      <c r="N21" s="408"/>
      <c r="O21" s="408"/>
      <c r="P21" s="408"/>
      <c r="Q21" s="63"/>
      <c r="R21" s="63"/>
      <c r="S21" s="63"/>
    </row>
    <row r="22" spans="1:19" s="42" customFormat="1" ht="17.25" x14ac:dyDescent="0.3">
      <c r="A22" s="190"/>
    </row>
    <row r="23" spans="1:19" s="42" customFormat="1" ht="39.75" customHeight="1" x14ac:dyDescent="0.3">
      <c r="A23" s="187"/>
      <c r="B23" s="811" t="s">
        <v>454</v>
      </c>
      <c r="C23" s="955"/>
      <c r="D23" s="812"/>
      <c r="E23" s="811" t="s">
        <v>457</v>
      </c>
      <c r="F23" s="955"/>
      <c r="G23" s="812"/>
      <c r="H23" s="811" t="s">
        <v>458</v>
      </c>
      <c r="I23" s="955"/>
      <c r="J23" s="812"/>
      <c r="K23" s="811" t="s">
        <v>459</v>
      </c>
      <c r="L23" s="955"/>
      <c r="M23" s="812"/>
      <c r="N23" s="811" t="s">
        <v>456</v>
      </c>
      <c r="O23" s="955"/>
      <c r="P23" s="812"/>
    </row>
    <row r="24" spans="1:19" s="42" customFormat="1" ht="39.75" customHeight="1" x14ac:dyDescent="0.3">
      <c r="A24" s="187"/>
      <c r="B24" s="401">
        <v>2020</v>
      </c>
      <c r="C24" s="401">
        <v>2019</v>
      </c>
      <c r="D24" s="401">
        <v>2018</v>
      </c>
      <c r="E24" s="401">
        <v>2020</v>
      </c>
      <c r="F24" s="401">
        <v>2019</v>
      </c>
      <c r="G24" s="401">
        <v>2018</v>
      </c>
      <c r="H24" s="401">
        <v>2020</v>
      </c>
      <c r="I24" s="401">
        <v>2019</v>
      </c>
      <c r="J24" s="401">
        <v>2018</v>
      </c>
      <c r="K24" s="401">
        <v>2020</v>
      </c>
      <c r="L24" s="401">
        <v>2019</v>
      </c>
      <c r="M24" s="401">
        <v>2018</v>
      </c>
      <c r="N24" s="401">
        <v>2020</v>
      </c>
      <c r="O24" s="401">
        <v>2019</v>
      </c>
      <c r="P24" s="401">
        <v>2018</v>
      </c>
    </row>
    <row r="25" spans="1:19" s="42" customFormat="1" ht="39.75" customHeight="1" x14ac:dyDescent="0.3">
      <c r="A25" s="402" t="s">
        <v>453</v>
      </c>
      <c r="B25" s="420"/>
      <c r="C25" s="420"/>
      <c r="D25" s="420"/>
      <c r="E25" s="420"/>
      <c r="F25" s="420"/>
      <c r="G25" s="420"/>
      <c r="H25" s="420"/>
      <c r="I25" s="420"/>
      <c r="J25" s="420"/>
      <c r="K25" s="420"/>
      <c r="L25" s="420"/>
      <c r="M25" s="420"/>
      <c r="N25" s="421"/>
      <c r="O25" s="421"/>
      <c r="P25" s="421"/>
      <c r="R25" s="715" t="s">
        <v>420</v>
      </c>
    </row>
    <row r="26" spans="1:19" s="42" customFormat="1" ht="39.75" customHeight="1" x14ac:dyDescent="0.3">
      <c r="A26" s="402" t="s">
        <v>455</v>
      </c>
      <c r="B26" s="420"/>
      <c r="C26" s="420"/>
      <c r="D26" s="420"/>
      <c r="E26" s="420"/>
      <c r="F26" s="420"/>
      <c r="G26" s="420"/>
      <c r="H26" s="420"/>
      <c r="I26" s="420"/>
      <c r="J26" s="420"/>
      <c r="K26" s="420"/>
      <c r="L26" s="420"/>
      <c r="M26" s="420"/>
      <c r="N26" s="421"/>
      <c r="O26" s="421"/>
      <c r="P26" s="421"/>
      <c r="R26" s="715"/>
    </row>
    <row r="27" spans="1:19" s="42" customFormat="1" ht="39.75" customHeight="1" x14ac:dyDescent="0.3">
      <c r="A27" s="398" t="s">
        <v>456</v>
      </c>
      <c r="B27" s="423"/>
      <c r="C27" s="423"/>
      <c r="D27" s="424"/>
      <c r="E27" s="425"/>
      <c r="F27" s="425"/>
      <c r="G27" s="425"/>
      <c r="H27" s="425"/>
      <c r="I27" s="425"/>
      <c r="J27" s="425"/>
      <c r="K27" s="425"/>
      <c r="L27" s="425"/>
      <c r="M27" s="425"/>
      <c r="N27" s="421"/>
      <c r="O27" s="421"/>
      <c r="P27" s="421"/>
      <c r="R27" s="715"/>
    </row>
    <row r="28" spans="1:19" s="333" customFormat="1" ht="17.25" x14ac:dyDescent="0.3">
      <c r="A28" s="331"/>
      <c r="B28" s="431"/>
      <c r="C28" s="431"/>
      <c r="D28" s="431"/>
      <c r="E28" s="432"/>
      <c r="F28" s="432"/>
      <c r="G28" s="432"/>
      <c r="H28" s="432"/>
      <c r="I28" s="432"/>
      <c r="J28" s="432"/>
      <c r="K28" s="432"/>
      <c r="L28" s="432"/>
      <c r="M28" s="432"/>
      <c r="N28" s="433"/>
      <c r="O28" s="433"/>
      <c r="P28" s="433"/>
      <c r="R28" s="342"/>
    </row>
    <row r="29" spans="1:19" s="42" customFormat="1" ht="17.25" x14ac:dyDescent="0.3">
      <c r="A29" s="190"/>
    </row>
    <row r="30" spans="1:19" s="2" customFormat="1" ht="26.25" x14ac:dyDescent="0.2">
      <c r="A30" s="320" t="s">
        <v>835</v>
      </c>
      <c r="B30" s="166"/>
      <c r="C30" s="166"/>
      <c r="D30" s="166"/>
      <c r="E30" s="166"/>
      <c r="F30" s="166"/>
      <c r="G30" s="166"/>
      <c r="H30" s="166"/>
      <c r="I30" s="166"/>
      <c r="J30" s="166"/>
      <c r="K30" s="166"/>
      <c r="L30" s="166"/>
      <c r="M30" s="166"/>
      <c r="N30" s="166"/>
      <c r="O30" s="166"/>
      <c r="P30" s="166"/>
    </row>
    <row r="31" spans="1:19" s="42" customFormat="1" ht="17.25" x14ac:dyDescent="0.3">
      <c r="A31" s="368"/>
    </row>
    <row r="32" spans="1:19" s="38" customFormat="1" ht="20.25" customHeight="1" x14ac:dyDescent="0.35">
      <c r="A32" s="408" t="s">
        <v>837</v>
      </c>
      <c r="B32" s="408"/>
      <c r="C32" s="408"/>
      <c r="D32" s="408"/>
      <c r="E32" s="408"/>
      <c r="F32" s="408"/>
      <c r="G32" s="408"/>
      <c r="H32" s="408"/>
      <c r="I32" s="408"/>
      <c r="J32" s="408"/>
      <c r="K32" s="408"/>
      <c r="L32" s="408"/>
      <c r="M32" s="408"/>
      <c r="N32" s="408"/>
      <c r="O32" s="408"/>
      <c r="P32" s="408"/>
      <c r="Q32" s="63"/>
      <c r="R32" s="63"/>
      <c r="S32" s="63"/>
    </row>
    <row r="33" spans="1:19" s="42" customFormat="1" ht="17.25" x14ac:dyDescent="0.3">
      <c r="A33" s="368"/>
    </row>
    <row r="34" spans="1:19" ht="39.75" customHeight="1" x14ac:dyDescent="0.3">
      <c r="A34" s="368"/>
      <c r="B34" s="821">
        <v>2020</v>
      </c>
      <c r="C34" s="821"/>
      <c r="D34" s="821"/>
      <c r="E34" s="821"/>
      <c r="F34" s="821"/>
      <c r="G34" s="821">
        <v>2019</v>
      </c>
      <c r="H34" s="821"/>
      <c r="I34" s="821"/>
      <c r="J34" s="821"/>
      <c r="K34" s="821"/>
      <c r="L34" s="821">
        <v>2018</v>
      </c>
      <c r="M34" s="821"/>
      <c r="N34" s="821"/>
      <c r="O34" s="821"/>
      <c r="P34" s="821"/>
    </row>
    <row r="35" spans="1:19" ht="39.75" customHeight="1" x14ac:dyDescent="0.2">
      <c r="A35" s="402" t="s">
        <v>617</v>
      </c>
      <c r="B35" s="820"/>
      <c r="C35" s="820"/>
      <c r="D35" s="820"/>
      <c r="E35" s="820"/>
      <c r="F35" s="820"/>
      <c r="G35" s="820"/>
      <c r="H35" s="820"/>
      <c r="I35" s="820"/>
      <c r="J35" s="820"/>
      <c r="K35" s="820"/>
      <c r="L35" s="820"/>
      <c r="M35" s="820"/>
      <c r="N35" s="820"/>
      <c r="O35" s="820"/>
      <c r="P35" s="820"/>
      <c r="R35" s="946" t="s">
        <v>420</v>
      </c>
    </row>
    <row r="36" spans="1:19" ht="39.75" customHeight="1" x14ac:dyDescent="0.2">
      <c r="A36" s="402" t="s">
        <v>618</v>
      </c>
      <c r="B36" s="820"/>
      <c r="C36" s="820"/>
      <c r="D36" s="820"/>
      <c r="E36" s="820"/>
      <c r="F36" s="820"/>
      <c r="G36" s="820"/>
      <c r="H36" s="820"/>
      <c r="I36" s="820"/>
      <c r="J36" s="820"/>
      <c r="K36" s="820"/>
      <c r="L36" s="820"/>
      <c r="M36" s="820"/>
      <c r="N36" s="820"/>
      <c r="O36" s="820"/>
      <c r="P36" s="820"/>
      <c r="R36" s="946"/>
    </row>
    <row r="37" spans="1:19" s="42" customFormat="1" ht="17.25" x14ac:dyDescent="0.3">
      <c r="A37" s="508" t="s">
        <v>838</v>
      </c>
    </row>
    <row r="38" spans="1:19" s="42" customFormat="1" ht="17.25" x14ac:dyDescent="0.3">
      <c r="A38" s="190"/>
    </row>
    <row r="39" spans="1:19" s="38" customFormat="1" ht="20.25" customHeight="1" x14ac:dyDescent="0.35">
      <c r="A39" s="408" t="s">
        <v>832</v>
      </c>
      <c r="B39" s="408"/>
      <c r="C39" s="408"/>
      <c r="D39" s="408"/>
      <c r="E39" s="408"/>
      <c r="F39" s="408"/>
      <c r="G39" s="408"/>
      <c r="H39" s="408"/>
      <c r="I39" s="408"/>
      <c r="J39" s="408"/>
      <c r="K39" s="408"/>
      <c r="L39" s="408"/>
      <c r="M39" s="408"/>
      <c r="N39" s="408"/>
      <c r="O39" s="408"/>
      <c r="P39" s="408"/>
      <c r="Q39" s="63"/>
      <c r="R39" s="63"/>
      <c r="S39" s="63"/>
    </row>
    <row r="40" spans="1:19" s="42" customFormat="1" ht="17.25" x14ac:dyDescent="0.3">
      <c r="A40" s="190"/>
    </row>
    <row r="41" spans="1:19" ht="39.75" customHeight="1" x14ac:dyDescent="0.3">
      <c r="A41" s="368"/>
      <c r="B41" s="821">
        <v>2020</v>
      </c>
      <c r="C41" s="821"/>
      <c r="D41" s="821"/>
      <c r="E41" s="821"/>
      <c r="F41" s="821"/>
      <c r="G41" s="821">
        <v>2019</v>
      </c>
      <c r="H41" s="821"/>
      <c r="I41" s="821"/>
      <c r="J41" s="821"/>
      <c r="K41" s="821"/>
      <c r="L41" s="821">
        <v>2018</v>
      </c>
      <c r="M41" s="821"/>
      <c r="N41" s="821"/>
      <c r="O41" s="821"/>
      <c r="P41" s="821"/>
    </row>
    <row r="42" spans="1:19" ht="39.75" customHeight="1" x14ac:dyDescent="0.2">
      <c r="A42" s="402" t="s">
        <v>619</v>
      </c>
      <c r="B42" s="820"/>
      <c r="C42" s="820"/>
      <c r="D42" s="820"/>
      <c r="E42" s="820"/>
      <c r="F42" s="820"/>
      <c r="G42" s="820"/>
      <c r="H42" s="820"/>
      <c r="I42" s="820"/>
      <c r="J42" s="820"/>
      <c r="K42" s="820"/>
      <c r="L42" s="820"/>
      <c r="M42" s="820"/>
      <c r="N42" s="820"/>
      <c r="O42" s="820"/>
      <c r="P42" s="820"/>
      <c r="R42" s="946" t="s">
        <v>420</v>
      </c>
    </row>
    <row r="43" spans="1:19" ht="39.75" customHeight="1" x14ac:dyDescent="0.2">
      <c r="A43" s="402" t="s">
        <v>620</v>
      </c>
      <c r="B43" s="820"/>
      <c r="C43" s="820"/>
      <c r="D43" s="820"/>
      <c r="E43" s="820"/>
      <c r="F43" s="820"/>
      <c r="G43" s="820"/>
      <c r="H43" s="820"/>
      <c r="I43" s="820"/>
      <c r="J43" s="820"/>
      <c r="K43" s="820"/>
      <c r="L43" s="820"/>
      <c r="M43" s="820"/>
      <c r="N43" s="820"/>
      <c r="O43" s="820"/>
      <c r="P43" s="820"/>
      <c r="R43" s="946"/>
    </row>
    <row r="44" spans="1:19" ht="39.75" customHeight="1" x14ac:dyDescent="0.2">
      <c r="A44" s="402" t="s">
        <v>621</v>
      </c>
      <c r="B44" s="820"/>
      <c r="C44" s="820"/>
      <c r="D44" s="820"/>
      <c r="E44" s="820"/>
      <c r="F44" s="820"/>
      <c r="G44" s="820"/>
      <c r="H44" s="820"/>
      <c r="I44" s="820"/>
      <c r="J44" s="820"/>
      <c r="K44" s="820"/>
      <c r="L44" s="820"/>
      <c r="M44" s="820"/>
      <c r="N44" s="820"/>
      <c r="O44" s="820"/>
      <c r="P44" s="820"/>
      <c r="R44" s="946"/>
    </row>
    <row r="45" spans="1:19" ht="39.75" customHeight="1" x14ac:dyDescent="0.2">
      <c r="A45" s="402" t="s">
        <v>622</v>
      </c>
      <c r="B45" s="820"/>
      <c r="C45" s="820"/>
      <c r="D45" s="820"/>
      <c r="E45" s="820"/>
      <c r="F45" s="820"/>
      <c r="G45" s="820"/>
      <c r="H45" s="820"/>
      <c r="I45" s="820"/>
      <c r="J45" s="820"/>
      <c r="K45" s="820"/>
      <c r="L45" s="820"/>
      <c r="M45" s="820"/>
      <c r="N45" s="820"/>
      <c r="O45" s="820"/>
      <c r="P45" s="820"/>
      <c r="R45" s="946"/>
    </row>
    <row r="46" spans="1:19" ht="39.75" customHeight="1" x14ac:dyDescent="0.2">
      <c r="A46" s="402" t="s">
        <v>623</v>
      </c>
      <c r="B46" s="820"/>
      <c r="C46" s="820"/>
      <c r="D46" s="820"/>
      <c r="E46" s="820"/>
      <c r="F46" s="820"/>
      <c r="G46" s="820"/>
      <c r="H46" s="820"/>
      <c r="I46" s="820"/>
      <c r="J46" s="820"/>
      <c r="K46" s="820"/>
      <c r="L46" s="820"/>
      <c r="M46" s="820"/>
      <c r="N46" s="820"/>
      <c r="O46" s="820"/>
      <c r="P46" s="820"/>
      <c r="R46" s="946"/>
    </row>
    <row r="47" spans="1:19" ht="39.75" customHeight="1" x14ac:dyDescent="0.2">
      <c r="A47" s="402" t="s">
        <v>624</v>
      </c>
      <c r="B47" s="820"/>
      <c r="C47" s="820"/>
      <c r="D47" s="820"/>
      <c r="E47" s="820"/>
      <c r="F47" s="820"/>
      <c r="G47" s="820"/>
      <c r="H47" s="820"/>
      <c r="I47" s="820"/>
      <c r="J47" s="820"/>
      <c r="K47" s="820"/>
      <c r="L47" s="820"/>
      <c r="M47" s="820"/>
      <c r="N47" s="820"/>
      <c r="O47" s="820"/>
      <c r="P47" s="820"/>
      <c r="R47" s="946"/>
    </row>
    <row r="48" spans="1:19" ht="16.5" x14ac:dyDescent="0.3">
      <c r="A48" s="508" t="s">
        <v>625</v>
      </c>
    </row>
    <row r="49" spans="1:1" ht="16.5" x14ac:dyDescent="0.3">
      <c r="A49" s="508" t="s">
        <v>626</v>
      </c>
    </row>
    <row r="50" spans="1:1" ht="16.5" x14ac:dyDescent="0.3">
      <c r="A50" s="509" t="s">
        <v>627</v>
      </c>
    </row>
    <row r="51" spans="1:1" ht="14.25" x14ac:dyDescent="0.25">
      <c r="A51" s="183"/>
    </row>
  </sheetData>
  <mergeCells count="50">
    <mergeCell ref="K23:M23"/>
    <mergeCell ref="N23:P23"/>
    <mergeCell ref="K5:M5"/>
    <mergeCell ref="N5:P5"/>
    <mergeCell ref="R7:R9"/>
    <mergeCell ref="K14:M14"/>
    <mergeCell ref="N14:P14"/>
    <mergeCell ref="R42:R47"/>
    <mergeCell ref="R35:R36"/>
    <mergeCell ref="R25:R27"/>
    <mergeCell ref="R16:R18"/>
    <mergeCell ref="B5:D5"/>
    <mergeCell ref="E5:G5"/>
    <mergeCell ref="H5:J5"/>
    <mergeCell ref="H14:J14"/>
    <mergeCell ref="B34:F34"/>
    <mergeCell ref="B23:D23"/>
    <mergeCell ref="E23:G23"/>
    <mergeCell ref="H23:J23"/>
    <mergeCell ref="B14:D14"/>
    <mergeCell ref="E14:G14"/>
    <mergeCell ref="L34:P34"/>
    <mergeCell ref="L35:P35"/>
    <mergeCell ref="G34:K34"/>
    <mergeCell ref="G35:K35"/>
    <mergeCell ref="G36:K36"/>
    <mergeCell ref="L42:P42"/>
    <mergeCell ref="B43:F43"/>
    <mergeCell ref="G43:K43"/>
    <mergeCell ref="L43:P43"/>
    <mergeCell ref="L36:P36"/>
    <mergeCell ref="B41:F41"/>
    <mergeCell ref="G41:K41"/>
    <mergeCell ref="L41:P41"/>
    <mergeCell ref="B35:F35"/>
    <mergeCell ref="B36:F36"/>
    <mergeCell ref="B44:F44"/>
    <mergeCell ref="G44:K44"/>
    <mergeCell ref="L44:P44"/>
    <mergeCell ref="B42:F42"/>
    <mergeCell ref="G42:K42"/>
    <mergeCell ref="L45:P45"/>
    <mergeCell ref="B46:F46"/>
    <mergeCell ref="G46:K46"/>
    <mergeCell ref="L46:P46"/>
    <mergeCell ref="B47:F47"/>
    <mergeCell ref="G47:K47"/>
    <mergeCell ref="L47:P47"/>
    <mergeCell ref="B45:F45"/>
    <mergeCell ref="G45:K45"/>
  </mergeCells>
  <phoneticPr fontId="3" type="noConversion"/>
  <printOptions horizontalCentered="1"/>
  <pageMargins left="0.39370078740157483" right="0.39370078740157483" top="0.39370078740157483" bottom="0.39370078740157483" header="0.51181102362204722" footer="0.11811023622047245"/>
  <pageSetup paperSize="9" scale="51" orientation="portrait" r:id="rId1"/>
  <headerFooter scaleWithDoc="0">
    <oddFooter>&amp;L&amp;"Segoe UI,Normal"&amp;8&amp;F&amp;R&amp;"Segoe UI,Normal"&amp;8&amp;D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6">
    <tabColor theme="7" tint="0.79998168889431442"/>
    <pageSetUpPr fitToPage="1"/>
  </sheetPr>
  <dimension ref="A1:BK267"/>
  <sheetViews>
    <sheetView zoomScale="70" zoomScaleNormal="70" workbookViewId="0">
      <selection activeCell="B77" sqref="B77:C77"/>
    </sheetView>
  </sheetViews>
  <sheetFormatPr baseColWidth="10" defaultColWidth="11.42578125" defaultRowHeight="12.75" x14ac:dyDescent="0.2"/>
  <cols>
    <col min="1" max="1" width="26.5703125" style="2" customWidth="1"/>
    <col min="2" max="2" width="26.140625" style="2" customWidth="1"/>
    <col min="3" max="6" width="26.5703125" style="2" customWidth="1"/>
    <col min="7" max="7" width="11.42578125" style="2"/>
    <col min="8" max="8" width="21.7109375" style="2" bestFit="1" customWidth="1"/>
    <col min="9" max="16384" width="11.42578125" style="2"/>
  </cols>
  <sheetData>
    <row r="1" spans="1:63" s="38" customFormat="1" ht="25.5" x14ac:dyDescent="0.25">
      <c r="A1" s="896" t="s">
        <v>628</v>
      </c>
      <c r="B1" s="897"/>
      <c r="C1" s="897"/>
      <c r="D1" s="897"/>
      <c r="E1" s="897"/>
      <c r="F1" s="318"/>
      <c r="G1"/>
      <c r="H1"/>
      <c r="I1"/>
      <c r="J1"/>
      <c r="K1"/>
      <c r="L1"/>
      <c r="M1"/>
      <c r="N1"/>
      <c r="O1"/>
      <c r="P1"/>
      <c r="Q1" s="97"/>
      <c r="R1" s="97"/>
      <c r="S1" s="97"/>
    </row>
    <row r="2" spans="1:63" s="42" customFormat="1" ht="17.25" x14ac:dyDescent="0.3"/>
    <row r="3" spans="1:63" ht="26.25" x14ac:dyDescent="0.2">
      <c r="A3" s="312" t="s">
        <v>839</v>
      </c>
      <c r="B3" s="166"/>
      <c r="C3" s="166"/>
      <c r="D3" s="166"/>
      <c r="E3" s="166"/>
      <c r="F3" s="166"/>
      <c r="G3"/>
      <c r="H3"/>
      <c r="I3"/>
      <c r="J3"/>
      <c r="K3"/>
      <c r="L3"/>
      <c r="M3"/>
      <c r="N3"/>
      <c r="O3"/>
      <c r="P3"/>
    </row>
    <row r="4" spans="1:63" s="69" customFormat="1" ht="17.25" x14ac:dyDescent="0.3">
      <c r="A4" s="452"/>
      <c r="B4" s="452"/>
      <c r="C4" s="452"/>
      <c r="D4" s="452"/>
      <c r="E4" s="452"/>
      <c r="F4" s="45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row>
    <row r="5" spans="1:63" s="333" customFormat="1" ht="17.25" x14ac:dyDescent="0.3">
      <c r="A5" s="408" t="s">
        <v>840</v>
      </c>
      <c r="B5" s="408"/>
      <c r="C5" s="408"/>
      <c r="D5" s="408"/>
      <c r="E5" s="408"/>
      <c r="F5" s="408"/>
      <c r="G5" s="455"/>
      <c r="H5" s="455"/>
      <c r="I5" s="455"/>
      <c r="J5" s="455"/>
      <c r="K5" s="455"/>
      <c r="L5" s="455"/>
      <c r="M5" s="455"/>
      <c r="N5" s="455"/>
      <c r="O5" s="455"/>
      <c r="P5" s="455"/>
    </row>
    <row r="6" spans="1:63" s="42" customFormat="1" ht="17.25" x14ac:dyDescent="0.3"/>
    <row r="7" spans="1:63" s="176" customFormat="1" ht="27.75" customHeight="1" x14ac:dyDescent="0.3">
      <c r="A7" s="452"/>
      <c r="B7" s="401" t="s">
        <v>629</v>
      </c>
      <c r="C7" s="821" t="s">
        <v>569</v>
      </c>
      <c r="D7" s="821"/>
      <c r="E7" s="821" t="s">
        <v>570</v>
      </c>
      <c r="F7" s="821"/>
      <c r="G7" s="45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176" customFormat="1" ht="45.75" customHeight="1" x14ac:dyDescent="0.3">
      <c r="A8" s="403" t="s">
        <v>630</v>
      </c>
      <c r="B8" s="389"/>
      <c r="C8" s="973" t="s">
        <v>631</v>
      </c>
      <c r="D8" s="973"/>
      <c r="E8" s="973" t="s">
        <v>574</v>
      </c>
      <c r="F8" s="973"/>
      <c r="G8" s="452"/>
      <c r="H8" s="215" t="s">
        <v>545</v>
      </c>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row>
    <row r="9" spans="1:63" s="42" customFormat="1" ht="17.25" x14ac:dyDescent="0.3"/>
    <row r="10" spans="1:63" s="42" customFormat="1" ht="17.25" x14ac:dyDescent="0.3"/>
    <row r="11" spans="1:63" s="333" customFormat="1" ht="17.25" x14ac:dyDescent="0.3">
      <c r="A11" s="408" t="s">
        <v>841</v>
      </c>
      <c r="B11" s="408"/>
      <c r="C11" s="408"/>
      <c r="D11" s="408"/>
      <c r="E11" s="408"/>
      <c r="F11" s="408"/>
      <c r="G11" s="455"/>
      <c r="H11" s="455"/>
      <c r="I11" s="455"/>
      <c r="J11" s="455"/>
      <c r="K11" s="455"/>
      <c r="L11" s="455"/>
      <c r="M11" s="455"/>
      <c r="N11" s="455"/>
      <c r="O11" s="455"/>
      <c r="P11" s="455"/>
    </row>
    <row r="12" spans="1:63" s="333" customFormat="1" ht="17.25" x14ac:dyDescent="0.3">
      <c r="A12" s="455"/>
      <c r="B12" s="455"/>
      <c r="C12" s="455"/>
      <c r="D12" s="455"/>
      <c r="E12" s="455"/>
      <c r="F12" s="455"/>
      <c r="G12" s="455"/>
      <c r="H12" s="455"/>
      <c r="I12" s="455"/>
      <c r="J12" s="455"/>
      <c r="K12" s="455"/>
      <c r="L12" s="455"/>
      <c r="M12" s="455"/>
      <c r="N12" s="455"/>
      <c r="O12" s="455"/>
      <c r="P12" s="455"/>
    </row>
    <row r="13" spans="1:63" s="333" customFormat="1" ht="17.25" x14ac:dyDescent="0.3">
      <c r="A13" s="455"/>
      <c r="B13" s="455"/>
      <c r="C13" s="455"/>
      <c r="D13" s="455"/>
      <c r="E13" s="455"/>
      <c r="F13" s="455"/>
      <c r="G13" s="455"/>
      <c r="H13" s="215" t="s">
        <v>545</v>
      </c>
      <c r="I13" s="455"/>
      <c r="J13" s="455"/>
      <c r="K13" s="455"/>
      <c r="L13" s="455"/>
      <c r="M13" s="455"/>
      <c r="N13" s="455"/>
      <c r="O13" s="455"/>
      <c r="P13" s="455"/>
    </row>
    <row r="14" spans="1:63" s="333" customFormat="1" ht="17.25" x14ac:dyDescent="0.3">
      <c r="A14" s="455"/>
      <c r="B14" s="455"/>
      <c r="C14" s="455"/>
      <c r="D14" s="455"/>
      <c r="E14" s="455"/>
      <c r="F14" s="455"/>
      <c r="G14" s="455"/>
      <c r="H14" s="455"/>
      <c r="I14" s="455"/>
      <c r="J14" s="455"/>
      <c r="K14" s="455"/>
      <c r="L14" s="455"/>
      <c r="M14" s="455"/>
      <c r="N14" s="455"/>
      <c r="O14" s="455"/>
      <c r="P14" s="455"/>
    </row>
    <row r="15" spans="1:63" s="333" customFormat="1" ht="17.25" x14ac:dyDescent="0.3">
      <c r="A15" s="408" t="s">
        <v>842</v>
      </c>
      <c r="B15" s="408"/>
      <c r="C15" s="408"/>
      <c r="D15" s="408"/>
      <c r="E15" s="408"/>
      <c r="F15" s="408"/>
      <c r="G15" s="455"/>
      <c r="H15" s="455"/>
      <c r="I15" s="455"/>
      <c r="J15" s="455"/>
      <c r="K15" s="455"/>
      <c r="L15" s="455"/>
      <c r="M15" s="455"/>
      <c r="N15" s="455"/>
      <c r="O15" s="455"/>
      <c r="P15" s="455"/>
    </row>
    <row r="16" spans="1:63" s="333" customFormat="1" ht="17.25" x14ac:dyDescent="0.3">
      <c r="A16" s="455"/>
      <c r="B16" s="455"/>
      <c r="C16" s="455"/>
      <c r="D16" s="455"/>
      <c r="E16" s="455"/>
      <c r="F16" s="455"/>
      <c r="G16" s="455"/>
      <c r="H16" s="455"/>
      <c r="I16" s="455"/>
      <c r="J16" s="455"/>
      <c r="K16" s="455"/>
      <c r="L16" s="455"/>
      <c r="M16" s="455"/>
      <c r="N16" s="455"/>
      <c r="O16" s="455"/>
      <c r="P16" s="455"/>
    </row>
    <row r="17" spans="1:62" s="333" customFormat="1" ht="17.25" x14ac:dyDescent="0.3">
      <c r="A17" s="455"/>
      <c r="B17" s="455"/>
      <c r="C17" s="455"/>
      <c r="D17" s="455"/>
      <c r="E17" s="455"/>
      <c r="F17" s="455"/>
      <c r="G17" s="455"/>
      <c r="H17" s="215" t="s">
        <v>545</v>
      </c>
      <c r="I17" s="455"/>
      <c r="J17" s="455"/>
      <c r="K17" s="455"/>
      <c r="L17" s="455"/>
      <c r="M17" s="455"/>
      <c r="N17" s="455"/>
      <c r="O17" s="455"/>
      <c r="P17" s="455"/>
    </row>
    <row r="18" spans="1:62" s="42" customFormat="1" ht="17.25" x14ac:dyDescent="0.3"/>
    <row r="19" spans="1:62" s="69" customFormat="1" ht="17.25" x14ac:dyDescent="0.3">
      <c r="A19" s="408" t="s">
        <v>843</v>
      </c>
      <c r="B19" s="408"/>
      <c r="C19" s="408"/>
      <c r="D19" s="408"/>
      <c r="E19" s="408"/>
      <c r="F19" s="408"/>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row>
    <row r="20" spans="1:62" s="42" customFormat="1" ht="17.25" x14ac:dyDescent="0.3"/>
    <row r="21" spans="1:62" s="176" customFormat="1" ht="31.5" customHeight="1" x14ac:dyDescent="0.3">
      <c r="A21" s="971" t="s">
        <v>632</v>
      </c>
      <c r="B21" s="971"/>
      <c r="C21" s="971"/>
      <c r="D21" s="971"/>
      <c r="E21" s="971"/>
      <c r="F21" s="971"/>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row>
    <row r="22" spans="1:62" s="42" customFormat="1" ht="31.5" customHeight="1" x14ac:dyDescent="0.3">
      <c r="A22" s="401" t="s">
        <v>633</v>
      </c>
      <c r="B22" s="401" t="s">
        <v>634</v>
      </c>
      <c r="C22" s="821" t="s">
        <v>635</v>
      </c>
      <c r="D22" s="821"/>
      <c r="E22" s="821"/>
      <c r="F22" s="401" t="s">
        <v>568</v>
      </c>
    </row>
    <row r="23" spans="1:62" s="42" customFormat="1" ht="31.5" customHeight="1" x14ac:dyDescent="0.3">
      <c r="A23" s="462"/>
      <c r="B23" s="463"/>
      <c r="C23" s="972"/>
      <c r="D23" s="972"/>
      <c r="E23" s="972"/>
      <c r="F23" s="463"/>
      <c r="H23" s="825" t="s">
        <v>545</v>
      </c>
    </row>
    <row r="24" spans="1:62" s="42" customFormat="1" ht="31.5" customHeight="1" x14ac:dyDescent="0.3">
      <c r="A24" s="462"/>
      <c r="B24" s="463"/>
      <c r="C24" s="972"/>
      <c r="D24" s="972"/>
      <c r="E24" s="972"/>
      <c r="F24" s="463"/>
      <c r="H24" s="825"/>
    </row>
    <row r="25" spans="1:62" s="42" customFormat="1" ht="31.5" customHeight="1" x14ac:dyDescent="0.3">
      <c r="A25" s="462"/>
      <c r="B25" s="463"/>
      <c r="C25" s="972"/>
      <c r="D25" s="972"/>
      <c r="E25" s="972"/>
      <c r="F25" s="464"/>
      <c r="H25" s="825"/>
    </row>
    <row r="26" spans="1:62" s="42" customFormat="1" ht="31.5" customHeight="1" x14ac:dyDescent="0.3">
      <c r="A26" s="462"/>
      <c r="B26" s="463"/>
      <c r="C26" s="972"/>
      <c r="D26" s="972"/>
      <c r="E26" s="972"/>
      <c r="F26" s="464"/>
      <c r="H26" s="825"/>
    </row>
    <row r="27" spans="1:62" s="42" customFormat="1" ht="17.25" x14ac:dyDescent="0.3">
      <c r="A27" s="453"/>
      <c r="B27" s="454"/>
      <c r="C27" s="69"/>
      <c r="D27" s="69"/>
      <c r="E27" s="69"/>
      <c r="F27" s="69"/>
    </row>
    <row r="28" spans="1:62" s="176" customFormat="1" ht="31.5" customHeight="1" x14ac:dyDescent="0.3">
      <c r="A28" s="971" t="s">
        <v>636</v>
      </c>
      <c r="B28" s="971"/>
      <c r="C28" s="971"/>
      <c r="D28" s="971"/>
      <c r="E28" s="971"/>
      <c r="F28" s="971"/>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row>
    <row r="29" spans="1:62" s="176" customFormat="1" ht="31.5" customHeight="1" x14ac:dyDescent="0.3">
      <c r="A29" s="401" t="s">
        <v>633</v>
      </c>
      <c r="B29" s="401" t="s">
        <v>634</v>
      </c>
      <c r="C29" s="821" t="s">
        <v>635</v>
      </c>
      <c r="D29" s="821"/>
      <c r="E29" s="821"/>
      <c r="F29" s="401" t="s">
        <v>568</v>
      </c>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row>
    <row r="30" spans="1:62" s="42" customFormat="1" ht="31.5" customHeight="1" x14ac:dyDescent="0.3">
      <c r="A30" s="462"/>
      <c r="B30" s="463"/>
      <c r="C30" s="972"/>
      <c r="D30" s="972"/>
      <c r="E30" s="972"/>
      <c r="F30" s="464"/>
      <c r="H30" s="825" t="s">
        <v>545</v>
      </c>
    </row>
    <row r="31" spans="1:62" s="42" customFormat="1" ht="31.5" customHeight="1" x14ac:dyDescent="0.3">
      <c r="A31" s="462"/>
      <c r="B31" s="463"/>
      <c r="C31" s="972"/>
      <c r="D31" s="972"/>
      <c r="E31" s="972"/>
      <c r="F31" s="464"/>
      <c r="H31" s="825"/>
    </row>
    <row r="32" spans="1:62" s="42" customFormat="1" ht="31.5" customHeight="1" x14ac:dyDescent="0.3">
      <c r="A32" s="462"/>
      <c r="B32" s="463"/>
      <c r="C32" s="972"/>
      <c r="D32" s="972"/>
      <c r="E32" s="972"/>
      <c r="F32" s="464"/>
      <c r="H32" s="825"/>
    </row>
    <row r="33" spans="1:63" s="176" customFormat="1" ht="31.5" customHeight="1" x14ac:dyDescent="0.3">
      <c r="A33" s="462"/>
      <c r="B33" s="463"/>
      <c r="C33" s="972"/>
      <c r="D33" s="972"/>
      <c r="E33" s="972"/>
      <c r="F33" s="464"/>
      <c r="G33" s="42"/>
      <c r="H33" s="825"/>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row>
    <row r="34" spans="1:63" s="176" customFormat="1" ht="17.25" x14ac:dyDescent="0.3">
      <c r="A34" s="977"/>
      <c r="B34" s="977"/>
      <c r="C34" s="977"/>
      <c r="D34" s="977"/>
      <c r="E34" s="977"/>
      <c r="F34" s="456"/>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row>
    <row r="35" spans="1:63" s="42" customFormat="1" ht="17.25" x14ac:dyDescent="0.3">
      <c r="A35" s="977"/>
      <c r="B35" s="977"/>
      <c r="C35" s="977"/>
      <c r="D35" s="977"/>
      <c r="E35" s="977"/>
      <c r="F35" s="456"/>
    </row>
    <row r="36" spans="1:63" ht="26.25" x14ac:dyDescent="0.2">
      <c r="A36" s="315" t="s">
        <v>710</v>
      </c>
      <c r="B36" s="166"/>
      <c r="C36" s="166"/>
      <c r="D36" s="166"/>
      <c r="E36" s="166"/>
      <c r="F36" s="166"/>
      <c r="G36"/>
      <c r="H36"/>
      <c r="I36"/>
      <c r="J36"/>
      <c r="K36"/>
      <c r="L36"/>
      <c r="M36"/>
      <c r="N36"/>
      <c r="O36"/>
      <c r="P36"/>
    </row>
    <row r="37" spans="1:63" s="42" customFormat="1" ht="17.25" x14ac:dyDescent="0.3">
      <c r="A37" s="461"/>
    </row>
    <row r="38" spans="1:63" s="343" customFormat="1" ht="20.25" customHeight="1" x14ac:dyDescent="0.35">
      <c r="A38" s="408" t="s">
        <v>844</v>
      </c>
      <c r="B38" s="408"/>
      <c r="C38" s="408"/>
      <c r="D38" s="408"/>
      <c r="E38" s="408"/>
      <c r="F38" s="408"/>
      <c r="G38" s="455"/>
      <c r="H38" s="455"/>
      <c r="I38" s="455"/>
      <c r="J38" s="455"/>
      <c r="K38" s="455"/>
      <c r="L38" s="455"/>
      <c r="M38" s="455"/>
      <c r="N38" s="455"/>
      <c r="O38" s="455"/>
      <c r="P38" s="455"/>
      <c r="Q38" s="374"/>
      <c r="R38" s="374"/>
      <c r="S38" s="374"/>
    </row>
    <row r="39" spans="1:63" s="42" customFormat="1" ht="17.25" x14ac:dyDescent="0.3"/>
    <row r="40" spans="1:63" s="42" customFormat="1" ht="17.25" x14ac:dyDescent="0.3">
      <c r="A40" s="458" t="s">
        <v>637</v>
      </c>
      <c r="H40" s="825" t="s">
        <v>545</v>
      </c>
    </row>
    <row r="41" spans="1:63" s="42" customFormat="1" ht="36" customHeight="1" x14ac:dyDescent="0.3">
      <c r="A41" s="974" t="s">
        <v>724</v>
      </c>
      <c r="B41" s="974"/>
      <c r="C41" s="974"/>
      <c r="D41" s="974"/>
      <c r="E41" s="974"/>
      <c r="F41" s="974"/>
      <c r="H41" s="825"/>
    </row>
    <row r="42" spans="1:63" s="333" customFormat="1" ht="17.25" x14ac:dyDescent="0.3">
      <c r="A42" s="460"/>
      <c r="B42" s="460"/>
      <c r="C42" s="460"/>
      <c r="D42" s="460"/>
      <c r="E42" s="460"/>
      <c r="F42" s="460"/>
      <c r="H42" s="342"/>
    </row>
    <row r="43" spans="1:63" s="333" customFormat="1" ht="17.25" x14ac:dyDescent="0.3">
      <c r="A43" s="460"/>
      <c r="B43" s="460"/>
      <c r="C43" s="460"/>
      <c r="D43" s="460"/>
      <c r="E43" s="460"/>
      <c r="F43" s="460"/>
      <c r="H43" s="342"/>
    </row>
    <row r="44" spans="1:63" ht="17.25" x14ac:dyDescent="0.2">
      <c r="A44" s="408" t="s">
        <v>845</v>
      </c>
      <c r="B44" s="408"/>
      <c r="C44" s="408"/>
      <c r="D44" s="408"/>
      <c r="E44" s="408"/>
      <c r="F44" s="408"/>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row>
    <row r="45" spans="1:63" s="373" customFormat="1" ht="17.25" x14ac:dyDescent="0.2">
      <c r="A45" s="455"/>
      <c r="B45" s="455"/>
      <c r="C45" s="455"/>
      <c r="D45" s="455"/>
      <c r="E45" s="455"/>
      <c r="F45" s="455"/>
      <c r="G45" s="370"/>
      <c r="H45" s="370"/>
      <c r="I45" s="370"/>
      <c r="J45" s="370"/>
      <c r="K45" s="370"/>
      <c r="L45" s="370"/>
      <c r="M45" s="370"/>
      <c r="N45" s="370"/>
      <c r="O45" s="37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row>
    <row r="46" spans="1:63" ht="95.25" customHeight="1" x14ac:dyDescent="0.2">
      <c r="A46" s="979" t="s">
        <v>867</v>
      </c>
      <c r="B46" s="979"/>
      <c r="C46" s="975" t="s">
        <v>862</v>
      </c>
      <c r="D46" s="975"/>
      <c r="E46" s="975"/>
      <c r="F46" s="975"/>
      <c r="H46" s="4"/>
      <c r="I46" s="321"/>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row>
    <row r="47" spans="1:63" ht="47.25" customHeight="1" x14ac:dyDescent="0.2">
      <c r="A47" s="979" t="s">
        <v>638</v>
      </c>
      <c r="B47" s="979"/>
      <c r="C47" s="975" t="s">
        <v>863</v>
      </c>
      <c r="D47" s="975"/>
      <c r="E47" s="975"/>
      <c r="F47" s="975"/>
      <c r="H47" s="4"/>
      <c r="I47" s="321"/>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row>
    <row r="48" spans="1:63" ht="17.25" x14ac:dyDescent="0.25">
      <c r="A48" s="510"/>
      <c r="B48" s="510"/>
      <c r="C48" s="459"/>
      <c r="D48" s="38"/>
      <c r="H48" s="4"/>
      <c r="I48" s="321"/>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row>
    <row r="49" spans="1:63" ht="17.25" x14ac:dyDescent="0.25">
      <c r="A49" s="459"/>
      <c r="B49" s="459"/>
      <c r="C49" s="38"/>
      <c r="D49" s="38"/>
      <c r="H49" s="4"/>
      <c r="I49" s="321"/>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row>
    <row r="50" spans="1:63" ht="20.25" x14ac:dyDescent="0.2">
      <c r="A50" s="980" t="s">
        <v>639</v>
      </c>
      <c r="B50" s="980"/>
      <c r="C50" s="980"/>
      <c r="D50" s="980"/>
      <c r="E50" s="980"/>
      <c r="F50" s="980"/>
      <c r="H50" s="4"/>
      <c r="I50" s="321"/>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row>
    <row r="51" spans="1:63" ht="51.75" customHeight="1" x14ac:dyDescent="0.2">
      <c r="A51" s="976" t="s">
        <v>712</v>
      </c>
      <c r="B51" s="976"/>
      <c r="C51" s="978" t="s">
        <v>640</v>
      </c>
      <c r="D51" s="978"/>
      <c r="E51" s="978"/>
      <c r="F51" s="978"/>
      <c r="H51" s="4"/>
      <c r="I51" s="321"/>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row>
    <row r="52" spans="1:63" ht="17.25" customHeight="1" x14ac:dyDescent="0.2">
      <c r="A52" s="976" t="s">
        <v>713</v>
      </c>
      <c r="B52" s="976"/>
      <c r="C52" s="976" t="s">
        <v>858</v>
      </c>
      <c r="D52" s="978"/>
      <c r="E52" s="978"/>
      <c r="F52" s="978"/>
      <c r="H52" s="4"/>
      <c r="I52" s="321"/>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row>
    <row r="53" spans="1:63" ht="42.75" customHeight="1" x14ac:dyDescent="0.2">
      <c r="A53" s="976" t="s">
        <v>714</v>
      </c>
      <c r="B53" s="976"/>
      <c r="C53" s="976" t="s">
        <v>857</v>
      </c>
      <c r="D53" s="976"/>
      <c r="E53" s="976"/>
      <c r="F53" s="976"/>
      <c r="H53" s="4"/>
      <c r="I53" s="321"/>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row>
    <row r="54" spans="1:63" ht="17.25" x14ac:dyDescent="0.2">
      <c r="A54" s="976" t="s">
        <v>715</v>
      </c>
      <c r="B54" s="976"/>
      <c r="C54" s="978" t="s">
        <v>641</v>
      </c>
      <c r="D54" s="978"/>
      <c r="E54" s="978"/>
      <c r="F54" s="978"/>
      <c r="H54" s="4"/>
      <c r="I54" s="321"/>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row>
    <row r="55" spans="1:63" ht="74.25" customHeight="1" x14ac:dyDescent="0.2">
      <c r="A55" s="976" t="s">
        <v>716</v>
      </c>
      <c r="B55" s="976"/>
      <c r="C55" s="975" t="s">
        <v>855</v>
      </c>
      <c r="D55" s="978"/>
      <c r="E55" s="978"/>
      <c r="F55" s="978"/>
      <c r="H55" s="4"/>
      <c r="I55" s="321"/>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row>
    <row r="56" spans="1:63" ht="17.25" x14ac:dyDescent="0.2">
      <c r="A56" s="976" t="s">
        <v>717</v>
      </c>
      <c r="B56" s="976"/>
      <c r="C56" s="976" t="s">
        <v>856</v>
      </c>
      <c r="D56" s="978"/>
      <c r="E56" s="978"/>
      <c r="F56" s="978"/>
      <c r="H56" s="4"/>
      <c r="I56" s="321"/>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row>
    <row r="57" spans="1:63" ht="17.25" x14ac:dyDescent="0.2">
      <c r="A57" s="976" t="s">
        <v>718</v>
      </c>
      <c r="B57" s="976"/>
      <c r="C57" s="978" t="s">
        <v>642</v>
      </c>
      <c r="D57" s="978"/>
      <c r="E57" s="978"/>
      <c r="F57" s="978"/>
      <c r="H57" s="4"/>
      <c r="I57" s="321"/>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row>
    <row r="58" spans="1:63" ht="55.5" customHeight="1" x14ac:dyDescent="0.2">
      <c r="A58" s="976" t="s">
        <v>864</v>
      </c>
      <c r="B58" s="976"/>
      <c r="C58" s="976" t="s">
        <v>854</v>
      </c>
      <c r="D58" s="978"/>
      <c r="E58" s="978"/>
      <c r="F58" s="978"/>
      <c r="H58" s="4"/>
      <c r="I58" s="321"/>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row>
    <row r="59" spans="1:63" ht="17.25" x14ac:dyDescent="0.2">
      <c r="A59" s="976" t="s">
        <v>719</v>
      </c>
      <c r="B59" s="976"/>
      <c r="C59" s="978" t="s">
        <v>643</v>
      </c>
      <c r="D59" s="978"/>
      <c r="E59" s="978"/>
      <c r="F59" s="978"/>
      <c r="H59" s="4"/>
      <c r="I59" s="321"/>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row>
    <row r="60" spans="1:63" ht="17.25" x14ac:dyDescent="0.2">
      <c r="A60" s="976" t="s">
        <v>720</v>
      </c>
      <c r="B60" s="976"/>
      <c r="C60" s="978" t="s">
        <v>644</v>
      </c>
      <c r="D60" s="978"/>
      <c r="E60" s="978"/>
      <c r="F60" s="978"/>
      <c r="H60" s="4"/>
      <c r="I60" s="321"/>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row>
    <row r="61" spans="1:63" ht="58.5" customHeight="1" x14ac:dyDescent="0.2">
      <c r="A61" s="976" t="s">
        <v>721</v>
      </c>
      <c r="B61" s="976"/>
      <c r="C61" s="976" t="s">
        <v>852</v>
      </c>
      <c r="D61" s="976"/>
      <c r="E61" s="976"/>
      <c r="F61" s="976"/>
      <c r="H61" s="4"/>
      <c r="I61" s="321"/>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row>
    <row r="62" spans="1:63" ht="46.5" customHeight="1" x14ac:dyDescent="0.2">
      <c r="A62" s="976" t="s">
        <v>722</v>
      </c>
      <c r="B62" s="976"/>
      <c r="C62" s="976" t="s">
        <v>853</v>
      </c>
      <c r="D62" s="976"/>
      <c r="E62" s="976"/>
      <c r="F62" s="976"/>
      <c r="H62" s="4"/>
      <c r="I62" s="321"/>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row>
    <row r="63" spans="1:63" ht="57" customHeight="1" x14ac:dyDescent="0.2">
      <c r="A63" s="976" t="s">
        <v>723</v>
      </c>
      <c r="B63" s="976"/>
      <c r="C63" s="976" t="s">
        <v>859</v>
      </c>
      <c r="D63" s="976"/>
      <c r="E63" s="976"/>
      <c r="F63" s="976"/>
      <c r="H63" s="4"/>
      <c r="I63" s="321"/>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row>
    <row r="64" spans="1:63" ht="58.5" customHeight="1" x14ac:dyDescent="0.2">
      <c r="A64" s="976" t="s">
        <v>865</v>
      </c>
      <c r="B64" s="976"/>
      <c r="C64" s="976" t="s">
        <v>860</v>
      </c>
      <c r="D64" s="978"/>
      <c r="E64" s="978"/>
      <c r="F64" s="978"/>
      <c r="H64" s="4"/>
      <c r="I64" s="321"/>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row>
    <row r="65" spans="1:63" ht="63.75" customHeight="1" x14ac:dyDescent="0.2">
      <c r="A65" s="976" t="s">
        <v>866</v>
      </c>
      <c r="B65" s="976"/>
      <c r="C65" s="976" t="s">
        <v>861</v>
      </c>
      <c r="D65" s="976"/>
      <c r="E65" s="976"/>
      <c r="F65" s="976"/>
      <c r="H65" s="4"/>
      <c r="I65" s="321"/>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row>
    <row r="66" spans="1:63" ht="15" x14ac:dyDescent="0.2">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row>
    <row r="67" spans="1:63" ht="15" x14ac:dyDescent="0.2">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row>
    <row r="68" spans="1:63" ht="15" x14ac:dyDescent="0.2">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row>
    <row r="69" spans="1:63" ht="15" x14ac:dyDescent="0.2">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row>
    <row r="70" spans="1:63" ht="15" x14ac:dyDescent="0.2">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row>
    <row r="71" spans="1:63" ht="15" x14ac:dyDescent="0.2">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row>
    <row r="72" spans="1:63" ht="15" x14ac:dyDescent="0.2">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row>
    <row r="73" spans="1:63" ht="15" x14ac:dyDescent="0.2">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row>
    <row r="74" spans="1:63" ht="15" x14ac:dyDescent="0.2">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row>
    <row r="75" spans="1:63" ht="15" x14ac:dyDescent="0.2">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row>
    <row r="76" spans="1:63" ht="15" x14ac:dyDescent="0.2">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row>
    <row r="77" spans="1:63" ht="15" x14ac:dyDescent="0.2">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row>
    <row r="78" spans="1:63" ht="15" x14ac:dyDescent="0.2">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row>
    <row r="79" spans="1:63" ht="15" x14ac:dyDescent="0.2">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row>
    <row r="80" spans="1:63" ht="15" x14ac:dyDescent="0.2">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row>
    <row r="81" spans="7:62" ht="15" x14ac:dyDescent="0.2">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row>
    <row r="82" spans="7:62" ht="15" x14ac:dyDescent="0.2">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row>
    <row r="83" spans="7:62" ht="15" x14ac:dyDescent="0.2">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row>
    <row r="84" spans="7:62" ht="15" x14ac:dyDescent="0.2">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row>
    <row r="85" spans="7:62" ht="15" x14ac:dyDescent="0.2">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row>
    <row r="86" spans="7:62" ht="15" x14ac:dyDescent="0.2">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row>
    <row r="87" spans="7:62" ht="15" x14ac:dyDescent="0.2">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row>
    <row r="88" spans="7:62" ht="15" x14ac:dyDescent="0.2">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row>
    <row r="89" spans="7:62" ht="15" x14ac:dyDescent="0.2">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row>
    <row r="90" spans="7:62" ht="15" x14ac:dyDescent="0.2">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row>
    <row r="91" spans="7:62" ht="15" x14ac:dyDescent="0.2">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row>
    <row r="92" spans="7:62" ht="15" x14ac:dyDescent="0.2">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row>
    <row r="93" spans="7:62" ht="15" x14ac:dyDescent="0.2">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row>
    <row r="94" spans="7:62" ht="15" x14ac:dyDescent="0.2">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row>
    <row r="95" spans="7:62" ht="15" x14ac:dyDescent="0.2">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row>
    <row r="96" spans="7:62" ht="15" x14ac:dyDescent="0.2">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row>
    <row r="97" spans="7:62" ht="15" x14ac:dyDescent="0.2">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row>
    <row r="98" spans="7:62" ht="15" x14ac:dyDescent="0.2">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row>
    <row r="99" spans="7:62" ht="15" x14ac:dyDescent="0.2">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row>
    <row r="100" spans="7:62" ht="15" x14ac:dyDescent="0.2">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row>
    <row r="101" spans="7:62" ht="15" x14ac:dyDescent="0.2">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row>
    <row r="102" spans="7:62" ht="15" x14ac:dyDescent="0.2">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row>
    <row r="103" spans="7:62" ht="15" x14ac:dyDescent="0.2">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row>
    <row r="104" spans="7:62" ht="15" x14ac:dyDescent="0.2">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row>
    <row r="105" spans="7:62" ht="15" x14ac:dyDescent="0.2">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row>
    <row r="106" spans="7:62" ht="15" x14ac:dyDescent="0.2">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row>
    <row r="107" spans="7:62" ht="15" x14ac:dyDescent="0.2">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row>
    <row r="108" spans="7:62" ht="15" x14ac:dyDescent="0.2">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row>
    <row r="109" spans="7:62" ht="15" x14ac:dyDescent="0.2">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row>
    <row r="110" spans="7:62" ht="15" x14ac:dyDescent="0.2">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row>
    <row r="111" spans="7:62" ht="15" x14ac:dyDescent="0.2">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row>
    <row r="112" spans="7:62" ht="15" x14ac:dyDescent="0.2">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row>
    <row r="113" spans="7:62" ht="15" x14ac:dyDescent="0.2">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row>
    <row r="114" spans="7:62" ht="15" x14ac:dyDescent="0.2">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row>
    <row r="115" spans="7:62" ht="15" x14ac:dyDescent="0.2">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row>
    <row r="116" spans="7:62" ht="15" x14ac:dyDescent="0.2">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row>
    <row r="117" spans="7:62" ht="15" x14ac:dyDescent="0.2">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row>
    <row r="118" spans="7:62" ht="15" x14ac:dyDescent="0.2">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row>
    <row r="119" spans="7:62" ht="15" x14ac:dyDescent="0.2">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row>
    <row r="120" spans="7:62" ht="15" x14ac:dyDescent="0.2">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row>
    <row r="121" spans="7:62" ht="15" x14ac:dyDescent="0.2">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row>
    <row r="122" spans="7:62" ht="15" x14ac:dyDescent="0.2">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row>
    <row r="123" spans="7:62" ht="15" x14ac:dyDescent="0.2">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row>
    <row r="124" spans="7:62" ht="15" x14ac:dyDescent="0.2">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row>
    <row r="125" spans="7:62" ht="15" x14ac:dyDescent="0.2">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row>
    <row r="126" spans="7:62" ht="15" x14ac:dyDescent="0.2">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row>
    <row r="127" spans="7:62" ht="15" x14ac:dyDescent="0.2">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row>
    <row r="128" spans="7:62" ht="15" x14ac:dyDescent="0.2">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row>
    <row r="129" spans="7:62" ht="15" x14ac:dyDescent="0.2">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row>
    <row r="130" spans="7:62" ht="15" x14ac:dyDescent="0.2">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row>
    <row r="131" spans="7:62" ht="15" x14ac:dyDescent="0.2">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row>
    <row r="132" spans="7:62" ht="15" x14ac:dyDescent="0.2">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row>
    <row r="133" spans="7:62" ht="15" x14ac:dyDescent="0.2">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row>
    <row r="134" spans="7:62" ht="15" x14ac:dyDescent="0.2">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row>
    <row r="135" spans="7:62" ht="15" x14ac:dyDescent="0.2">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row>
    <row r="136" spans="7:62" ht="15" x14ac:dyDescent="0.2">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row>
    <row r="137" spans="7:62" ht="15" x14ac:dyDescent="0.2">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row>
    <row r="138" spans="7:62" ht="15" x14ac:dyDescent="0.2">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row>
    <row r="139" spans="7:62" ht="15" x14ac:dyDescent="0.2">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row>
    <row r="140" spans="7:62" ht="15" x14ac:dyDescent="0.2">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row>
    <row r="141" spans="7:62" ht="15" x14ac:dyDescent="0.2">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row>
    <row r="142" spans="7:62" ht="15" x14ac:dyDescent="0.2">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row>
    <row r="143" spans="7:62" ht="15" x14ac:dyDescent="0.2">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row>
    <row r="144" spans="7:62" ht="15" x14ac:dyDescent="0.2">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row>
    <row r="145" spans="7:62" ht="15" x14ac:dyDescent="0.2">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row>
    <row r="146" spans="7:62" ht="15" x14ac:dyDescent="0.2">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row>
    <row r="147" spans="7:62" ht="15" x14ac:dyDescent="0.2">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row>
    <row r="148" spans="7:62" ht="15" x14ac:dyDescent="0.2">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row>
    <row r="149" spans="7:62" ht="15" x14ac:dyDescent="0.2">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row>
    <row r="150" spans="7:62" ht="15" x14ac:dyDescent="0.2">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row>
    <row r="151" spans="7:62" ht="15" x14ac:dyDescent="0.2">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row>
    <row r="152" spans="7:62" ht="15" x14ac:dyDescent="0.2">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row>
    <row r="153" spans="7:62" ht="15" x14ac:dyDescent="0.2">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row>
    <row r="154" spans="7:62" ht="15" x14ac:dyDescent="0.2">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row>
    <row r="155" spans="7:62" ht="15" x14ac:dyDescent="0.2">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row>
    <row r="156" spans="7:62" ht="15" x14ac:dyDescent="0.2">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row>
    <row r="157" spans="7:62" ht="15" x14ac:dyDescent="0.2">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row>
    <row r="158" spans="7:62" ht="15" x14ac:dyDescent="0.2">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row>
    <row r="159" spans="7:62" ht="15" x14ac:dyDescent="0.2">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row>
    <row r="160" spans="7:62" ht="15" x14ac:dyDescent="0.2">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row>
    <row r="161" spans="7:62" ht="15" x14ac:dyDescent="0.2">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row>
    <row r="162" spans="7:62" ht="15" x14ac:dyDescent="0.2">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row>
    <row r="163" spans="7:62" ht="15" x14ac:dyDescent="0.2">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row>
    <row r="164" spans="7:62" ht="15" x14ac:dyDescent="0.2">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row>
    <row r="165" spans="7:62" ht="15" x14ac:dyDescent="0.2">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row>
    <row r="166" spans="7:62" ht="15" x14ac:dyDescent="0.2">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row>
    <row r="167" spans="7:62" ht="15" x14ac:dyDescent="0.2">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row>
    <row r="168" spans="7:62" ht="15" x14ac:dyDescent="0.2">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row>
    <row r="169" spans="7:62" ht="15" x14ac:dyDescent="0.2">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row>
    <row r="170" spans="7:62" ht="15" x14ac:dyDescent="0.2">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row>
    <row r="171" spans="7:62" ht="15" x14ac:dyDescent="0.2">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row>
    <row r="172" spans="7:62" ht="15" x14ac:dyDescent="0.2">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row>
    <row r="173" spans="7:62" ht="15" x14ac:dyDescent="0.2">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row>
    <row r="174" spans="7:62" ht="15" x14ac:dyDescent="0.2">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row>
    <row r="175" spans="7:62" ht="15" x14ac:dyDescent="0.2">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row>
    <row r="176" spans="7:62" ht="15" x14ac:dyDescent="0.2">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row>
    <row r="177" spans="7:62" ht="15" x14ac:dyDescent="0.2">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row>
    <row r="178" spans="7:62" ht="15" x14ac:dyDescent="0.2">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row>
    <row r="179" spans="7:62" ht="15" x14ac:dyDescent="0.2">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row>
    <row r="180" spans="7:62" ht="15" x14ac:dyDescent="0.2">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row>
    <row r="181" spans="7:62" ht="15" x14ac:dyDescent="0.2">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row>
    <row r="182" spans="7:62" ht="15" x14ac:dyDescent="0.2">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row>
    <row r="183" spans="7:62" ht="15" x14ac:dyDescent="0.2">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row>
    <row r="184" spans="7:62" ht="15" x14ac:dyDescent="0.2">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row>
    <row r="185" spans="7:62" ht="15" x14ac:dyDescent="0.2">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row>
    <row r="186" spans="7:62" ht="15" x14ac:dyDescent="0.2">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row>
    <row r="187" spans="7:62" ht="15" x14ac:dyDescent="0.2">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row>
    <row r="188" spans="7:62" ht="15" x14ac:dyDescent="0.2">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row>
    <row r="189" spans="7:62" ht="15" x14ac:dyDescent="0.2">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row>
    <row r="190" spans="7:62" ht="15" x14ac:dyDescent="0.2">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row>
    <row r="191" spans="7:62" ht="15" x14ac:dyDescent="0.2">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row>
    <row r="192" spans="7:62" ht="15" x14ac:dyDescent="0.2">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row>
    <row r="193" spans="7:62" ht="15" x14ac:dyDescent="0.2">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row>
    <row r="194" spans="7:62" ht="15" x14ac:dyDescent="0.2">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row>
    <row r="195" spans="7:62" ht="15" x14ac:dyDescent="0.2">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row>
    <row r="196" spans="7:62" ht="15" x14ac:dyDescent="0.2">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row>
    <row r="197" spans="7:62" ht="15" x14ac:dyDescent="0.2">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row>
    <row r="198" spans="7:62" ht="15" x14ac:dyDescent="0.2">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row>
    <row r="199" spans="7:62" ht="15" x14ac:dyDescent="0.2">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row>
    <row r="200" spans="7:62" ht="15" x14ac:dyDescent="0.2">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row>
    <row r="201" spans="7:62" ht="15" x14ac:dyDescent="0.2">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row>
    <row r="202" spans="7:62" ht="15" x14ac:dyDescent="0.2">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row>
    <row r="203" spans="7:62" ht="15" x14ac:dyDescent="0.2">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row>
    <row r="204" spans="7:62" ht="15" x14ac:dyDescent="0.2">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row>
    <row r="205" spans="7:62" ht="15" x14ac:dyDescent="0.2">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row>
    <row r="206" spans="7:62" ht="15" x14ac:dyDescent="0.2">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row>
    <row r="207" spans="7:62" ht="15" x14ac:dyDescent="0.2">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row>
    <row r="208" spans="7:62" ht="15" x14ac:dyDescent="0.2">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row>
    <row r="209" spans="7:62" ht="15" x14ac:dyDescent="0.2">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row>
    <row r="210" spans="7:62" ht="15" x14ac:dyDescent="0.2">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row>
    <row r="211" spans="7:62" ht="15" x14ac:dyDescent="0.2">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row>
    <row r="212" spans="7:62" ht="15" x14ac:dyDescent="0.2">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row>
    <row r="213" spans="7:62" ht="15" x14ac:dyDescent="0.2">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row>
    <row r="214" spans="7:62" ht="15" x14ac:dyDescent="0.2">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row>
    <row r="215" spans="7:62" ht="15" x14ac:dyDescent="0.2">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row>
    <row r="216" spans="7:62" ht="15" x14ac:dyDescent="0.2">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row>
    <row r="217" spans="7:62" ht="15" x14ac:dyDescent="0.2">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row>
    <row r="218" spans="7:62" ht="15" x14ac:dyDescent="0.2">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row>
    <row r="219" spans="7:62" ht="15" x14ac:dyDescent="0.2">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row>
    <row r="220" spans="7:62" ht="15" x14ac:dyDescent="0.2">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row>
    <row r="221" spans="7:62" ht="15" x14ac:dyDescent="0.2">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row>
    <row r="222" spans="7:62" ht="15" x14ac:dyDescent="0.2">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row>
    <row r="223" spans="7:62" ht="15" x14ac:dyDescent="0.2">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row>
    <row r="224" spans="7:62" ht="15" x14ac:dyDescent="0.2">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row>
    <row r="225" spans="7:62" ht="15" x14ac:dyDescent="0.2">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row>
    <row r="226" spans="7:62" ht="15" x14ac:dyDescent="0.2">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row>
    <row r="227" spans="7:62" ht="15" x14ac:dyDescent="0.2">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row>
    <row r="228" spans="7:62" ht="15" x14ac:dyDescent="0.2">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row>
    <row r="229" spans="7:62" ht="15" x14ac:dyDescent="0.2">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row>
    <row r="230" spans="7:62" ht="15" x14ac:dyDescent="0.2">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row>
    <row r="231" spans="7:62" ht="15" x14ac:dyDescent="0.2">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row>
    <row r="232" spans="7:62" ht="15" x14ac:dyDescent="0.2">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row>
    <row r="233" spans="7:62" ht="15" x14ac:dyDescent="0.2">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row>
    <row r="234" spans="7:62" ht="15" x14ac:dyDescent="0.2">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row>
    <row r="235" spans="7:62" ht="15" x14ac:dyDescent="0.2">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row>
    <row r="236" spans="7:62" ht="15" x14ac:dyDescent="0.2">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row>
    <row r="237" spans="7:62" ht="15" x14ac:dyDescent="0.2">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row>
    <row r="238" spans="7:62" ht="15" x14ac:dyDescent="0.2">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row>
    <row r="239" spans="7:62" ht="15" x14ac:dyDescent="0.2">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row>
    <row r="240" spans="7:62" ht="15" x14ac:dyDescent="0.2">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row>
    <row r="241" spans="7:62" ht="15" x14ac:dyDescent="0.2">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row>
    <row r="242" spans="7:62" ht="15" x14ac:dyDescent="0.2">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row>
    <row r="243" spans="7:62" ht="15" x14ac:dyDescent="0.2">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row>
    <row r="244" spans="7:62" ht="15" x14ac:dyDescent="0.2">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row>
    <row r="245" spans="7:62" ht="15" x14ac:dyDescent="0.2">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row>
    <row r="246" spans="7:62" ht="15" x14ac:dyDescent="0.2">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row>
    <row r="247" spans="7:62" ht="15" x14ac:dyDescent="0.2">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row>
    <row r="248" spans="7:62" ht="15" x14ac:dyDescent="0.2">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row>
    <row r="249" spans="7:62" ht="15" x14ac:dyDescent="0.2">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row>
    <row r="250" spans="7:62" ht="15" x14ac:dyDescent="0.2">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row>
    <row r="251" spans="7:62" ht="15" x14ac:dyDescent="0.2">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row>
    <row r="252" spans="7:62" ht="15" x14ac:dyDescent="0.2">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row>
    <row r="253" spans="7:62" ht="15" x14ac:dyDescent="0.2">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row>
    <row r="254" spans="7:62" ht="15" x14ac:dyDescent="0.2">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row>
    <row r="255" spans="7:62" ht="15" x14ac:dyDescent="0.2">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row>
    <row r="256" spans="7:62" ht="15" x14ac:dyDescent="0.2">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row>
    <row r="257" spans="7:62" ht="15" x14ac:dyDescent="0.2">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row>
    <row r="258" spans="7:62" ht="15" x14ac:dyDescent="0.2">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row>
    <row r="259" spans="7:62" ht="15" x14ac:dyDescent="0.2">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row>
    <row r="260" spans="7:62" ht="15" x14ac:dyDescent="0.2">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row>
    <row r="261" spans="7:62" ht="15" x14ac:dyDescent="0.2">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row>
    <row r="262" spans="7:62" ht="15" x14ac:dyDescent="0.2">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row>
    <row r="263" spans="7:62" ht="15" x14ac:dyDescent="0.2">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row>
    <row r="264" spans="7:62" ht="15" x14ac:dyDescent="0.2">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row>
    <row r="265" spans="7:62" ht="15" x14ac:dyDescent="0.2">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row>
    <row r="266" spans="7:62" ht="15" x14ac:dyDescent="0.2">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row>
    <row r="267" spans="7:62" ht="15" x14ac:dyDescent="0.2">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row>
  </sheetData>
  <mergeCells count="58">
    <mergeCell ref="C64:F64"/>
    <mergeCell ref="C47:F47"/>
    <mergeCell ref="A46:B46"/>
    <mergeCell ref="A47:B47"/>
    <mergeCell ref="A51:B51"/>
    <mergeCell ref="A52:B52"/>
    <mergeCell ref="A50:F50"/>
    <mergeCell ref="C51:F51"/>
    <mergeCell ref="C52:F52"/>
    <mergeCell ref="A55:B55"/>
    <mergeCell ref="A56:B56"/>
    <mergeCell ref="A57:B57"/>
    <mergeCell ref="A58:B58"/>
    <mergeCell ref="A59:B59"/>
    <mergeCell ref="C54:F54"/>
    <mergeCell ref="C62:F62"/>
    <mergeCell ref="C61:F61"/>
    <mergeCell ref="C60:F60"/>
    <mergeCell ref="C59:F59"/>
    <mergeCell ref="C58:F58"/>
    <mergeCell ref="A65:B65"/>
    <mergeCell ref="A53:B53"/>
    <mergeCell ref="A54:B54"/>
    <mergeCell ref="A34:E34"/>
    <mergeCell ref="A35:E35"/>
    <mergeCell ref="A60:B60"/>
    <mergeCell ref="A61:B61"/>
    <mergeCell ref="A62:B62"/>
    <mergeCell ref="A63:B63"/>
    <mergeCell ref="A64:B64"/>
    <mergeCell ref="C53:F53"/>
    <mergeCell ref="C63:F63"/>
    <mergeCell ref="C65:F65"/>
    <mergeCell ref="C57:F57"/>
    <mergeCell ref="C56:F56"/>
    <mergeCell ref="C55:F55"/>
    <mergeCell ref="H40:H41"/>
    <mergeCell ref="A41:F41"/>
    <mergeCell ref="C46:F46"/>
    <mergeCell ref="C30:E30"/>
    <mergeCell ref="C31:E31"/>
    <mergeCell ref="H30:H33"/>
    <mergeCell ref="C32:E32"/>
    <mergeCell ref="C33:E33"/>
    <mergeCell ref="H23:H26"/>
    <mergeCell ref="E8:F8"/>
    <mergeCell ref="E7:F7"/>
    <mergeCell ref="C8:D8"/>
    <mergeCell ref="C7:D7"/>
    <mergeCell ref="C22:E22"/>
    <mergeCell ref="C23:E23"/>
    <mergeCell ref="C24:E24"/>
    <mergeCell ref="A21:F21"/>
    <mergeCell ref="A28:F28"/>
    <mergeCell ref="C25:E25"/>
    <mergeCell ref="C26:E26"/>
    <mergeCell ref="C29:E29"/>
    <mergeCell ref="A1:E1"/>
  </mergeCells>
  <phoneticPr fontId="3" type="noConversion"/>
  <printOptions horizontalCentered="1"/>
  <pageMargins left="0.39370078740157483" right="0.39370078740157483" top="0.39370078740157483" bottom="0.39370078740157483" header="0.51181102362204722" footer="0.11811023622047245"/>
  <pageSetup paperSize="9" scale="61" fitToHeight="0" orientation="portrait" r:id="rId1"/>
  <headerFooter scaleWithDoc="0">
    <oddFooter>&amp;L&amp;"Segoe UI,Normal"&amp;8&amp;F&amp;R&amp;"Segoe UI,Normal"&amp;8&amp;D</oddFooter>
  </headerFooter>
  <rowBreaks count="1" manualBreakCount="1">
    <brk id="43" max="5" man="1"/>
  </rowBreaks>
  <colBreaks count="1" manualBreakCount="1">
    <brk id="6" max="44"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8">
    <tabColor theme="7" tint="0.39997558519241921"/>
    <pageSetUpPr fitToPage="1"/>
  </sheetPr>
  <dimension ref="A1:S39"/>
  <sheetViews>
    <sheetView topLeftCell="A16" zoomScale="80" zoomScaleNormal="80" workbookViewId="0">
      <selection activeCell="B77" sqref="B77:C77"/>
    </sheetView>
  </sheetViews>
  <sheetFormatPr baseColWidth="10" defaultColWidth="11.42578125" defaultRowHeight="27.6" customHeight="1" x14ac:dyDescent="0.2"/>
  <cols>
    <col min="1" max="1" width="35" style="1" customWidth="1"/>
    <col min="2" max="2" width="27.7109375" style="32" customWidth="1"/>
    <col min="3" max="4" width="27.7109375" style="1" customWidth="1"/>
    <col min="5" max="5" width="16" style="1" customWidth="1"/>
    <col min="6" max="6" width="20.5703125" style="1" customWidth="1"/>
    <col min="7" max="7" width="8.7109375" style="1" bestFit="1" customWidth="1"/>
    <col min="8" max="11" width="11.42578125" style="1"/>
    <col min="12" max="12" width="40.28515625" style="1" customWidth="1"/>
    <col min="13" max="16384" width="11.42578125" style="1"/>
  </cols>
  <sheetData>
    <row r="1" spans="1:19" s="38" customFormat="1" ht="25.5" x14ac:dyDescent="0.25">
      <c r="A1" s="982" t="s">
        <v>725</v>
      </c>
      <c r="B1" s="897"/>
      <c r="C1" s="897"/>
      <c r="D1" s="897"/>
      <c r="E1" s="10"/>
      <c r="F1"/>
      <c r="G1"/>
      <c r="H1"/>
      <c r="I1"/>
      <c r="J1"/>
      <c r="K1"/>
      <c r="L1"/>
      <c r="M1"/>
      <c r="N1"/>
      <c r="O1"/>
      <c r="P1"/>
      <c r="Q1" s="97"/>
      <c r="R1" s="97"/>
      <c r="S1" s="97"/>
    </row>
    <row r="2" spans="1:19" s="465" customFormat="1" ht="17.25" x14ac:dyDescent="0.2">
      <c r="B2" s="467"/>
    </row>
    <row r="3" spans="1:19" s="63" customFormat="1" ht="20.25" x14ac:dyDescent="0.35">
      <c r="A3" s="360" t="s">
        <v>402</v>
      </c>
      <c r="B3" s="64"/>
      <c r="C3" s="64"/>
      <c r="D3" s="64"/>
      <c r="E3" s="478"/>
    </row>
    <row r="4" spans="1:19" s="42" customFormat="1" ht="17.25" x14ac:dyDescent="0.3">
      <c r="E4" s="465"/>
    </row>
    <row r="5" spans="1:19" s="42" customFormat="1" ht="17.25" x14ac:dyDescent="0.3">
      <c r="A5" s="983" t="s">
        <v>726</v>
      </c>
      <c r="B5" s="983"/>
      <c r="C5" s="983"/>
      <c r="D5" s="983"/>
      <c r="E5" s="465"/>
    </row>
    <row r="6" spans="1:19" s="333" customFormat="1" ht="17.25" x14ac:dyDescent="0.3">
      <c r="A6" s="375"/>
      <c r="B6" s="375"/>
      <c r="C6" s="375"/>
      <c r="D6" s="375"/>
      <c r="E6" s="474"/>
    </row>
    <row r="7" spans="1:19" s="333" customFormat="1" ht="34.5" customHeight="1" x14ac:dyDescent="0.3">
      <c r="A7" s="375"/>
      <c r="B7" s="401">
        <v>2020</v>
      </c>
      <c r="C7" s="401">
        <v>2019</v>
      </c>
      <c r="D7" s="401">
        <v>2018</v>
      </c>
      <c r="E7" s="474"/>
    </row>
    <row r="8" spans="1:19" s="333" customFormat="1" ht="34.5" customHeight="1" x14ac:dyDescent="0.3">
      <c r="A8" s="402" t="s">
        <v>456</v>
      </c>
      <c r="B8" s="469"/>
      <c r="C8" s="469"/>
      <c r="D8" s="469"/>
      <c r="E8" s="474"/>
      <c r="F8" s="362" t="s">
        <v>545</v>
      </c>
    </row>
    <row r="9" spans="1:19" s="333" customFormat="1" ht="17.25" x14ac:dyDescent="0.3">
      <c r="A9" s="475"/>
      <c r="B9" s="476"/>
      <c r="C9" s="476"/>
      <c r="D9" s="476"/>
      <c r="E9" s="474"/>
      <c r="F9" s="342"/>
    </row>
    <row r="10" spans="1:19" s="333" customFormat="1" ht="17.25" x14ac:dyDescent="0.3">
      <c r="A10" s="375"/>
      <c r="B10" s="375"/>
      <c r="C10" s="375"/>
      <c r="D10" s="375"/>
      <c r="E10" s="474"/>
    </row>
    <row r="11" spans="1:19" s="42" customFormat="1" ht="35.25" customHeight="1" x14ac:dyDescent="0.3">
      <c r="A11" s="983" t="s">
        <v>727</v>
      </c>
      <c r="B11" s="983"/>
      <c r="C11" s="983"/>
      <c r="D11" s="983"/>
      <c r="E11" s="465"/>
    </row>
    <row r="12" spans="1:19" s="465" customFormat="1" ht="17.25" x14ac:dyDescent="0.2">
      <c r="A12" s="466"/>
      <c r="B12" s="467"/>
    </row>
    <row r="13" spans="1:19" s="465" customFormat="1" ht="34.5" customHeight="1" x14ac:dyDescent="0.2">
      <c r="A13" s="468"/>
      <c r="B13" s="401">
        <v>2020</v>
      </c>
      <c r="C13" s="401">
        <v>2019</v>
      </c>
      <c r="D13" s="401">
        <v>2018</v>
      </c>
    </row>
    <row r="14" spans="1:19" s="465" customFormat="1" ht="34.5" customHeight="1" x14ac:dyDescent="0.2">
      <c r="A14" s="402" t="s">
        <v>645</v>
      </c>
      <c r="B14" s="469"/>
      <c r="C14" s="469"/>
      <c r="D14" s="469"/>
      <c r="F14" s="362" t="s">
        <v>545</v>
      </c>
    </row>
    <row r="15" spans="1:19" s="465" customFormat="1" ht="34.5" customHeight="1" x14ac:dyDescent="0.2">
      <c r="A15" s="402" t="s">
        <v>646</v>
      </c>
      <c r="B15" s="469"/>
      <c r="C15" s="469"/>
      <c r="D15" s="469"/>
      <c r="F15" s="351" t="s">
        <v>420</v>
      </c>
    </row>
    <row r="16" spans="1:19" s="465" customFormat="1" ht="34.5" customHeight="1" x14ac:dyDescent="0.2">
      <c r="A16" s="402" t="s">
        <v>647</v>
      </c>
      <c r="B16" s="469"/>
      <c r="C16" s="469"/>
      <c r="D16" s="469"/>
      <c r="F16" s="362" t="s">
        <v>545</v>
      </c>
    </row>
    <row r="17" spans="1:6" s="465" customFormat="1" ht="34.5" customHeight="1" x14ac:dyDescent="0.2">
      <c r="A17" s="402" t="s">
        <v>651</v>
      </c>
      <c r="B17" s="469"/>
      <c r="C17" s="469"/>
      <c r="D17" s="469"/>
      <c r="F17" s="362"/>
    </row>
    <row r="18" spans="1:6" s="465" customFormat="1" ht="34.5" customHeight="1" x14ac:dyDescent="0.2">
      <c r="A18" s="402" t="s">
        <v>652</v>
      </c>
      <c r="B18" s="469"/>
      <c r="C18" s="469"/>
      <c r="D18" s="469"/>
      <c r="F18" s="362"/>
    </row>
    <row r="19" spans="1:6" s="465" customFormat="1" ht="34.5" customHeight="1" x14ac:dyDescent="0.2">
      <c r="A19" s="402" t="s">
        <v>653</v>
      </c>
      <c r="B19" s="469"/>
      <c r="C19" s="469"/>
      <c r="D19" s="469"/>
      <c r="F19" s="362"/>
    </row>
    <row r="20" spans="1:6" s="465" customFormat="1" ht="34.5" customHeight="1" x14ac:dyDescent="0.2">
      <c r="A20" s="402" t="s">
        <v>654</v>
      </c>
      <c r="B20" s="469"/>
      <c r="C20" s="469"/>
      <c r="D20" s="469"/>
      <c r="F20" s="362"/>
    </row>
    <row r="21" spans="1:6" s="465" customFormat="1" ht="41.25" customHeight="1" x14ac:dyDescent="0.2">
      <c r="A21" s="402" t="s">
        <v>655</v>
      </c>
      <c r="B21" s="469"/>
      <c r="C21" s="469"/>
      <c r="D21" s="469"/>
      <c r="F21" s="362"/>
    </row>
    <row r="22" spans="1:6" s="465" customFormat="1" ht="34.5" customHeight="1" x14ac:dyDescent="0.2">
      <c r="A22" s="402" t="s">
        <v>656</v>
      </c>
      <c r="B22" s="472">
        <f>SUM(B17:B21)</f>
        <v>0</v>
      </c>
      <c r="C22" s="472">
        <f>SUM(C17:C21)</f>
        <v>0</v>
      </c>
      <c r="D22" s="472">
        <f>SUM(D17:D21)</f>
        <v>0</v>
      </c>
      <c r="F22" s="362"/>
    </row>
    <row r="23" spans="1:6" s="465" customFormat="1" ht="17.25" x14ac:dyDescent="0.2">
      <c r="A23" s="473"/>
      <c r="B23" s="467"/>
      <c r="F23" s="362"/>
    </row>
    <row r="24" spans="1:6" s="465" customFormat="1" ht="17.25" x14ac:dyDescent="0.2">
      <c r="A24" s="981" t="s">
        <v>657</v>
      </c>
      <c r="B24" s="981"/>
      <c r="C24" s="981"/>
      <c r="D24" s="981"/>
      <c r="F24" s="362"/>
    </row>
    <row r="25" spans="1:6" s="465" customFormat="1" ht="17.25" x14ac:dyDescent="0.2">
      <c r="A25" s="981"/>
      <c r="B25" s="981"/>
      <c r="C25" s="981"/>
      <c r="D25" s="981"/>
      <c r="F25" s="362"/>
    </row>
    <row r="26" spans="1:6" s="465" customFormat="1" ht="17.25" x14ac:dyDescent="0.2">
      <c r="A26" s="981"/>
      <c r="B26" s="981"/>
      <c r="C26" s="981"/>
      <c r="D26" s="981"/>
      <c r="F26" s="362"/>
    </row>
    <row r="27" spans="1:6" s="465" customFormat="1" ht="17.25" x14ac:dyDescent="0.2">
      <c r="A27" s="981"/>
      <c r="B27" s="981"/>
      <c r="C27" s="981"/>
      <c r="D27" s="981"/>
    </row>
    <row r="28" spans="1:6" s="465" customFormat="1" ht="17.25" x14ac:dyDescent="0.2">
      <c r="A28" s="470"/>
      <c r="B28" s="471"/>
      <c r="C28" s="471"/>
    </row>
    <row r="29" spans="1:6" s="465" customFormat="1" ht="17.25" x14ac:dyDescent="0.2">
      <c r="A29" s="470"/>
      <c r="B29" s="471"/>
      <c r="C29" s="471"/>
    </row>
    <row r="30" spans="1:6" s="63" customFormat="1" ht="20.25" x14ac:dyDescent="0.35">
      <c r="A30" s="360" t="s">
        <v>408</v>
      </c>
      <c r="B30" s="64"/>
      <c r="C30" s="64"/>
      <c r="D30" s="64"/>
      <c r="E30" s="478"/>
    </row>
    <row r="31" spans="1:6" s="465" customFormat="1" ht="16.5" customHeight="1" x14ac:dyDescent="0.2">
      <c r="B31" s="467"/>
      <c r="C31" s="467"/>
    </row>
    <row r="32" spans="1:6" s="190" customFormat="1" ht="35.25" customHeight="1" x14ac:dyDescent="0.3">
      <c r="A32" s="983" t="s">
        <v>868</v>
      </c>
      <c r="B32" s="983"/>
      <c r="C32" s="983"/>
      <c r="D32" s="983"/>
      <c r="E32" s="479"/>
    </row>
    <row r="33" spans="1:6" s="10" customFormat="1" ht="15" x14ac:dyDescent="0.2">
      <c r="B33" s="31"/>
    </row>
    <row r="34" spans="1:6" s="10" customFormat="1" ht="34.5" customHeight="1" x14ac:dyDescent="0.2">
      <c r="A34" s="470"/>
      <c r="B34" s="401">
        <v>2020</v>
      </c>
      <c r="C34" s="401">
        <v>2019</v>
      </c>
      <c r="D34" s="401">
        <v>2018</v>
      </c>
      <c r="E34" s="465"/>
      <c r="F34" s="465"/>
    </row>
    <row r="35" spans="1:6" s="10" customFormat="1" ht="34.5" customHeight="1" x14ac:dyDescent="0.2">
      <c r="A35" s="402" t="s">
        <v>648</v>
      </c>
      <c r="B35" s="469"/>
      <c r="C35" s="469"/>
      <c r="D35" s="469"/>
      <c r="E35" s="465"/>
      <c r="F35" s="715" t="s">
        <v>420</v>
      </c>
    </row>
    <row r="36" spans="1:6" s="10" customFormat="1" ht="39" customHeight="1" x14ac:dyDescent="0.2">
      <c r="A36" s="402" t="s">
        <v>649</v>
      </c>
      <c r="B36" s="469"/>
      <c r="C36" s="469"/>
      <c r="D36" s="469"/>
      <c r="E36" s="465"/>
      <c r="F36" s="715"/>
    </row>
    <row r="37" spans="1:6" s="10" customFormat="1" ht="34.5" customHeight="1" x14ac:dyDescent="0.2">
      <c r="A37" s="402" t="s">
        <v>650</v>
      </c>
      <c r="B37" s="469"/>
      <c r="C37" s="469"/>
      <c r="D37" s="469"/>
      <c r="E37" s="465"/>
      <c r="F37" s="715"/>
    </row>
    <row r="38" spans="1:6" s="10" customFormat="1" ht="27.6" customHeight="1" x14ac:dyDescent="0.2">
      <c r="B38" s="31"/>
    </row>
    <row r="39" spans="1:6" s="10" customFormat="1" ht="27.6" customHeight="1" x14ac:dyDescent="0.2">
      <c r="B39" s="31"/>
    </row>
  </sheetData>
  <dataConsolidate>
    <dataRefs count="3">
      <dataRef ref="B24:B41" sheet="Trame BS CHANEL 2020.xlsx" r:id="rId1"/>
      <dataRef ref="B28:B42" sheet="Trame BS CHANEL 2020.xlsx" r:id="rId2"/>
      <dataRef ref="B34:B48" sheet="Trame BS CHANEL 2020.xlsx" r:id="rId3"/>
    </dataRefs>
  </dataConsolidate>
  <mergeCells count="6">
    <mergeCell ref="A24:D27"/>
    <mergeCell ref="F35:F37"/>
    <mergeCell ref="A1:D1"/>
    <mergeCell ref="A5:D5"/>
    <mergeCell ref="A11:D11"/>
    <mergeCell ref="A32:D32"/>
  </mergeCells>
  <phoneticPr fontId="3" type="noConversion"/>
  <printOptions horizontalCentered="1"/>
  <pageMargins left="0.39370078740157483" right="0.39370078740157483" top="0.39370078740157483" bottom="0.39370078740157483" header="0.51181102362204722" footer="0.11811023622047245"/>
  <pageSetup paperSize="9" scale="82" orientation="portrait" r:id="rId4"/>
  <headerFooter scaleWithDoc="0">
    <oddFooter>&amp;L&amp;"Segoe UI,Normal"&amp;8&amp;F&amp;R&amp;"Segoe UI,Normal"&amp;8&amp;D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F06-93F1-4D4A-8171-DD4BD5066B83}">
  <sheetPr>
    <tabColor theme="1"/>
    <pageSetUpPr fitToPage="1"/>
  </sheetPr>
  <dimension ref="A1:D177"/>
  <sheetViews>
    <sheetView workbookViewId="0">
      <selection activeCell="G31" sqref="G31:H31"/>
    </sheetView>
  </sheetViews>
  <sheetFormatPr baseColWidth="10" defaultColWidth="11.42578125" defaultRowHeight="12.75" x14ac:dyDescent="0.2"/>
  <cols>
    <col min="3" max="3" width="34.140625" style="81" customWidth="1" collapsed="1"/>
    <col min="4" max="4" width="21.7109375" customWidth="1"/>
  </cols>
  <sheetData>
    <row r="1" spans="1:4" x14ac:dyDescent="0.2">
      <c r="C1" s="80"/>
    </row>
    <row r="2" spans="1:4" x14ac:dyDescent="0.2">
      <c r="A2" s="706" t="s">
        <v>37</v>
      </c>
      <c r="B2" s="706"/>
      <c r="C2" s="706"/>
      <c r="D2" t="s">
        <v>414</v>
      </c>
    </row>
    <row r="3" spans="1:4" x14ac:dyDescent="0.2">
      <c r="A3" s="101">
        <v>1</v>
      </c>
      <c r="B3" s="101" t="s">
        <v>415</v>
      </c>
      <c r="C3" s="98" t="s">
        <v>416</v>
      </c>
    </row>
    <row r="4" spans="1:4" x14ac:dyDescent="0.2">
      <c r="A4" s="101">
        <v>2</v>
      </c>
      <c r="B4" s="101" t="s">
        <v>415</v>
      </c>
      <c r="C4" s="98" t="s">
        <v>417</v>
      </c>
    </row>
    <row r="5" spans="1:4" x14ac:dyDescent="0.2">
      <c r="A5" s="101">
        <v>3</v>
      </c>
      <c r="B5" s="101" t="s">
        <v>415</v>
      </c>
      <c r="C5" s="98" t="s">
        <v>418</v>
      </c>
    </row>
    <row r="6" spans="1:4" x14ac:dyDescent="0.2">
      <c r="A6" s="101">
        <v>4</v>
      </c>
      <c r="B6" s="149" t="s">
        <v>419</v>
      </c>
      <c r="C6" s="149" t="s">
        <v>48</v>
      </c>
      <c r="D6" t="s">
        <v>420</v>
      </c>
    </row>
    <row r="7" spans="1:4" x14ac:dyDescent="0.2">
      <c r="A7" s="101">
        <v>5</v>
      </c>
      <c r="B7" s="149" t="s">
        <v>419</v>
      </c>
      <c r="C7" s="149" t="s">
        <v>67</v>
      </c>
      <c r="D7" t="s">
        <v>420</v>
      </c>
    </row>
    <row r="8" spans="1:4" x14ac:dyDescent="0.2">
      <c r="A8" s="101">
        <v>6</v>
      </c>
      <c r="B8" s="149" t="s">
        <v>419</v>
      </c>
      <c r="C8" s="149" t="s">
        <v>81</v>
      </c>
      <c r="D8" t="s">
        <v>420</v>
      </c>
    </row>
    <row r="9" spans="1:4" x14ac:dyDescent="0.2">
      <c r="A9" s="101">
        <v>7</v>
      </c>
      <c r="B9" s="149" t="s">
        <v>419</v>
      </c>
      <c r="C9" s="149" t="s">
        <v>93</v>
      </c>
      <c r="D9" t="s">
        <v>420</v>
      </c>
    </row>
    <row r="10" spans="1:4" x14ac:dyDescent="0.2">
      <c r="A10" s="101">
        <v>8</v>
      </c>
      <c r="B10" s="149" t="s">
        <v>419</v>
      </c>
      <c r="C10" s="149" t="s">
        <v>101</v>
      </c>
      <c r="D10" t="s">
        <v>420</v>
      </c>
    </row>
    <row r="11" spans="1:4" x14ac:dyDescent="0.2">
      <c r="A11" s="101">
        <v>9</v>
      </c>
      <c r="B11" s="149" t="s">
        <v>419</v>
      </c>
      <c r="C11" s="149" t="s">
        <v>107</v>
      </c>
      <c r="D11" t="s">
        <v>420</v>
      </c>
    </row>
    <row r="12" spans="1:4" x14ac:dyDescent="0.2">
      <c r="A12" s="101">
        <v>10</v>
      </c>
      <c r="B12" s="149" t="s">
        <v>419</v>
      </c>
      <c r="C12" s="149" t="s">
        <v>116</v>
      </c>
      <c r="D12" t="s">
        <v>421</v>
      </c>
    </row>
    <row r="13" spans="1:4" x14ac:dyDescent="0.2">
      <c r="A13" s="101">
        <v>11</v>
      </c>
      <c r="B13" s="150" t="s">
        <v>419</v>
      </c>
      <c r="C13" s="150" t="s">
        <v>113</v>
      </c>
      <c r="D13" t="s">
        <v>422</v>
      </c>
    </row>
    <row r="14" spans="1:4" x14ac:dyDescent="0.2">
      <c r="A14" s="101">
        <v>12</v>
      </c>
      <c r="B14" s="150" t="s">
        <v>419</v>
      </c>
      <c r="C14" s="150" t="s">
        <v>135</v>
      </c>
      <c r="D14" t="s">
        <v>420</v>
      </c>
    </row>
    <row r="15" spans="1:4" x14ac:dyDescent="0.2">
      <c r="A15" s="101">
        <v>13</v>
      </c>
      <c r="B15" s="150" t="s">
        <v>419</v>
      </c>
      <c r="C15" s="150" t="s">
        <v>154</v>
      </c>
      <c r="D15" t="s">
        <v>420</v>
      </c>
    </row>
    <row r="16" spans="1:4" x14ac:dyDescent="0.2">
      <c r="A16" s="101">
        <v>14</v>
      </c>
      <c r="B16" s="150" t="s">
        <v>419</v>
      </c>
      <c r="C16" s="150" t="s">
        <v>170</v>
      </c>
      <c r="D16" t="s">
        <v>420</v>
      </c>
    </row>
    <row r="17" spans="1:4" x14ac:dyDescent="0.2">
      <c r="A17" s="101">
        <v>15</v>
      </c>
      <c r="B17" s="150" t="s">
        <v>419</v>
      </c>
      <c r="C17" s="150" t="s">
        <v>180</v>
      </c>
      <c r="D17" t="s">
        <v>422</v>
      </c>
    </row>
    <row r="18" spans="1:4" x14ac:dyDescent="0.2">
      <c r="A18" s="101">
        <v>16</v>
      </c>
      <c r="B18" s="150" t="s">
        <v>419</v>
      </c>
      <c r="C18" s="150" t="s">
        <v>189</v>
      </c>
      <c r="D18" t="s">
        <v>422</v>
      </c>
    </row>
    <row r="19" spans="1:4" x14ac:dyDescent="0.2">
      <c r="A19" s="101">
        <v>17</v>
      </c>
      <c r="B19" s="150" t="s">
        <v>419</v>
      </c>
      <c r="C19" s="150" t="s">
        <v>197</v>
      </c>
      <c r="D19" t="s">
        <v>420</v>
      </c>
    </row>
    <row r="20" spans="1:4" x14ac:dyDescent="0.2">
      <c r="A20" s="101">
        <v>18</v>
      </c>
      <c r="B20" s="151" t="s">
        <v>423</v>
      </c>
      <c r="C20" s="151" t="s">
        <v>222</v>
      </c>
      <c r="D20" t="s">
        <v>421</v>
      </c>
    </row>
    <row r="21" spans="1:4" x14ac:dyDescent="0.2">
      <c r="A21" s="101">
        <v>19</v>
      </c>
      <c r="B21" s="152" t="s">
        <v>424</v>
      </c>
      <c r="C21" s="152" t="s">
        <v>266</v>
      </c>
      <c r="D21" t="s">
        <v>421</v>
      </c>
    </row>
    <row r="22" spans="1:4" x14ac:dyDescent="0.2">
      <c r="A22" s="101">
        <v>20</v>
      </c>
      <c r="B22" s="152" t="s">
        <v>424</v>
      </c>
      <c r="C22" s="152" t="s">
        <v>299</v>
      </c>
      <c r="D22" t="s">
        <v>421</v>
      </c>
    </row>
    <row r="23" spans="1:4" x14ac:dyDescent="0.2">
      <c r="A23" s="101">
        <v>21</v>
      </c>
      <c r="B23" s="153" t="s">
        <v>425</v>
      </c>
      <c r="C23" s="153" t="s">
        <v>311</v>
      </c>
      <c r="D23" t="s">
        <v>421</v>
      </c>
    </row>
    <row r="24" spans="1:4" x14ac:dyDescent="0.2">
      <c r="A24" s="101">
        <v>22</v>
      </c>
      <c r="B24" s="153" t="s">
        <v>425</v>
      </c>
      <c r="C24" s="153" t="s">
        <v>346</v>
      </c>
      <c r="D24" t="s">
        <v>421</v>
      </c>
    </row>
    <row r="25" spans="1:4" x14ac:dyDescent="0.2">
      <c r="A25" s="101">
        <v>23</v>
      </c>
      <c r="B25" s="154" t="s">
        <v>426</v>
      </c>
      <c r="C25" s="154" t="s">
        <v>357</v>
      </c>
      <c r="D25" t="s">
        <v>420</v>
      </c>
    </row>
    <row r="26" spans="1:4" x14ac:dyDescent="0.2">
      <c r="A26" s="101">
        <v>24</v>
      </c>
      <c r="B26" s="154" t="s">
        <v>426</v>
      </c>
      <c r="C26" s="154" t="s">
        <v>372</v>
      </c>
      <c r="D26" t="s">
        <v>420</v>
      </c>
    </row>
    <row r="27" spans="1:4" x14ac:dyDescent="0.2">
      <c r="A27" s="101">
        <v>25</v>
      </c>
      <c r="B27" s="155" t="s">
        <v>427</v>
      </c>
      <c r="C27" s="155" t="s">
        <v>382</v>
      </c>
      <c r="D27" t="s">
        <v>422</v>
      </c>
    </row>
    <row r="28" spans="1:4" x14ac:dyDescent="0.2">
      <c r="A28" s="101">
        <v>26</v>
      </c>
      <c r="B28" s="156" t="s">
        <v>428</v>
      </c>
      <c r="C28" s="156" t="s">
        <v>405</v>
      </c>
      <c r="D28" t="s">
        <v>421</v>
      </c>
    </row>
    <row r="29" spans="1:4" x14ac:dyDescent="0.2">
      <c r="C29"/>
    </row>
    <row r="30" spans="1:4" x14ac:dyDescent="0.2">
      <c r="A30" s="147" t="s">
        <v>429</v>
      </c>
      <c r="B30" s="147"/>
      <c r="C30" s="148" t="s">
        <v>430</v>
      </c>
    </row>
    <row r="31" spans="1:4" x14ac:dyDescent="0.2">
      <c r="C31"/>
    </row>
    <row r="32" spans="1:4" x14ac:dyDescent="0.2">
      <c r="C32"/>
    </row>
    <row r="33" spans="3:3" x14ac:dyDescent="0.2">
      <c r="C33"/>
    </row>
    <row r="34" spans="3:3" x14ac:dyDescent="0.2">
      <c r="C34"/>
    </row>
    <row r="35" spans="3:3" x14ac:dyDescent="0.2">
      <c r="C35"/>
    </row>
    <row r="36" spans="3:3" x14ac:dyDescent="0.2">
      <c r="C36"/>
    </row>
    <row r="37" spans="3:3" x14ac:dyDescent="0.2">
      <c r="C37"/>
    </row>
    <row r="38" spans="3:3" x14ac:dyDescent="0.2">
      <c r="C38"/>
    </row>
    <row r="39" spans="3:3" x14ac:dyDescent="0.2">
      <c r="C39"/>
    </row>
    <row r="40" spans="3:3" x14ac:dyDescent="0.2">
      <c r="C40"/>
    </row>
    <row r="41" spans="3:3" x14ac:dyDescent="0.2">
      <c r="C41"/>
    </row>
    <row r="42" spans="3:3" x14ac:dyDescent="0.2">
      <c r="C42"/>
    </row>
    <row r="43" spans="3:3" x14ac:dyDescent="0.2">
      <c r="C43"/>
    </row>
    <row r="44" spans="3:3" x14ac:dyDescent="0.2">
      <c r="C44"/>
    </row>
    <row r="45" spans="3:3" x14ac:dyDescent="0.2">
      <c r="C45"/>
    </row>
    <row r="46" spans="3:3" x14ac:dyDescent="0.2">
      <c r="C46"/>
    </row>
    <row r="47" spans="3:3" x14ac:dyDescent="0.2">
      <c r="C47"/>
    </row>
    <row r="48" spans="3:3" x14ac:dyDescent="0.2">
      <c r="C48"/>
    </row>
    <row r="49" spans="3:3" x14ac:dyDescent="0.2">
      <c r="C49"/>
    </row>
    <row r="50" spans="3:3" x14ac:dyDescent="0.2">
      <c r="C50"/>
    </row>
    <row r="51" spans="3:3" x14ac:dyDescent="0.2">
      <c r="C51"/>
    </row>
    <row r="52" spans="3:3" x14ac:dyDescent="0.2">
      <c r="C52"/>
    </row>
    <row r="53" spans="3:3" x14ac:dyDescent="0.2">
      <c r="C53"/>
    </row>
    <row r="54" spans="3:3" x14ac:dyDescent="0.2">
      <c r="C54"/>
    </row>
    <row r="55" spans="3:3" x14ac:dyDescent="0.2">
      <c r="C55"/>
    </row>
    <row r="56" spans="3:3" x14ac:dyDescent="0.2">
      <c r="C56"/>
    </row>
    <row r="57" spans="3:3" x14ac:dyDescent="0.2">
      <c r="C57"/>
    </row>
    <row r="58" spans="3:3" x14ac:dyDescent="0.2">
      <c r="C58"/>
    </row>
    <row r="59" spans="3:3" x14ac:dyDescent="0.2">
      <c r="C59"/>
    </row>
    <row r="60" spans="3:3" x14ac:dyDescent="0.2">
      <c r="C60"/>
    </row>
    <row r="61" spans="3:3" x14ac:dyDescent="0.2">
      <c r="C61"/>
    </row>
    <row r="62" spans="3:3" x14ac:dyDescent="0.2">
      <c r="C62"/>
    </row>
    <row r="63" spans="3:3" x14ac:dyDescent="0.2">
      <c r="C63"/>
    </row>
    <row r="64" spans="3:3" x14ac:dyDescent="0.2">
      <c r="C64"/>
    </row>
    <row r="65" spans="3:3" x14ac:dyDescent="0.2">
      <c r="C65"/>
    </row>
    <row r="66" spans="3:3" x14ac:dyDescent="0.2">
      <c r="C66"/>
    </row>
    <row r="67" spans="3:3" x14ac:dyDescent="0.2">
      <c r="C67"/>
    </row>
    <row r="68" spans="3:3" x14ac:dyDescent="0.2">
      <c r="C68"/>
    </row>
    <row r="69" spans="3:3" x14ac:dyDescent="0.2">
      <c r="C69"/>
    </row>
    <row r="70" spans="3:3" x14ac:dyDescent="0.2">
      <c r="C70"/>
    </row>
    <row r="71" spans="3:3" x14ac:dyDescent="0.2">
      <c r="C71"/>
    </row>
    <row r="72" spans="3:3" x14ac:dyDescent="0.2">
      <c r="C72"/>
    </row>
    <row r="73" spans="3:3" x14ac:dyDescent="0.2">
      <c r="C73"/>
    </row>
    <row r="74" spans="3:3" x14ac:dyDescent="0.2">
      <c r="C74"/>
    </row>
    <row r="75" spans="3:3" x14ac:dyDescent="0.2">
      <c r="C75"/>
    </row>
    <row r="76" spans="3:3" x14ac:dyDescent="0.2">
      <c r="C76"/>
    </row>
    <row r="77" spans="3:3" x14ac:dyDescent="0.2">
      <c r="C77"/>
    </row>
    <row r="78" spans="3:3" x14ac:dyDescent="0.2">
      <c r="C78"/>
    </row>
    <row r="79" spans="3:3" x14ac:dyDescent="0.2">
      <c r="C79"/>
    </row>
    <row r="80" spans="3:3" x14ac:dyDescent="0.2">
      <c r="C80"/>
    </row>
    <row r="81" spans="3:3" x14ac:dyDescent="0.2">
      <c r="C81"/>
    </row>
    <row r="82" spans="3:3" x14ac:dyDescent="0.2">
      <c r="C82"/>
    </row>
    <row r="83" spans="3:3" x14ac:dyDescent="0.2">
      <c r="C83"/>
    </row>
    <row r="84" spans="3:3" x14ac:dyDescent="0.2">
      <c r="C84"/>
    </row>
    <row r="85" spans="3:3" x14ac:dyDescent="0.2">
      <c r="C85"/>
    </row>
    <row r="86" spans="3:3" x14ac:dyDescent="0.2">
      <c r="C86"/>
    </row>
    <row r="87" spans="3:3" x14ac:dyDescent="0.2">
      <c r="C87"/>
    </row>
    <row r="88" spans="3:3" x14ac:dyDescent="0.2">
      <c r="C88"/>
    </row>
    <row r="89" spans="3:3" x14ac:dyDescent="0.2">
      <c r="C89"/>
    </row>
    <row r="90" spans="3:3" x14ac:dyDescent="0.2">
      <c r="C90"/>
    </row>
    <row r="91" spans="3:3" x14ac:dyDescent="0.2">
      <c r="C91"/>
    </row>
    <row r="92" spans="3:3" x14ac:dyDescent="0.2">
      <c r="C92"/>
    </row>
    <row r="93" spans="3:3" x14ac:dyDescent="0.2">
      <c r="C93"/>
    </row>
    <row r="94" spans="3:3" x14ac:dyDescent="0.2">
      <c r="C94"/>
    </row>
    <row r="95" spans="3:3" x14ac:dyDescent="0.2">
      <c r="C95"/>
    </row>
    <row r="96" spans="3:3" x14ac:dyDescent="0.2">
      <c r="C96"/>
    </row>
    <row r="97" spans="3:3" x14ac:dyDescent="0.2">
      <c r="C97"/>
    </row>
    <row r="98" spans="3:3" x14ac:dyDescent="0.2">
      <c r="C98"/>
    </row>
    <row r="99" spans="3:3" x14ac:dyDescent="0.2">
      <c r="C99"/>
    </row>
    <row r="100" spans="3:3" x14ac:dyDescent="0.2">
      <c r="C100"/>
    </row>
    <row r="101" spans="3:3" x14ac:dyDescent="0.2">
      <c r="C101"/>
    </row>
    <row r="102" spans="3:3" x14ac:dyDescent="0.2">
      <c r="C102"/>
    </row>
    <row r="103" spans="3:3" x14ac:dyDescent="0.2">
      <c r="C103"/>
    </row>
    <row r="104" spans="3:3" x14ac:dyDescent="0.2">
      <c r="C104"/>
    </row>
    <row r="105" spans="3:3" x14ac:dyDescent="0.2">
      <c r="C105"/>
    </row>
    <row r="106" spans="3:3" x14ac:dyDescent="0.2">
      <c r="C106"/>
    </row>
    <row r="107" spans="3:3" x14ac:dyDescent="0.2">
      <c r="C107"/>
    </row>
    <row r="108" spans="3:3" x14ac:dyDescent="0.2">
      <c r="C108"/>
    </row>
    <row r="109" spans="3:3" x14ac:dyDescent="0.2">
      <c r="C109"/>
    </row>
    <row r="110" spans="3:3" x14ac:dyDescent="0.2">
      <c r="C110"/>
    </row>
    <row r="111" spans="3:3" x14ac:dyDescent="0.2">
      <c r="C111"/>
    </row>
    <row r="112" spans="3:3" x14ac:dyDescent="0.2">
      <c r="C112"/>
    </row>
    <row r="113" spans="3:3" x14ac:dyDescent="0.2">
      <c r="C113"/>
    </row>
    <row r="114" spans="3:3" x14ac:dyDescent="0.2">
      <c r="C114"/>
    </row>
    <row r="115" spans="3:3" x14ac:dyDescent="0.2">
      <c r="C115"/>
    </row>
    <row r="116" spans="3:3" x14ac:dyDescent="0.2">
      <c r="C116"/>
    </row>
    <row r="117" spans="3:3" x14ac:dyDescent="0.2">
      <c r="C117"/>
    </row>
    <row r="118" spans="3:3" x14ac:dyDescent="0.2">
      <c r="C118"/>
    </row>
    <row r="119" spans="3:3" x14ac:dyDescent="0.2">
      <c r="C119"/>
    </row>
    <row r="120" spans="3:3" x14ac:dyDescent="0.2">
      <c r="C120"/>
    </row>
    <row r="121" spans="3:3" x14ac:dyDescent="0.2">
      <c r="C121"/>
    </row>
    <row r="122" spans="3:3" x14ac:dyDescent="0.2">
      <c r="C122"/>
    </row>
    <row r="123" spans="3:3" x14ac:dyDescent="0.2">
      <c r="C123"/>
    </row>
    <row r="124" spans="3:3" x14ac:dyDescent="0.2">
      <c r="C124"/>
    </row>
    <row r="125" spans="3:3" x14ac:dyDescent="0.2">
      <c r="C125"/>
    </row>
    <row r="126" spans="3:3" x14ac:dyDescent="0.2">
      <c r="C126"/>
    </row>
    <row r="127" spans="3:3" x14ac:dyDescent="0.2">
      <c r="C127"/>
    </row>
    <row r="128" spans="3:3" x14ac:dyDescent="0.2">
      <c r="C128"/>
    </row>
    <row r="129" spans="3:3" x14ac:dyDescent="0.2">
      <c r="C129"/>
    </row>
    <row r="130" spans="3:3" x14ac:dyDescent="0.2">
      <c r="C130"/>
    </row>
    <row r="131" spans="3:3" x14ac:dyDescent="0.2">
      <c r="C131"/>
    </row>
    <row r="132" spans="3:3" x14ac:dyDescent="0.2">
      <c r="C132"/>
    </row>
    <row r="133" spans="3:3" x14ac:dyDescent="0.2">
      <c r="C133"/>
    </row>
    <row r="134" spans="3:3" x14ac:dyDescent="0.2">
      <c r="C134"/>
    </row>
    <row r="135" spans="3:3" x14ac:dyDescent="0.2">
      <c r="C135"/>
    </row>
    <row r="136" spans="3:3" x14ac:dyDescent="0.2">
      <c r="C136"/>
    </row>
    <row r="137" spans="3:3" x14ac:dyDescent="0.2">
      <c r="C137"/>
    </row>
    <row r="138" spans="3:3" x14ac:dyDescent="0.2">
      <c r="C138"/>
    </row>
    <row r="139" spans="3:3" x14ac:dyDescent="0.2">
      <c r="C139"/>
    </row>
    <row r="140" spans="3:3" x14ac:dyDescent="0.2">
      <c r="C140"/>
    </row>
    <row r="141" spans="3:3" x14ac:dyDescent="0.2">
      <c r="C141"/>
    </row>
    <row r="142" spans="3:3" x14ac:dyDescent="0.2">
      <c r="C142"/>
    </row>
    <row r="143" spans="3:3" x14ac:dyDescent="0.2">
      <c r="C143"/>
    </row>
    <row r="144" spans="3:3" x14ac:dyDescent="0.2">
      <c r="C144"/>
    </row>
    <row r="145" spans="3:3" x14ac:dyDescent="0.2">
      <c r="C145"/>
    </row>
    <row r="146" spans="3:3" x14ac:dyDescent="0.2">
      <c r="C146"/>
    </row>
    <row r="147" spans="3:3" x14ac:dyDescent="0.2">
      <c r="C147"/>
    </row>
    <row r="148" spans="3:3" x14ac:dyDescent="0.2">
      <c r="C148"/>
    </row>
    <row r="149" spans="3:3" x14ac:dyDescent="0.2">
      <c r="C149"/>
    </row>
    <row r="150" spans="3:3" x14ac:dyDescent="0.2">
      <c r="C150"/>
    </row>
    <row r="151" spans="3:3" x14ac:dyDescent="0.2">
      <c r="C151"/>
    </row>
    <row r="152" spans="3:3" x14ac:dyDescent="0.2">
      <c r="C152"/>
    </row>
    <row r="153" spans="3:3" x14ac:dyDescent="0.2">
      <c r="C153"/>
    </row>
    <row r="154" spans="3:3" x14ac:dyDescent="0.2">
      <c r="C154"/>
    </row>
    <row r="155" spans="3:3" x14ac:dyDescent="0.2">
      <c r="C155"/>
    </row>
    <row r="156" spans="3:3" x14ac:dyDescent="0.2">
      <c r="C156"/>
    </row>
    <row r="157" spans="3:3" x14ac:dyDescent="0.2">
      <c r="C157"/>
    </row>
    <row r="158" spans="3:3" x14ac:dyDescent="0.2">
      <c r="C158"/>
    </row>
    <row r="159" spans="3:3" x14ac:dyDescent="0.2">
      <c r="C159"/>
    </row>
    <row r="160" spans="3:3" x14ac:dyDescent="0.2">
      <c r="C160"/>
    </row>
    <row r="161" spans="3:3" x14ac:dyDescent="0.2">
      <c r="C161"/>
    </row>
    <row r="162" spans="3:3" x14ac:dyDescent="0.2">
      <c r="C162"/>
    </row>
    <row r="163" spans="3:3" x14ac:dyDescent="0.2">
      <c r="C163"/>
    </row>
    <row r="164" spans="3:3" x14ac:dyDescent="0.2">
      <c r="C164"/>
    </row>
    <row r="165" spans="3:3" x14ac:dyDescent="0.2">
      <c r="C165"/>
    </row>
    <row r="166" spans="3:3" x14ac:dyDescent="0.2">
      <c r="C166"/>
    </row>
    <row r="167" spans="3:3" x14ac:dyDescent="0.2">
      <c r="C167"/>
    </row>
    <row r="168" spans="3:3" x14ac:dyDescent="0.2">
      <c r="C168"/>
    </row>
    <row r="169" spans="3:3" x14ac:dyDescent="0.2">
      <c r="C169"/>
    </row>
    <row r="170" spans="3:3" x14ac:dyDescent="0.2">
      <c r="C170"/>
    </row>
    <row r="171" spans="3:3" x14ac:dyDescent="0.2">
      <c r="C171"/>
    </row>
    <row r="172" spans="3:3" x14ac:dyDescent="0.2">
      <c r="C172"/>
    </row>
    <row r="173" spans="3:3" x14ac:dyDescent="0.2">
      <c r="C173"/>
    </row>
    <row r="174" spans="3:3" x14ac:dyDescent="0.2">
      <c r="C174"/>
    </row>
    <row r="175" spans="3:3" x14ac:dyDescent="0.2">
      <c r="C175"/>
    </row>
    <row r="176" spans="3:3" x14ac:dyDescent="0.2">
      <c r="C176"/>
    </row>
    <row r="177" spans="3:3" x14ac:dyDescent="0.2">
      <c r="C177"/>
    </row>
  </sheetData>
  <mergeCells count="1">
    <mergeCell ref="A2:C2"/>
  </mergeCells>
  <printOptions horizontalCentered="1"/>
  <pageMargins left="0.39370078740157483" right="0.39370078740157483" top="0.39370078740157483" bottom="0.39370078740157483" header="0.51181102362204722" footer="0.11811023622047245"/>
  <pageSetup paperSize="9" orientation="portrait" r:id="rId1"/>
  <headerFooter scaleWithDoc="0">
    <oddFooter>&amp;L&amp;"Segoe UI,Normal"&amp;8&amp;F&amp;R&amp;"Segoe UI,Normal"&amp;8&amp;D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1D631-46AC-470B-88CD-358C150B30C8}">
  <sheetPr>
    <tabColor theme="0" tint="-0.499984740745262"/>
    <pageSetUpPr fitToPage="1"/>
  </sheetPr>
  <dimension ref="A1:I68"/>
  <sheetViews>
    <sheetView zoomScaleNormal="100" zoomScaleSheetLayoutView="80" workbookViewId="0">
      <selection activeCell="G31" sqref="G31:H31"/>
    </sheetView>
  </sheetViews>
  <sheetFormatPr baseColWidth="10" defaultColWidth="11.42578125" defaultRowHeight="12.75" x14ac:dyDescent="0.2"/>
  <cols>
    <col min="1" max="1" width="33.42578125" style="2" customWidth="1"/>
    <col min="2" max="2" width="13.7109375" style="2" customWidth="1"/>
    <col min="3" max="5" width="15.7109375" style="2" customWidth="1"/>
    <col min="6" max="6" width="17.85546875" style="2" customWidth="1"/>
    <col min="7" max="7" width="12.140625" style="2" bestFit="1" customWidth="1"/>
    <col min="8" max="8" width="11.7109375" style="2" bestFit="1" customWidth="1"/>
    <col min="9" max="9" width="12.140625" style="2" bestFit="1" customWidth="1"/>
    <col min="10" max="16384" width="11.42578125" style="2"/>
  </cols>
  <sheetData>
    <row r="1" spans="1:6" ht="27" customHeight="1" x14ac:dyDescent="0.2">
      <c r="A1" s="707" t="s">
        <v>431</v>
      </c>
      <c r="B1" s="707"/>
      <c r="C1" s="707"/>
      <c r="D1" s="707"/>
      <c r="E1" s="707"/>
      <c r="F1" s="707"/>
    </row>
    <row r="2" spans="1:6" ht="12.75" customHeight="1" x14ac:dyDescent="0.2">
      <c r="A2" s="707"/>
      <c r="B2" s="707"/>
      <c r="C2" s="707"/>
      <c r="D2" s="707"/>
      <c r="E2" s="707"/>
      <c r="F2" s="707"/>
    </row>
    <row r="3" spans="1:6" ht="18" customHeight="1" x14ac:dyDescent="0.2">
      <c r="A3" s="707"/>
      <c r="B3" s="707"/>
      <c r="C3" s="707"/>
      <c r="D3" s="707"/>
      <c r="E3" s="707"/>
      <c r="F3" s="707"/>
    </row>
    <row r="4" spans="1:6" ht="12.75" customHeight="1" x14ac:dyDescent="0.2">
      <c r="A4" s="707"/>
      <c r="B4" s="707"/>
      <c r="C4" s="707"/>
      <c r="D4" s="707"/>
      <c r="E4" s="707"/>
      <c r="F4" s="707"/>
    </row>
    <row r="5" spans="1:6" s="4" customFormat="1" ht="15.6" customHeight="1" x14ac:dyDescent="0.2">
      <c r="A5" s="707"/>
      <c r="B5" s="707"/>
      <c r="C5" s="707"/>
      <c r="D5" s="707"/>
      <c r="E5" s="707"/>
      <c r="F5" s="707"/>
    </row>
    <row r="6" spans="1:6" s="4" customFormat="1" ht="12.75" customHeight="1" x14ac:dyDescent="0.2">
      <c r="A6" s="707"/>
      <c r="B6" s="707"/>
      <c r="C6" s="707"/>
      <c r="D6" s="707"/>
      <c r="E6" s="707"/>
      <c r="F6" s="707"/>
    </row>
    <row r="7" spans="1:6" s="4" customFormat="1" ht="45" customHeight="1" x14ac:dyDescent="0.2">
      <c r="A7" s="707"/>
      <c r="B7" s="707"/>
      <c r="C7" s="707"/>
      <c r="D7" s="707"/>
      <c r="E7" s="707"/>
      <c r="F7" s="707"/>
    </row>
    <row r="8" spans="1:6" s="4" customFormat="1" ht="21" customHeight="1" x14ac:dyDescent="0.2">
      <c r="A8" s="707"/>
      <c r="B8" s="707"/>
      <c r="C8" s="707"/>
      <c r="D8" s="707"/>
      <c r="E8" s="707"/>
      <c r="F8" s="707"/>
    </row>
    <row r="9" spans="1:6" s="4" customFormat="1" ht="21" customHeight="1" x14ac:dyDescent="0.2">
      <c r="A9" s="707"/>
      <c r="B9" s="707"/>
      <c r="C9" s="707"/>
      <c r="D9" s="707"/>
      <c r="E9" s="707"/>
      <c r="F9" s="707"/>
    </row>
    <row r="10" spans="1:6" s="4" customFormat="1" ht="21" customHeight="1" x14ac:dyDescent="0.2">
      <c r="A10" s="707"/>
      <c r="B10" s="707"/>
      <c r="C10" s="707"/>
      <c r="D10" s="707"/>
      <c r="E10" s="707"/>
      <c r="F10" s="707"/>
    </row>
    <row r="11" spans="1:6" s="4" customFormat="1" ht="21" customHeight="1" x14ac:dyDescent="0.2">
      <c r="A11" s="707"/>
      <c r="B11" s="707"/>
      <c r="C11" s="707"/>
      <c r="D11" s="707"/>
      <c r="E11" s="707"/>
      <c r="F11" s="707"/>
    </row>
    <row r="12" spans="1:6" s="4" customFormat="1" ht="21" customHeight="1" x14ac:dyDescent="0.2">
      <c r="A12" s="707"/>
      <c r="B12" s="707"/>
      <c r="C12" s="707"/>
      <c r="D12" s="707"/>
      <c r="E12" s="707"/>
      <c r="F12" s="707"/>
    </row>
    <row r="13" spans="1:6" s="4" customFormat="1" ht="21" customHeight="1" x14ac:dyDescent="0.2">
      <c r="A13" s="707"/>
      <c r="B13" s="707"/>
      <c r="C13" s="707"/>
      <c r="D13" s="707"/>
      <c r="E13" s="707"/>
      <c r="F13" s="707"/>
    </row>
    <row r="14" spans="1:6" s="4" customFormat="1" ht="21" customHeight="1" x14ac:dyDescent="0.2">
      <c r="A14" s="707"/>
      <c r="B14" s="707"/>
      <c r="C14" s="707"/>
      <c r="D14" s="707"/>
      <c r="E14" s="707"/>
      <c r="F14" s="707"/>
    </row>
    <row r="15" spans="1:6" s="4" customFormat="1" ht="21" customHeight="1" x14ac:dyDescent="0.2">
      <c r="A15" s="707"/>
      <c r="B15" s="707"/>
      <c r="C15" s="707"/>
      <c r="D15" s="707"/>
      <c r="E15" s="707"/>
      <c r="F15" s="707"/>
    </row>
    <row r="16" spans="1:6" s="4" customFormat="1" ht="21" customHeight="1" x14ac:dyDescent="0.2">
      <c r="A16" s="707"/>
      <c r="B16" s="707"/>
      <c r="C16" s="707"/>
      <c r="D16" s="707"/>
      <c r="E16" s="707"/>
      <c r="F16" s="707"/>
    </row>
    <row r="17" spans="1:9" s="4" customFormat="1" ht="21" customHeight="1" x14ac:dyDescent="0.2">
      <c r="A17" s="707"/>
      <c r="B17" s="707"/>
      <c r="C17" s="707"/>
      <c r="D17" s="707"/>
      <c r="E17" s="707"/>
      <c r="F17" s="707"/>
    </row>
    <row r="18" spans="1:9" s="4" customFormat="1" ht="21" customHeight="1" x14ac:dyDescent="0.2">
      <c r="A18" s="707"/>
      <c r="B18" s="707"/>
      <c r="C18" s="707"/>
      <c r="D18" s="707"/>
      <c r="E18" s="707"/>
      <c r="F18" s="707"/>
    </row>
    <row r="19" spans="1:9" s="4" customFormat="1" ht="21" customHeight="1" x14ac:dyDescent="0.2">
      <c r="A19" s="707"/>
      <c r="B19" s="707"/>
      <c r="C19" s="707"/>
      <c r="D19" s="707"/>
      <c r="E19" s="707"/>
      <c r="F19" s="707"/>
    </row>
    <row r="20" spans="1:9" s="4" customFormat="1" ht="21" customHeight="1" x14ac:dyDescent="0.2">
      <c r="A20" s="707"/>
      <c r="B20" s="707"/>
      <c r="C20" s="707"/>
      <c r="D20" s="707"/>
      <c r="E20" s="707"/>
      <c r="F20" s="707"/>
    </row>
    <row r="21" spans="1:9" s="4" customFormat="1" ht="21" customHeight="1" x14ac:dyDescent="0.2">
      <c r="A21" s="707"/>
      <c r="B21" s="707"/>
      <c r="C21" s="707"/>
      <c r="D21" s="707"/>
      <c r="E21" s="707"/>
      <c r="F21" s="707"/>
    </row>
    <row r="22" spans="1:9" s="4" customFormat="1" ht="21" customHeight="1" x14ac:dyDescent="0.2">
      <c r="A22" s="707"/>
      <c r="B22" s="707"/>
      <c r="C22" s="707"/>
      <c r="D22" s="707"/>
      <c r="E22" s="707"/>
      <c r="F22" s="707"/>
    </row>
    <row r="23" spans="1:9" s="4" customFormat="1" ht="12.75" customHeight="1" x14ac:dyDescent="0.2">
      <c r="A23" s="707"/>
      <c r="B23" s="707"/>
      <c r="C23" s="707"/>
      <c r="D23" s="707"/>
      <c r="E23" s="707"/>
      <c r="F23" s="707"/>
    </row>
    <row r="24" spans="1:9" s="4" customFormat="1" ht="18" customHeight="1" x14ac:dyDescent="0.2">
      <c r="A24" s="707"/>
      <c r="B24" s="707"/>
      <c r="C24" s="707"/>
      <c r="D24" s="707"/>
      <c r="E24" s="707"/>
      <c r="F24" s="707"/>
    </row>
    <row r="25" spans="1:9" s="4" customFormat="1" ht="12.75" customHeight="1" x14ac:dyDescent="0.2">
      <c r="A25" s="707"/>
      <c r="B25" s="707"/>
      <c r="C25" s="707"/>
      <c r="D25" s="707"/>
      <c r="E25" s="707"/>
      <c r="F25" s="707"/>
    </row>
    <row r="26" spans="1:9" s="4" customFormat="1" ht="45" customHeight="1" x14ac:dyDescent="0.2">
      <c r="A26" s="707"/>
      <c r="B26" s="707"/>
      <c r="C26" s="707"/>
      <c r="D26" s="707"/>
      <c r="E26" s="707"/>
      <c r="F26" s="707"/>
    </row>
    <row r="27" spans="1:9" s="4" customFormat="1" ht="21" customHeight="1" x14ac:dyDescent="0.2">
      <c r="A27" s="707"/>
      <c r="B27" s="707"/>
      <c r="C27" s="707"/>
      <c r="D27" s="707"/>
      <c r="E27" s="707"/>
      <c r="F27" s="707"/>
    </row>
    <row r="28" spans="1:9" s="4" customFormat="1" ht="21" customHeight="1" x14ac:dyDescent="0.2">
      <c r="A28" s="707"/>
      <c r="B28" s="707"/>
      <c r="C28" s="707"/>
      <c r="D28" s="707"/>
      <c r="E28" s="707"/>
      <c r="F28" s="707"/>
    </row>
    <row r="29" spans="1:9" s="4" customFormat="1" ht="21" customHeight="1" x14ac:dyDescent="0.2">
      <c r="A29" s="707"/>
      <c r="B29" s="707"/>
      <c r="C29" s="707"/>
      <c r="D29" s="707"/>
      <c r="E29" s="707"/>
      <c r="F29" s="707"/>
    </row>
    <row r="30" spans="1:9" s="4" customFormat="1" ht="21" customHeight="1" x14ac:dyDescent="0.2">
      <c r="A30" s="707"/>
      <c r="B30" s="707"/>
      <c r="C30" s="707"/>
      <c r="D30" s="707"/>
      <c r="E30" s="707"/>
      <c r="F30" s="707"/>
      <c r="G30" s="28"/>
      <c r="H30" s="28"/>
      <c r="I30" s="28"/>
    </row>
    <row r="31" spans="1:9" s="4" customFormat="1" ht="21" customHeight="1" x14ac:dyDescent="0.2">
      <c r="A31" s="707"/>
      <c r="B31" s="707"/>
      <c r="C31" s="707"/>
      <c r="D31" s="707"/>
      <c r="E31" s="707"/>
      <c r="F31" s="707"/>
    </row>
    <row r="32" spans="1:9" s="4" customFormat="1" ht="21" customHeight="1" x14ac:dyDescent="0.2">
      <c r="A32" s="707"/>
      <c r="B32" s="707"/>
      <c r="C32" s="707"/>
      <c r="D32" s="707"/>
      <c r="E32" s="707"/>
      <c r="F32" s="707"/>
    </row>
    <row r="33" spans="1:6" s="4" customFormat="1" ht="21" customHeight="1" x14ac:dyDescent="0.2">
      <c r="A33" s="707"/>
      <c r="B33" s="707"/>
      <c r="C33" s="707"/>
      <c r="D33" s="707"/>
      <c r="E33" s="707"/>
      <c r="F33" s="707"/>
    </row>
    <row r="34" spans="1:6" s="4" customFormat="1" ht="21" customHeight="1" x14ac:dyDescent="0.2">
      <c r="A34" s="707"/>
      <c r="B34" s="707"/>
      <c r="C34" s="707"/>
      <c r="D34" s="707"/>
      <c r="E34" s="707"/>
      <c r="F34" s="707"/>
    </row>
    <row r="35" spans="1:6" s="4" customFormat="1" ht="21" customHeight="1" x14ac:dyDescent="0.2">
      <c r="A35" s="707"/>
      <c r="B35" s="707"/>
      <c r="C35" s="707"/>
      <c r="D35" s="707"/>
      <c r="E35" s="707"/>
      <c r="F35" s="707"/>
    </row>
    <row r="36" spans="1:6" s="4" customFormat="1" ht="21" customHeight="1" x14ac:dyDescent="0.2">
      <c r="A36" s="707"/>
      <c r="B36" s="707"/>
      <c r="C36" s="707"/>
      <c r="D36" s="707"/>
      <c r="E36" s="707"/>
      <c r="F36" s="707"/>
    </row>
    <row r="37" spans="1:6" s="4" customFormat="1" ht="21" customHeight="1" x14ac:dyDescent="0.2">
      <c r="A37" s="707"/>
      <c r="B37" s="707"/>
      <c r="C37" s="707"/>
      <c r="D37" s="707"/>
      <c r="E37" s="707"/>
      <c r="F37" s="707"/>
    </row>
    <row r="38" spans="1:6" s="4" customFormat="1" ht="21" customHeight="1" x14ac:dyDescent="0.2">
      <c r="A38" s="707"/>
      <c r="B38" s="707"/>
      <c r="C38" s="707"/>
      <c r="D38" s="707"/>
      <c r="E38" s="707"/>
      <c r="F38" s="707"/>
    </row>
    <row r="39" spans="1:6" s="4" customFormat="1" ht="21" customHeight="1" x14ac:dyDescent="0.2">
      <c r="A39" s="707"/>
      <c r="B39" s="707"/>
      <c r="C39" s="707"/>
      <c r="D39" s="707"/>
      <c r="E39" s="707"/>
      <c r="F39" s="707"/>
    </row>
    <row r="40" spans="1:6" s="4" customFormat="1" ht="21" customHeight="1" x14ac:dyDescent="0.2">
      <c r="A40" s="707"/>
      <c r="B40" s="707"/>
      <c r="C40" s="707"/>
      <c r="D40" s="707"/>
      <c r="E40" s="707"/>
      <c r="F40" s="707"/>
    </row>
    <row r="41" spans="1:6" s="4" customFormat="1" ht="21" customHeight="1" x14ac:dyDescent="0.2">
      <c r="A41" s="707"/>
      <c r="B41" s="707"/>
      <c r="C41" s="707"/>
      <c r="D41" s="707"/>
      <c r="E41" s="707"/>
      <c r="F41" s="707"/>
    </row>
    <row r="42" spans="1:6" s="4" customFormat="1" ht="15" x14ac:dyDescent="0.2"/>
    <row r="43" spans="1:6" s="4" customFormat="1" ht="15" x14ac:dyDescent="0.2"/>
    <row r="68" ht="12.75" customHeight="1" x14ac:dyDescent="0.2"/>
  </sheetData>
  <mergeCells count="1">
    <mergeCell ref="A1:F41"/>
  </mergeCells>
  <printOptions horizontalCentered="1"/>
  <pageMargins left="0.39370078740157483" right="0.39370078740157483" top="0.39370078740157483" bottom="0.39370078740157483" header="0.51181102362204722" footer="0.11811023622047245"/>
  <pageSetup paperSize="9" scale="86" orientation="portrait" r:id="rId1"/>
  <headerFooter scaleWithDoc="0">
    <oddFooter>&amp;L&amp;"Segoe UI,Normal"&amp;8&amp;F&amp;R&amp;"Segoe UI,Normal"&amp;8&amp;D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rgb="FF00B050"/>
    <pageSetUpPr fitToPage="1"/>
  </sheetPr>
  <dimension ref="B1:I33"/>
  <sheetViews>
    <sheetView zoomScaleNormal="100" workbookViewId="0">
      <selection activeCell="C5" sqref="C5"/>
    </sheetView>
  </sheetViews>
  <sheetFormatPr baseColWidth="10" defaultColWidth="11.42578125" defaultRowHeight="15" x14ac:dyDescent="0.2"/>
  <cols>
    <col min="1" max="1" width="3.7109375" customWidth="1"/>
    <col min="2" max="2" width="1.28515625" hidden="1" customWidth="1"/>
    <col min="3" max="3" width="98.28515625" style="4" customWidth="1"/>
  </cols>
  <sheetData>
    <row r="1" spans="3:9" ht="24.95" customHeight="1" x14ac:dyDescent="0.25">
      <c r="C1" s="29"/>
    </row>
    <row r="2" spans="3:9" ht="20.100000000000001" customHeight="1" x14ac:dyDescent="0.2">
      <c r="C2" s="30" t="s">
        <v>432</v>
      </c>
    </row>
    <row r="3" spans="3:9" ht="20.100000000000001" customHeight="1" x14ac:dyDescent="0.2">
      <c r="C3" s="14" t="s">
        <v>433</v>
      </c>
    </row>
    <row r="4" spans="3:9" ht="20.100000000000001" customHeight="1" x14ac:dyDescent="0.25">
      <c r="C4" s="15" t="s">
        <v>434</v>
      </c>
    </row>
    <row r="5" spans="3:9" s="5" customFormat="1" ht="24.95" customHeight="1" x14ac:dyDescent="0.25">
      <c r="C5" s="15" t="s">
        <v>435</v>
      </c>
    </row>
    <row r="6" spans="3:9" s="5" customFormat="1" ht="24.95" customHeight="1" x14ac:dyDescent="0.25">
      <c r="C6" s="15" t="s">
        <v>436</v>
      </c>
    </row>
    <row r="7" spans="3:9" s="5" customFormat="1" ht="24.95" customHeight="1" x14ac:dyDescent="0.25">
      <c r="C7" s="15" t="s">
        <v>437</v>
      </c>
    </row>
    <row r="8" spans="3:9" s="5" customFormat="1" ht="24.95" customHeight="1" x14ac:dyDescent="0.25">
      <c r="C8" s="15" t="s">
        <v>438</v>
      </c>
    </row>
    <row r="9" spans="3:9" s="5" customFormat="1" ht="24.95" customHeight="1" x14ac:dyDescent="0.25">
      <c r="C9" s="15" t="s">
        <v>439</v>
      </c>
    </row>
    <row r="10" spans="3:9" s="5" customFormat="1" ht="24.95" customHeight="1" x14ac:dyDescent="0.25">
      <c r="C10" s="15" t="s">
        <v>440</v>
      </c>
    </row>
    <row r="11" spans="3:9" s="5" customFormat="1" ht="24.95" customHeight="1" x14ac:dyDescent="0.25">
      <c r="C11" s="15" t="s">
        <v>441</v>
      </c>
    </row>
    <row r="12" spans="3:9" s="5" customFormat="1" ht="24.95" customHeight="1" x14ac:dyDescent="0.25">
      <c r="C12" s="21"/>
      <c r="D12" s="2"/>
      <c r="E12" s="2"/>
      <c r="F12" s="2"/>
      <c r="G12" s="2"/>
      <c r="H12" s="2"/>
      <c r="I12" s="2"/>
    </row>
    <row r="13" spans="3:9" s="5" customFormat="1" ht="24.95" customHeight="1" x14ac:dyDescent="0.25">
      <c r="C13" s="22"/>
      <c r="D13" s="4"/>
      <c r="E13" s="4"/>
      <c r="F13" s="4"/>
      <c r="G13" s="4"/>
      <c r="H13" s="4"/>
      <c r="I13" s="4"/>
    </row>
    <row r="14" spans="3:9" s="5" customFormat="1" ht="24.95" customHeight="1" x14ac:dyDescent="0.25">
      <c r="C14" s="20"/>
    </row>
    <row r="15" spans="3:9" s="5" customFormat="1" ht="24.95" customHeight="1" x14ac:dyDescent="0.25">
      <c r="C15" s="13"/>
    </row>
    <row r="16" spans="3:9" s="5" customFormat="1" ht="24.95" customHeight="1" x14ac:dyDescent="0.3">
      <c r="C16" s="16" t="s">
        <v>442</v>
      </c>
    </row>
    <row r="17" spans="3:3" s="5" customFormat="1" ht="24.95" customHeight="1" x14ac:dyDescent="0.3">
      <c r="C17" s="11"/>
    </row>
    <row r="18" spans="3:3" s="5" customFormat="1" ht="24.95" customHeight="1" x14ac:dyDescent="0.3">
      <c r="C18" s="11" t="s">
        <v>443</v>
      </c>
    </row>
    <row r="19" spans="3:3" s="5" customFormat="1" ht="24.95" customHeight="1" x14ac:dyDescent="0.3">
      <c r="C19" s="11"/>
    </row>
    <row r="20" spans="3:3" s="5" customFormat="1" ht="24.95" customHeight="1" x14ac:dyDescent="0.3">
      <c r="C20" s="11" t="s">
        <v>444</v>
      </c>
    </row>
    <row r="21" spans="3:3" s="5" customFormat="1" ht="24.95" customHeight="1" x14ac:dyDescent="0.3">
      <c r="C21" s="11"/>
    </row>
    <row r="22" spans="3:3" s="5" customFormat="1" ht="24.95" customHeight="1" x14ac:dyDescent="0.3">
      <c r="C22" s="11" t="s">
        <v>445</v>
      </c>
    </row>
    <row r="23" spans="3:3" s="5" customFormat="1" ht="24.95" customHeight="1" x14ac:dyDescent="0.3">
      <c r="C23" s="12"/>
    </row>
    <row r="24" spans="3:3" s="5" customFormat="1" ht="24.95" customHeight="1" x14ac:dyDescent="0.3">
      <c r="C24" s="12" t="s">
        <v>446</v>
      </c>
    </row>
    <row r="25" spans="3:3" s="5" customFormat="1" ht="24.95" customHeight="1" x14ac:dyDescent="0.3">
      <c r="C25" s="12"/>
    </row>
    <row r="26" spans="3:3" s="5" customFormat="1" ht="24.95" customHeight="1" x14ac:dyDescent="0.3">
      <c r="C26" s="12" t="s">
        <v>447</v>
      </c>
    </row>
    <row r="27" spans="3:3" s="5" customFormat="1" ht="24.95" customHeight="1" x14ac:dyDescent="0.3">
      <c r="C27" s="12"/>
    </row>
    <row r="28" spans="3:3" ht="24.95" customHeight="1" x14ac:dyDescent="0.3">
      <c r="C28" s="12" t="s">
        <v>448</v>
      </c>
    </row>
    <row r="29" spans="3:3" ht="24.95" customHeight="1" x14ac:dyDescent="0.3">
      <c r="C29" s="12"/>
    </row>
    <row r="30" spans="3:3" ht="24.95" customHeight="1" x14ac:dyDescent="0.3">
      <c r="C30" s="12" t="s">
        <v>449</v>
      </c>
    </row>
    <row r="31" spans="3:3" ht="24.95" customHeight="1" x14ac:dyDescent="0.3">
      <c r="C31" s="26"/>
    </row>
    <row r="32" spans="3:3" ht="15" customHeight="1" x14ac:dyDescent="0.2"/>
    <row r="33" ht="15" customHeight="1" x14ac:dyDescent="0.2"/>
  </sheetData>
  <phoneticPr fontId="3" type="noConversion"/>
  <pageMargins left="0.39370078740157483" right="0.51181102362204722" top="0.31496062992125984" bottom="0" header="0.6692913385826772" footer="0.31496062992125984"/>
  <pageSetup paperSize="9" orientation="portrait"/>
  <headerFooter alignWithMargins="0">
    <oddFooter>&amp;L                &amp;F&amp;R&amp;D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9B881-B8C8-4B1A-8A69-F99A06505D8E}">
  <sheetPr>
    <tabColor theme="0" tint="-0.499984740745262"/>
    <pageSetUpPr fitToPage="1"/>
  </sheetPr>
  <dimension ref="A1:E173"/>
  <sheetViews>
    <sheetView workbookViewId="0">
      <pane ySplit="3" topLeftCell="A55" activePane="bottomLeft" state="frozen"/>
      <selection activeCell="G31" sqref="G31:H31"/>
      <selection pane="bottomLeft" activeCell="C12" sqref="C12:C20"/>
    </sheetView>
  </sheetViews>
  <sheetFormatPr baseColWidth="10" defaultColWidth="11.42578125" defaultRowHeight="12.75" x14ac:dyDescent="0.2"/>
  <cols>
    <col min="1" max="1" width="27.5703125" customWidth="1"/>
    <col min="2" max="2" width="18.28515625" customWidth="1"/>
    <col min="3" max="3" width="30.42578125" style="25" customWidth="1"/>
    <col min="4" max="4" width="79" style="53" customWidth="1"/>
    <col min="5" max="5" width="34.140625" style="81" customWidth="1"/>
  </cols>
  <sheetData>
    <row r="1" spans="1:5" ht="23.25" thickBot="1" x14ac:dyDescent="0.25">
      <c r="A1" s="708" t="s">
        <v>442</v>
      </c>
      <c r="B1" s="709"/>
      <c r="C1" s="709"/>
      <c r="D1" s="709"/>
      <c r="E1" s="710"/>
    </row>
    <row r="2" spans="1:5" x14ac:dyDescent="0.2">
      <c r="C2"/>
      <c r="D2"/>
      <c r="E2"/>
    </row>
    <row r="3" spans="1:5" ht="13.5" thickBot="1" x14ac:dyDescent="0.25">
      <c r="A3" s="99" t="s">
        <v>26</v>
      </c>
      <c r="B3" s="100" t="s">
        <v>26</v>
      </c>
      <c r="C3" s="100" t="s">
        <v>27</v>
      </c>
      <c r="D3" s="131" t="s">
        <v>28</v>
      </c>
      <c r="E3" s="137" t="s">
        <v>37</v>
      </c>
    </row>
    <row r="4" spans="1:5" ht="15" x14ac:dyDescent="0.2">
      <c r="A4" s="692" t="s">
        <v>43</v>
      </c>
      <c r="B4" s="692" t="s">
        <v>44</v>
      </c>
      <c r="C4" s="692" t="s">
        <v>45</v>
      </c>
      <c r="D4" s="109" t="s">
        <v>451</v>
      </c>
      <c r="E4" s="126" t="s">
        <v>48</v>
      </c>
    </row>
    <row r="5" spans="1:5" ht="15" x14ac:dyDescent="0.2">
      <c r="A5" s="692"/>
      <c r="B5" s="692"/>
      <c r="C5" s="692"/>
      <c r="D5" s="109" t="s">
        <v>53</v>
      </c>
      <c r="E5" s="107" t="s">
        <v>48</v>
      </c>
    </row>
    <row r="6" spans="1:5" ht="15" x14ac:dyDescent="0.2">
      <c r="A6" s="692"/>
      <c r="B6" s="692"/>
      <c r="C6" s="692"/>
      <c r="D6" s="109" t="s">
        <v>58</v>
      </c>
      <c r="E6" s="107" t="s">
        <v>48</v>
      </c>
    </row>
    <row r="7" spans="1:5" ht="15" x14ac:dyDescent="0.2">
      <c r="A7" s="692"/>
      <c r="B7" s="692"/>
      <c r="C7" s="692"/>
      <c r="D7" s="109" t="s">
        <v>659</v>
      </c>
      <c r="E7" s="107" t="s">
        <v>48</v>
      </c>
    </row>
    <row r="8" spans="1:5" ht="15" x14ac:dyDescent="0.2">
      <c r="A8" s="692"/>
      <c r="B8" s="692"/>
      <c r="C8" s="692"/>
      <c r="D8" s="109" t="s">
        <v>66</v>
      </c>
      <c r="E8" s="107" t="s">
        <v>67</v>
      </c>
    </row>
    <row r="9" spans="1:5" ht="15" x14ac:dyDescent="0.2">
      <c r="A9" s="692"/>
      <c r="B9" s="692"/>
      <c r="C9" s="692"/>
      <c r="D9" s="109" t="s">
        <v>71</v>
      </c>
      <c r="E9" s="107" t="s">
        <v>67</v>
      </c>
    </row>
    <row r="10" spans="1:5" ht="15" x14ac:dyDescent="0.2">
      <c r="A10" s="692"/>
      <c r="B10" s="692"/>
      <c r="C10" s="692"/>
      <c r="D10" s="109" t="s">
        <v>74</v>
      </c>
      <c r="E10" s="107" t="s">
        <v>67</v>
      </c>
    </row>
    <row r="11" spans="1:5" ht="15" x14ac:dyDescent="0.2">
      <c r="A11" s="692"/>
      <c r="B11" s="692"/>
      <c r="C11" s="692"/>
      <c r="D11" s="109" t="s">
        <v>77</v>
      </c>
      <c r="E11" s="107" t="s">
        <v>67</v>
      </c>
    </row>
    <row r="12" spans="1:5" ht="15" x14ac:dyDescent="0.2">
      <c r="A12" s="692"/>
      <c r="B12" s="692"/>
      <c r="C12" s="692" t="s">
        <v>80</v>
      </c>
      <c r="D12" s="109" t="s">
        <v>475</v>
      </c>
      <c r="E12" s="107" t="s">
        <v>81</v>
      </c>
    </row>
    <row r="13" spans="1:5" ht="15" x14ac:dyDescent="0.2">
      <c r="A13" s="692"/>
      <c r="B13" s="692"/>
      <c r="C13" s="692"/>
      <c r="D13" s="109" t="s">
        <v>83</v>
      </c>
      <c r="E13" s="107" t="s">
        <v>81</v>
      </c>
    </row>
    <row r="14" spans="1:5" ht="15" x14ac:dyDescent="0.2">
      <c r="A14" s="692"/>
      <c r="B14" s="692"/>
      <c r="C14" s="692"/>
      <c r="D14" s="109" t="s">
        <v>85</v>
      </c>
      <c r="E14" s="107" t="s">
        <v>81</v>
      </c>
    </row>
    <row r="15" spans="1:5" ht="15" x14ac:dyDescent="0.2">
      <c r="A15" s="692"/>
      <c r="B15" s="692"/>
      <c r="C15" s="692"/>
      <c r="D15" s="109" t="s">
        <v>89</v>
      </c>
      <c r="E15" s="107" t="s">
        <v>81</v>
      </c>
    </row>
    <row r="16" spans="1:5" ht="30" x14ac:dyDescent="0.2">
      <c r="A16" s="692"/>
      <c r="B16" s="692"/>
      <c r="C16" s="692"/>
      <c r="D16" s="109" t="s">
        <v>662</v>
      </c>
      <c r="E16" s="107" t="s">
        <v>81</v>
      </c>
    </row>
    <row r="17" spans="1:5" ht="15" x14ac:dyDescent="0.2">
      <c r="A17" s="692"/>
      <c r="B17" s="692"/>
      <c r="C17" s="692"/>
      <c r="D17" s="109" t="s">
        <v>92</v>
      </c>
      <c r="E17" s="107" t="s">
        <v>93</v>
      </c>
    </row>
    <row r="18" spans="1:5" ht="15" x14ac:dyDescent="0.2">
      <c r="A18" s="692"/>
      <c r="B18" s="692"/>
      <c r="C18" s="692"/>
      <c r="D18" s="109" t="s">
        <v>665</v>
      </c>
      <c r="E18" s="107" t="s">
        <v>93</v>
      </c>
    </row>
    <row r="19" spans="1:5" ht="15" x14ac:dyDescent="0.2">
      <c r="A19" s="692"/>
      <c r="B19" s="692"/>
      <c r="C19" s="692"/>
      <c r="D19" s="109" t="s">
        <v>96</v>
      </c>
      <c r="E19" s="107" t="s">
        <v>93</v>
      </c>
    </row>
    <row r="20" spans="1:5" ht="15" x14ac:dyDescent="0.2">
      <c r="A20" s="692"/>
      <c r="B20" s="692"/>
      <c r="C20" s="692"/>
      <c r="D20" s="109" t="s">
        <v>97</v>
      </c>
      <c r="E20" s="107" t="s">
        <v>93</v>
      </c>
    </row>
    <row r="21" spans="1:5" ht="15" x14ac:dyDescent="0.2">
      <c r="A21" s="692"/>
      <c r="B21" s="692"/>
      <c r="C21" s="692" t="s">
        <v>99</v>
      </c>
      <c r="D21" s="109" t="s">
        <v>100</v>
      </c>
      <c r="E21" s="107" t="s">
        <v>101</v>
      </c>
    </row>
    <row r="22" spans="1:5" ht="15" x14ac:dyDescent="0.2">
      <c r="A22" s="692"/>
      <c r="B22" s="692"/>
      <c r="C22" s="692"/>
      <c r="D22" s="109" t="s">
        <v>103</v>
      </c>
      <c r="E22" s="107" t="s">
        <v>101</v>
      </c>
    </row>
    <row r="23" spans="1:5" ht="15" x14ac:dyDescent="0.2">
      <c r="A23" s="692"/>
      <c r="B23" s="692"/>
      <c r="C23" s="692"/>
      <c r="D23" s="109" t="s">
        <v>105</v>
      </c>
      <c r="E23" s="107" t="s">
        <v>101</v>
      </c>
    </row>
    <row r="24" spans="1:5" ht="30" x14ac:dyDescent="0.2">
      <c r="A24" s="692"/>
      <c r="B24" s="692"/>
      <c r="C24" s="692"/>
      <c r="D24" s="109" t="s">
        <v>663</v>
      </c>
      <c r="E24" s="107" t="s">
        <v>101</v>
      </c>
    </row>
    <row r="25" spans="1:5" ht="15" x14ac:dyDescent="0.2">
      <c r="A25" s="692"/>
      <c r="B25" s="692"/>
      <c r="C25" s="692"/>
      <c r="D25" s="109" t="s">
        <v>106</v>
      </c>
      <c r="E25" s="107" t="s">
        <v>107</v>
      </c>
    </row>
    <row r="26" spans="1:5" ht="15" x14ac:dyDescent="0.2">
      <c r="A26" s="692"/>
      <c r="B26" s="692"/>
      <c r="C26" s="692"/>
      <c r="D26" s="109" t="s">
        <v>664</v>
      </c>
      <c r="E26" s="126" t="s">
        <v>107</v>
      </c>
    </row>
    <row r="27" spans="1:5" ht="15" x14ac:dyDescent="0.2">
      <c r="A27" s="692"/>
      <c r="B27" s="692"/>
      <c r="C27" s="692"/>
      <c r="D27" s="109" t="s">
        <v>111</v>
      </c>
      <c r="E27" s="126" t="s">
        <v>107</v>
      </c>
    </row>
    <row r="28" spans="1:5" ht="15" x14ac:dyDescent="0.2">
      <c r="A28" s="692"/>
      <c r="B28" s="692"/>
      <c r="C28" s="692"/>
      <c r="D28" s="109" t="s">
        <v>476</v>
      </c>
      <c r="E28" s="126" t="s">
        <v>107</v>
      </c>
    </row>
    <row r="29" spans="1:5" ht="15" x14ac:dyDescent="0.2">
      <c r="A29" s="692"/>
      <c r="B29" s="692" t="s">
        <v>113</v>
      </c>
      <c r="C29" s="692" t="s">
        <v>114</v>
      </c>
      <c r="D29" s="109" t="s">
        <v>115</v>
      </c>
      <c r="E29" s="126" t="s">
        <v>116</v>
      </c>
    </row>
    <row r="30" spans="1:5" ht="15" x14ac:dyDescent="0.2">
      <c r="A30" s="692"/>
      <c r="B30" s="692"/>
      <c r="C30" s="692"/>
      <c r="D30" s="109" t="s">
        <v>121</v>
      </c>
      <c r="E30" s="126" t="s">
        <v>116</v>
      </c>
    </row>
    <row r="31" spans="1:5" ht="15" x14ac:dyDescent="0.2">
      <c r="A31" s="692"/>
      <c r="B31" s="692"/>
      <c r="C31" s="692"/>
      <c r="D31" s="109" t="s">
        <v>124</v>
      </c>
      <c r="E31" s="126" t="s">
        <v>116</v>
      </c>
    </row>
    <row r="32" spans="1:5" ht="15" x14ac:dyDescent="0.2">
      <c r="A32" s="692"/>
      <c r="B32" s="692"/>
      <c r="C32" s="692"/>
      <c r="D32" s="109" t="s">
        <v>125</v>
      </c>
      <c r="E32" s="126" t="s">
        <v>116</v>
      </c>
    </row>
    <row r="33" spans="1:5" ht="15" x14ac:dyDescent="0.2">
      <c r="A33" s="692"/>
      <c r="B33" s="692"/>
      <c r="C33" s="692" t="s">
        <v>487</v>
      </c>
      <c r="D33" s="109" t="s">
        <v>126</v>
      </c>
      <c r="E33" s="126" t="s">
        <v>113</v>
      </c>
    </row>
    <row r="34" spans="1:5" ht="15" x14ac:dyDescent="0.2">
      <c r="A34" s="692"/>
      <c r="B34" s="692"/>
      <c r="C34" s="692"/>
      <c r="D34" s="109" t="s">
        <v>128</v>
      </c>
      <c r="E34" s="126" t="s">
        <v>113</v>
      </c>
    </row>
    <row r="35" spans="1:5" ht="15" x14ac:dyDescent="0.2">
      <c r="A35" s="692"/>
      <c r="B35" s="692"/>
      <c r="C35" s="692"/>
      <c r="D35" s="109" t="s">
        <v>129</v>
      </c>
      <c r="E35" s="126" t="s">
        <v>113</v>
      </c>
    </row>
    <row r="36" spans="1:5" ht="15" x14ac:dyDescent="0.2">
      <c r="A36" s="692"/>
      <c r="B36" s="692"/>
      <c r="C36" s="692"/>
      <c r="D36" s="109" t="s">
        <v>130</v>
      </c>
      <c r="E36" s="126" t="s">
        <v>113</v>
      </c>
    </row>
    <row r="37" spans="1:5" ht="30" x14ac:dyDescent="0.2">
      <c r="A37" s="692"/>
      <c r="B37" s="692"/>
      <c r="C37" s="692"/>
      <c r="D37" s="109" t="s">
        <v>131</v>
      </c>
      <c r="E37" s="126" t="s">
        <v>113</v>
      </c>
    </row>
    <row r="38" spans="1:5" ht="15" x14ac:dyDescent="0.2">
      <c r="A38" s="692"/>
      <c r="B38" s="692" t="s">
        <v>135</v>
      </c>
      <c r="C38" s="692" t="s">
        <v>136</v>
      </c>
      <c r="D38" s="109" t="s">
        <v>137</v>
      </c>
      <c r="E38" s="126" t="s">
        <v>135</v>
      </c>
    </row>
    <row r="39" spans="1:5" ht="15" x14ac:dyDescent="0.2">
      <c r="A39" s="692"/>
      <c r="B39" s="692"/>
      <c r="C39" s="692"/>
      <c r="D39" s="109" t="s">
        <v>142</v>
      </c>
      <c r="E39" s="126" t="s">
        <v>135</v>
      </c>
    </row>
    <row r="40" spans="1:5" ht="15" x14ac:dyDescent="0.2">
      <c r="A40" s="692"/>
      <c r="B40" s="692"/>
      <c r="C40" s="692" t="s">
        <v>144</v>
      </c>
      <c r="D40" s="109" t="s">
        <v>145</v>
      </c>
      <c r="E40" s="126" t="s">
        <v>135</v>
      </c>
    </row>
    <row r="41" spans="1:5" ht="15" x14ac:dyDescent="0.2">
      <c r="A41" s="692"/>
      <c r="B41" s="692"/>
      <c r="C41" s="692"/>
      <c r="D41" s="109" t="s">
        <v>148</v>
      </c>
      <c r="E41" s="126" t="s">
        <v>135</v>
      </c>
    </row>
    <row r="42" spans="1:5" ht="15" x14ac:dyDescent="0.2">
      <c r="A42" s="692"/>
      <c r="B42" s="692" t="s">
        <v>151</v>
      </c>
      <c r="C42" s="692" t="s">
        <v>152</v>
      </c>
      <c r="D42" s="109" t="s">
        <v>153</v>
      </c>
      <c r="E42" s="126" t="s">
        <v>154</v>
      </c>
    </row>
    <row r="43" spans="1:5" ht="15" x14ac:dyDescent="0.2">
      <c r="A43" s="692"/>
      <c r="B43" s="692"/>
      <c r="C43" s="692"/>
      <c r="D43" s="109" t="s">
        <v>158</v>
      </c>
      <c r="E43" s="126" t="s">
        <v>154</v>
      </c>
    </row>
    <row r="44" spans="1:5" ht="15" x14ac:dyDescent="0.2">
      <c r="A44" s="692"/>
      <c r="B44" s="692"/>
      <c r="C44" s="692"/>
      <c r="D44" s="109" t="s">
        <v>161</v>
      </c>
      <c r="E44" s="126" t="s">
        <v>154</v>
      </c>
    </row>
    <row r="45" spans="1:5" ht="15" x14ac:dyDescent="0.2">
      <c r="A45" s="692"/>
      <c r="B45" s="692"/>
      <c r="C45" s="105" t="s">
        <v>162</v>
      </c>
      <c r="D45" s="109" t="s">
        <v>163</v>
      </c>
      <c r="E45" s="126" t="s">
        <v>154</v>
      </c>
    </row>
    <row r="46" spans="1:5" ht="15" x14ac:dyDescent="0.2">
      <c r="A46" s="692"/>
      <c r="B46" s="692" t="s">
        <v>167</v>
      </c>
      <c r="C46" s="692" t="s">
        <v>168</v>
      </c>
      <c r="D46" s="109" t="s">
        <v>169</v>
      </c>
      <c r="E46" s="126" t="s">
        <v>170</v>
      </c>
    </row>
    <row r="47" spans="1:5" ht="15" x14ac:dyDescent="0.2">
      <c r="A47" s="692"/>
      <c r="B47" s="692"/>
      <c r="C47" s="692"/>
      <c r="D47" s="109" t="s">
        <v>174</v>
      </c>
      <c r="E47" s="126" t="s">
        <v>170</v>
      </c>
    </row>
    <row r="48" spans="1:5" ht="15" x14ac:dyDescent="0.2">
      <c r="A48" s="692"/>
      <c r="B48" s="692" t="s">
        <v>177</v>
      </c>
      <c r="C48" s="692" t="s">
        <v>178</v>
      </c>
      <c r="D48" s="109" t="s">
        <v>179</v>
      </c>
      <c r="E48" s="126" t="s">
        <v>180</v>
      </c>
    </row>
    <row r="49" spans="1:5" ht="30" x14ac:dyDescent="0.2">
      <c r="A49" s="692"/>
      <c r="B49" s="692"/>
      <c r="C49" s="692"/>
      <c r="D49" s="109" t="s">
        <v>182</v>
      </c>
      <c r="E49" s="126" t="s">
        <v>180</v>
      </c>
    </row>
    <row r="50" spans="1:5" ht="15" x14ac:dyDescent="0.2">
      <c r="A50" s="692"/>
      <c r="B50" s="692" t="s">
        <v>186</v>
      </c>
      <c r="C50" s="692" t="s">
        <v>187</v>
      </c>
      <c r="D50" s="109" t="s">
        <v>188</v>
      </c>
      <c r="E50" s="126" t="s">
        <v>189</v>
      </c>
    </row>
    <row r="51" spans="1:5" ht="30" x14ac:dyDescent="0.2">
      <c r="A51" s="692"/>
      <c r="B51" s="692"/>
      <c r="C51" s="692"/>
      <c r="D51" s="109" t="s">
        <v>191</v>
      </c>
      <c r="E51" s="126" t="s">
        <v>189</v>
      </c>
    </row>
    <row r="52" spans="1:5" ht="15" x14ac:dyDescent="0.2">
      <c r="A52" s="692"/>
      <c r="B52" s="692"/>
      <c r="C52" s="692"/>
      <c r="D52" s="109" t="s">
        <v>192</v>
      </c>
      <c r="E52" s="126" t="s">
        <v>189</v>
      </c>
    </row>
    <row r="53" spans="1:5" ht="15" x14ac:dyDescent="0.2">
      <c r="A53" s="692"/>
      <c r="B53" s="692" t="s">
        <v>194</v>
      </c>
      <c r="C53" s="692" t="s">
        <v>195</v>
      </c>
      <c r="D53" s="109" t="s">
        <v>196</v>
      </c>
      <c r="E53" s="126" t="s">
        <v>197</v>
      </c>
    </row>
    <row r="54" spans="1:5" ht="15" x14ac:dyDescent="0.2">
      <c r="A54" s="692"/>
      <c r="B54" s="692"/>
      <c r="C54" s="692"/>
      <c r="D54" s="109" t="s">
        <v>201</v>
      </c>
      <c r="E54" s="126" t="s">
        <v>197</v>
      </c>
    </row>
    <row r="55" spans="1:5" ht="15" x14ac:dyDescent="0.2">
      <c r="A55" s="692"/>
      <c r="B55" s="692"/>
      <c r="C55" s="692"/>
      <c r="D55" s="109" t="s">
        <v>203</v>
      </c>
      <c r="E55" s="126" t="s">
        <v>197</v>
      </c>
    </row>
    <row r="56" spans="1:5" ht="15" x14ac:dyDescent="0.2">
      <c r="A56" s="692"/>
      <c r="B56" s="692"/>
      <c r="C56" s="692"/>
      <c r="D56" s="109" t="s">
        <v>205</v>
      </c>
      <c r="E56" s="126" t="s">
        <v>197</v>
      </c>
    </row>
    <row r="57" spans="1:5" ht="30" x14ac:dyDescent="0.2">
      <c r="A57" s="692"/>
      <c r="B57" s="692"/>
      <c r="C57" s="692"/>
      <c r="D57" s="109" t="s">
        <v>208</v>
      </c>
      <c r="E57" s="126" t="s">
        <v>197</v>
      </c>
    </row>
    <row r="58" spans="1:5" ht="15" x14ac:dyDescent="0.2">
      <c r="A58" s="692"/>
      <c r="B58" s="692"/>
      <c r="C58" s="692" t="s">
        <v>210</v>
      </c>
      <c r="D58" s="109" t="s">
        <v>211</v>
      </c>
      <c r="E58" s="126" t="s">
        <v>197</v>
      </c>
    </row>
    <row r="59" spans="1:5" ht="30" x14ac:dyDescent="0.2">
      <c r="A59" s="692"/>
      <c r="B59" s="692"/>
      <c r="C59" s="692"/>
      <c r="D59" s="109" t="s">
        <v>214</v>
      </c>
      <c r="E59" s="126" t="s">
        <v>197</v>
      </c>
    </row>
    <row r="60" spans="1:5" ht="15" x14ac:dyDescent="0.2">
      <c r="A60" s="692"/>
      <c r="B60" s="692"/>
      <c r="C60" s="692"/>
      <c r="D60" s="109" t="s">
        <v>216</v>
      </c>
      <c r="E60" s="126" t="s">
        <v>197</v>
      </c>
    </row>
    <row r="61" spans="1:5" ht="15" x14ac:dyDescent="0.2">
      <c r="A61" s="692" t="s">
        <v>218</v>
      </c>
      <c r="B61" s="692" t="s">
        <v>219</v>
      </c>
      <c r="C61" s="692" t="s">
        <v>220</v>
      </c>
      <c r="D61" s="109" t="s">
        <v>221</v>
      </c>
      <c r="E61" s="126" t="s">
        <v>222</v>
      </c>
    </row>
    <row r="62" spans="1:5" ht="15" x14ac:dyDescent="0.2">
      <c r="A62" s="692"/>
      <c r="B62" s="692"/>
      <c r="C62" s="692"/>
      <c r="D62" s="109" t="s">
        <v>223</v>
      </c>
      <c r="E62" s="126" t="s">
        <v>222</v>
      </c>
    </row>
    <row r="63" spans="1:5" ht="15" x14ac:dyDescent="0.2">
      <c r="A63" s="692"/>
      <c r="B63" s="692"/>
      <c r="C63" s="692"/>
      <c r="D63" s="109" t="s">
        <v>224</v>
      </c>
      <c r="E63" s="126" t="s">
        <v>222</v>
      </c>
    </row>
    <row r="64" spans="1:5" ht="15" x14ac:dyDescent="0.2">
      <c r="A64" s="692"/>
      <c r="B64" s="692"/>
      <c r="C64" s="692"/>
      <c r="D64" s="109" t="s">
        <v>225</v>
      </c>
      <c r="E64" s="126" t="s">
        <v>222</v>
      </c>
    </row>
    <row r="65" spans="1:5" ht="45" x14ac:dyDescent="0.2">
      <c r="A65" s="692"/>
      <c r="B65" s="692" t="s">
        <v>226</v>
      </c>
      <c r="C65" s="692" t="s">
        <v>227</v>
      </c>
      <c r="D65" s="109" t="s">
        <v>228</v>
      </c>
      <c r="E65" s="126" t="s">
        <v>222</v>
      </c>
    </row>
    <row r="66" spans="1:5" ht="15" x14ac:dyDescent="0.2">
      <c r="A66" s="692"/>
      <c r="B66" s="692"/>
      <c r="C66" s="692"/>
      <c r="D66" s="109" t="s">
        <v>230</v>
      </c>
      <c r="E66" s="126" t="s">
        <v>222</v>
      </c>
    </row>
    <row r="67" spans="1:5" ht="30" x14ac:dyDescent="0.2">
      <c r="A67" s="692"/>
      <c r="B67" s="692" t="s">
        <v>231</v>
      </c>
      <c r="C67" s="692" t="s">
        <v>232</v>
      </c>
      <c r="D67" s="109" t="s">
        <v>233</v>
      </c>
      <c r="E67" s="126" t="s">
        <v>222</v>
      </c>
    </row>
    <row r="68" spans="1:5" ht="15" x14ac:dyDescent="0.2">
      <c r="A68" s="692"/>
      <c r="B68" s="692"/>
      <c r="C68" s="692"/>
      <c r="D68" s="109" t="s">
        <v>234</v>
      </c>
      <c r="E68" s="126" t="s">
        <v>222</v>
      </c>
    </row>
    <row r="69" spans="1:5" ht="15" x14ac:dyDescent="0.2">
      <c r="A69" s="692"/>
      <c r="B69" s="692"/>
      <c r="C69" s="692"/>
      <c r="D69" s="109" t="s">
        <v>236</v>
      </c>
      <c r="E69" s="126" t="s">
        <v>222</v>
      </c>
    </row>
    <row r="70" spans="1:5" ht="15" x14ac:dyDescent="0.2">
      <c r="A70" s="692"/>
      <c r="B70" s="692"/>
      <c r="C70" s="692"/>
      <c r="D70" s="109" t="s">
        <v>237</v>
      </c>
      <c r="E70" s="126" t="s">
        <v>222</v>
      </c>
    </row>
    <row r="71" spans="1:5" ht="15" x14ac:dyDescent="0.2">
      <c r="A71" s="692"/>
      <c r="B71" s="692"/>
      <c r="C71" s="692"/>
      <c r="D71" s="109" t="s">
        <v>238</v>
      </c>
      <c r="E71" s="126" t="s">
        <v>222</v>
      </c>
    </row>
    <row r="72" spans="1:5" ht="15" x14ac:dyDescent="0.2">
      <c r="A72" s="692"/>
      <c r="B72" s="692"/>
      <c r="C72" s="692"/>
      <c r="D72" s="109" t="s">
        <v>239</v>
      </c>
      <c r="E72" s="126" t="s">
        <v>222</v>
      </c>
    </row>
    <row r="73" spans="1:5" ht="15" x14ac:dyDescent="0.2">
      <c r="A73" s="692"/>
      <c r="B73" s="692"/>
      <c r="C73" s="692"/>
      <c r="D73" s="109" t="s">
        <v>240</v>
      </c>
      <c r="E73" s="126" t="s">
        <v>222</v>
      </c>
    </row>
    <row r="74" spans="1:5" ht="15" x14ac:dyDescent="0.2">
      <c r="A74" s="692"/>
      <c r="B74" s="692"/>
      <c r="C74" s="692"/>
      <c r="D74" s="109" t="s">
        <v>241</v>
      </c>
      <c r="E74" s="126" t="s">
        <v>222</v>
      </c>
    </row>
    <row r="75" spans="1:5" ht="15" x14ac:dyDescent="0.2">
      <c r="A75" s="692"/>
      <c r="B75" s="692"/>
      <c r="C75" s="692"/>
      <c r="D75" s="109" t="s">
        <v>242</v>
      </c>
      <c r="E75" s="126" t="s">
        <v>222</v>
      </c>
    </row>
    <row r="76" spans="1:5" ht="15" x14ac:dyDescent="0.2">
      <c r="A76" s="692"/>
      <c r="B76" s="692"/>
      <c r="C76" s="692"/>
      <c r="D76" s="109" t="s">
        <v>243</v>
      </c>
      <c r="E76" s="126" t="s">
        <v>222</v>
      </c>
    </row>
    <row r="77" spans="1:5" ht="15" x14ac:dyDescent="0.2">
      <c r="A77" s="692"/>
      <c r="B77" s="692"/>
      <c r="C77" s="692"/>
      <c r="D77" s="109" t="s">
        <v>244</v>
      </c>
      <c r="E77" s="126" t="s">
        <v>222</v>
      </c>
    </row>
    <row r="78" spans="1:5" ht="30" x14ac:dyDescent="0.2">
      <c r="A78" s="692"/>
      <c r="B78" s="692"/>
      <c r="C78" s="692"/>
      <c r="D78" s="109" t="s">
        <v>245</v>
      </c>
      <c r="E78" s="126" t="s">
        <v>222</v>
      </c>
    </row>
    <row r="79" spans="1:5" ht="15" x14ac:dyDescent="0.2">
      <c r="A79" s="692"/>
      <c r="B79" s="692" t="s">
        <v>248</v>
      </c>
      <c r="C79" s="692" t="s">
        <v>249</v>
      </c>
      <c r="D79" s="109" t="s">
        <v>250</v>
      </c>
      <c r="E79" s="126" t="s">
        <v>222</v>
      </c>
    </row>
    <row r="80" spans="1:5" ht="30" x14ac:dyDescent="0.2">
      <c r="A80" s="692"/>
      <c r="B80" s="692"/>
      <c r="C80" s="692"/>
      <c r="D80" s="109" t="s">
        <v>251</v>
      </c>
      <c r="E80" s="126" t="s">
        <v>222</v>
      </c>
    </row>
    <row r="81" spans="1:5" ht="15" x14ac:dyDescent="0.2">
      <c r="A81" s="692"/>
      <c r="B81" s="692"/>
      <c r="C81" s="692"/>
      <c r="D81" s="109" t="s">
        <v>252</v>
      </c>
      <c r="E81" s="126" t="s">
        <v>222</v>
      </c>
    </row>
    <row r="82" spans="1:5" ht="15" x14ac:dyDescent="0.2">
      <c r="A82" s="692"/>
      <c r="B82" s="692"/>
      <c r="C82" s="692"/>
      <c r="D82" s="109" t="s">
        <v>253</v>
      </c>
      <c r="E82" s="126" t="s">
        <v>222</v>
      </c>
    </row>
    <row r="83" spans="1:5" ht="15" x14ac:dyDescent="0.2">
      <c r="A83" s="692" t="s">
        <v>262</v>
      </c>
      <c r="B83" s="692" t="s">
        <v>263</v>
      </c>
      <c r="C83" s="692" t="s">
        <v>264</v>
      </c>
      <c r="D83" s="109" t="s">
        <v>265</v>
      </c>
      <c r="E83" s="126" t="s">
        <v>266</v>
      </c>
    </row>
    <row r="84" spans="1:5" ht="15" x14ac:dyDescent="0.2">
      <c r="A84" s="692"/>
      <c r="B84" s="692"/>
      <c r="C84" s="692"/>
      <c r="D84" s="110" t="s">
        <v>267</v>
      </c>
      <c r="E84" s="126" t="s">
        <v>266</v>
      </c>
    </row>
    <row r="85" spans="1:5" ht="15" x14ac:dyDescent="0.2">
      <c r="A85" s="692"/>
      <c r="B85" s="692"/>
      <c r="C85" s="692"/>
      <c r="D85" s="111" t="s">
        <v>268</v>
      </c>
      <c r="E85" s="126" t="s">
        <v>266</v>
      </c>
    </row>
    <row r="86" spans="1:5" ht="33" x14ac:dyDescent="0.2">
      <c r="A86" s="692"/>
      <c r="B86" s="692"/>
      <c r="C86" s="692"/>
      <c r="D86" s="111" t="s">
        <v>270</v>
      </c>
      <c r="E86" s="126" t="s">
        <v>266</v>
      </c>
    </row>
    <row r="87" spans="1:5" ht="15" x14ac:dyDescent="0.2">
      <c r="A87" s="692"/>
      <c r="B87" s="692"/>
      <c r="C87" s="692"/>
      <c r="D87" s="111" t="s">
        <v>271</v>
      </c>
      <c r="E87" s="126" t="s">
        <v>266</v>
      </c>
    </row>
    <row r="88" spans="1:5" ht="15" x14ac:dyDescent="0.2">
      <c r="A88" s="692"/>
      <c r="B88" s="692"/>
      <c r="C88" s="692"/>
      <c r="D88" s="111" t="s">
        <v>272</v>
      </c>
      <c r="E88" s="126" t="s">
        <v>266</v>
      </c>
    </row>
    <row r="89" spans="1:5" ht="15" x14ac:dyDescent="0.2">
      <c r="A89" s="692"/>
      <c r="B89" s="692"/>
      <c r="C89" s="692"/>
      <c r="D89" s="109" t="s">
        <v>273</v>
      </c>
      <c r="E89" s="126" t="s">
        <v>266</v>
      </c>
    </row>
    <row r="90" spans="1:5" ht="15" x14ac:dyDescent="0.2">
      <c r="A90" s="692"/>
      <c r="B90" s="692"/>
      <c r="C90" s="692"/>
      <c r="D90" s="110" t="s">
        <v>274</v>
      </c>
      <c r="E90" s="126" t="s">
        <v>266</v>
      </c>
    </row>
    <row r="91" spans="1:5" ht="33" x14ac:dyDescent="0.2">
      <c r="A91" s="692"/>
      <c r="B91" s="692"/>
      <c r="C91" s="692"/>
      <c r="D91" s="111" t="s">
        <v>275</v>
      </c>
      <c r="E91" s="126" t="s">
        <v>266</v>
      </c>
    </row>
    <row r="92" spans="1:5" ht="15" x14ac:dyDescent="0.2">
      <c r="A92" s="692"/>
      <c r="B92" s="692"/>
      <c r="C92" s="692"/>
      <c r="D92" s="111" t="s">
        <v>276</v>
      </c>
      <c r="E92" s="126" t="s">
        <v>266</v>
      </c>
    </row>
    <row r="93" spans="1:5" ht="15" x14ac:dyDescent="0.2">
      <c r="A93" s="692"/>
      <c r="B93" s="692"/>
      <c r="C93" s="692"/>
      <c r="D93" s="111" t="s">
        <v>277</v>
      </c>
      <c r="E93" s="126" t="s">
        <v>266</v>
      </c>
    </row>
    <row r="94" spans="1:5" ht="15" x14ac:dyDescent="0.2">
      <c r="A94" s="692"/>
      <c r="B94" s="692"/>
      <c r="C94" s="692"/>
      <c r="D94" s="109" t="s">
        <v>278</v>
      </c>
      <c r="E94" s="126" t="s">
        <v>266</v>
      </c>
    </row>
    <row r="95" spans="1:5" ht="30" x14ac:dyDescent="0.2">
      <c r="A95" s="692"/>
      <c r="B95" s="692"/>
      <c r="C95" s="692"/>
      <c r="D95" s="109" t="s">
        <v>279</v>
      </c>
      <c r="E95" s="126" t="s">
        <v>266</v>
      </c>
    </row>
    <row r="96" spans="1:5" ht="30" x14ac:dyDescent="0.2">
      <c r="A96" s="692"/>
      <c r="B96" s="692"/>
      <c r="C96" s="692"/>
      <c r="D96" s="109" t="s">
        <v>280</v>
      </c>
      <c r="E96" s="126" t="s">
        <v>266</v>
      </c>
    </row>
    <row r="97" spans="1:5" ht="15" x14ac:dyDescent="0.2">
      <c r="A97" s="692"/>
      <c r="B97" s="692"/>
      <c r="C97" s="692"/>
      <c r="D97" s="109" t="s">
        <v>281</v>
      </c>
      <c r="E97" s="126" t="s">
        <v>266</v>
      </c>
    </row>
    <row r="98" spans="1:5" ht="15" x14ac:dyDescent="0.2">
      <c r="A98" s="692"/>
      <c r="B98" s="692" t="s">
        <v>282</v>
      </c>
      <c r="C98" s="692" t="s">
        <v>283</v>
      </c>
      <c r="D98" s="109" t="s">
        <v>284</v>
      </c>
      <c r="E98" s="126" t="s">
        <v>266</v>
      </c>
    </row>
    <row r="99" spans="1:5" ht="15" x14ac:dyDescent="0.2">
      <c r="A99" s="692"/>
      <c r="B99" s="692"/>
      <c r="C99" s="692"/>
      <c r="D99" s="109" t="s">
        <v>285</v>
      </c>
      <c r="E99" s="126" t="s">
        <v>266</v>
      </c>
    </row>
    <row r="100" spans="1:5" ht="30" x14ac:dyDescent="0.2">
      <c r="A100" s="692"/>
      <c r="B100" s="692"/>
      <c r="C100" s="692"/>
      <c r="D100" s="109" t="s">
        <v>286</v>
      </c>
      <c r="E100" s="126" t="s">
        <v>266</v>
      </c>
    </row>
    <row r="101" spans="1:5" ht="30" x14ac:dyDescent="0.2">
      <c r="A101" s="692"/>
      <c r="B101" s="692"/>
      <c r="C101" s="692"/>
      <c r="D101" s="109" t="s">
        <v>287</v>
      </c>
      <c r="E101" s="126" t="s">
        <v>266</v>
      </c>
    </row>
    <row r="102" spans="1:5" ht="30" x14ac:dyDescent="0.2">
      <c r="A102" s="692"/>
      <c r="B102" s="692"/>
      <c r="C102" s="692"/>
      <c r="D102" s="109" t="s">
        <v>288</v>
      </c>
      <c r="E102" s="126" t="s">
        <v>266</v>
      </c>
    </row>
    <row r="103" spans="1:5" ht="15" x14ac:dyDescent="0.2">
      <c r="A103" s="692"/>
      <c r="B103" s="692"/>
      <c r="C103" s="692"/>
      <c r="D103" s="109" t="s">
        <v>289</v>
      </c>
      <c r="E103" s="126" t="s">
        <v>266</v>
      </c>
    </row>
    <row r="104" spans="1:5" ht="30" x14ac:dyDescent="0.2">
      <c r="A104" s="692"/>
      <c r="B104" s="692"/>
      <c r="C104" s="692"/>
      <c r="D104" s="109" t="s">
        <v>290</v>
      </c>
      <c r="E104" s="126"/>
    </row>
    <row r="105" spans="1:5" ht="30" x14ac:dyDescent="0.2">
      <c r="A105" s="692"/>
      <c r="B105" s="692" t="s">
        <v>291</v>
      </c>
      <c r="C105" s="692" t="s">
        <v>292</v>
      </c>
      <c r="D105" s="109" t="s">
        <v>450</v>
      </c>
      <c r="E105" s="126" t="s">
        <v>266</v>
      </c>
    </row>
    <row r="106" spans="1:5" ht="30" x14ac:dyDescent="0.2">
      <c r="A106" s="692"/>
      <c r="B106" s="692"/>
      <c r="C106" s="692"/>
      <c r="D106" s="109" t="s">
        <v>293</v>
      </c>
      <c r="E106" s="126" t="s">
        <v>266</v>
      </c>
    </row>
    <row r="107" spans="1:5" ht="30" x14ac:dyDescent="0.2">
      <c r="A107" s="692"/>
      <c r="B107" s="692"/>
      <c r="C107" s="692"/>
      <c r="D107" s="109" t="s">
        <v>295</v>
      </c>
      <c r="E107" s="126" t="s">
        <v>266</v>
      </c>
    </row>
    <row r="108" spans="1:5" ht="15" x14ac:dyDescent="0.2">
      <c r="A108" s="692"/>
      <c r="B108" s="692" t="s">
        <v>296</v>
      </c>
      <c r="C108" s="692" t="s">
        <v>297</v>
      </c>
      <c r="D108" s="109" t="s">
        <v>298</v>
      </c>
      <c r="E108" s="126" t="s">
        <v>299</v>
      </c>
    </row>
    <row r="109" spans="1:5" ht="15" x14ac:dyDescent="0.2">
      <c r="A109" s="692"/>
      <c r="B109" s="692"/>
      <c r="C109" s="692"/>
      <c r="D109" s="109" t="s">
        <v>300</v>
      </c>
      <c r="E109" s="126" t="s">
        <v>299</v>
      </c>
    </row>
    <row r="110" spans="1:5" ht="15" x14ac:dyDescent="0.2">
      <c r="A110" s="692"/>
      <c r="B110" s="692" t="s">
        <v>301</v>
      </c>
      <c r="C110" s="692" t="s">
        <v>302</v>
      </c>
      <c r="D110" s="109" t="s">
        <v>303</v>
      </c>
      <c r="E110" s="126" t="s">
        <v>299</v>
      </c>
    </row>
    <row r="111" spans="1:5" ht="15" x14ac:dyDescent="0.2">
      <c r="A111" s="692"/>
      <c r="B111" s="692"/>
      <c r="C111" s="692"/>
      <c r="D111" s="109" t="s">
        <v>304</v>
      </c>
      <c r="E111" s="126" t="s">
        <v>299</v>
      </c>
    </row>
    <row r="112" spans="1:5" ht="15" x14ac:dyDescent="0.2">
      <c r="A112" s="692"/>
      <c r="B112" s="692"/>
      <c r="C112" s="692"/>
      <c r="D112" s="109" t="s">
        <v>305</v>
      </c>
      <c r="E112" s="126" t="s">
        <v>299</v>
      </c>
    </row>
    <row r="113" spans="1:5" ht="15" x14ac:dyDescent="0.2">
      <c r="A113" s="692"/>
      <c r="B113" s="692"/>
      <c r="C113" s="692"/>
      <c r="D113" s="109" t="s">
        <v>306</v>
      </c>
      <c r="E113" s="126" t="s">
        <v>299</v>
      </c>
    </row>
    <row r="114" spans="1:5" ht="30" x14ac:dyDescent="0.2">
      <c r="A114" s="692" t="s">
        <v>307</v>
      </c>
      <c r="B114" s="692" t="s">
        <v>308</v>
      </c>
      <c r="C114" s="692" t="s">
        <v>309</v>
      </c>
      <c r="D114" s="109" t="s">
        <v>310</v>
      </c>
      <c r="E114" s="126" t="s">
        <v>311</v>
      </c>
    </row>
    <row r="115" spans="1:5" ht="15" x14ac:dyDescent="0.2">
      <c r="A115" s="692"/>
      <c r="B115" s="692"/>
      <c r="C115" s="692"/>
      <c r="D115" s="109" t="s">
        <v>312</v>
      </c>
      <c r="E115" s="126" t="s">
        <v>311</v>
      </c>
    </row>
    <row r="116" spans="1:5" ht="15" x14ac:dyDescent="0.2">
      <c r="A116" s="692"/>
      <c r="B116" s="692"/>
      <c r="C116" s="692"/>
      <c r="D116" s="109" t="s">
        <v>314</v>
      </c>
      <c r="E116" s="126" t="s">
        <v>311</v>
      </c>
    </row>
    <row r="117" spans="1:5" ht="15" x14ac:dyDescent="0.2">
      <c r="A117" s="692"/>
      <c r="B117" s="692"/>
      <c r="C117" s="692"/>
      <c r="D117" s="109" t="s">
        <v>315</v>
      </c>
      <c r="E117" s="126" t="s">
        <v>311</v>
      </c>
    </row>
    <row r="118" spans="1:5" ht="15" x14ac:dyDescent="0.2">
      <c r="A118" s="692"/>
      <c r="B118" s="692"/>
      <c r="C118" s="692"/>
      <c r="D118" s="109" t="s">
        <v>316</v>
      </c>
      <c r="E118" s="126" t="s">
        <v>311</v>
      </c>
    </row>
    <row r="119" spans="1:5" ht="15" x14ac:dyDescent="0.2">
      <c r="A119" s="692"/>
      <c r="B119" s="692"/>
      <c r="C119" s="692"/>
      <c r="D119" s="109" t="s">
        <v>318</v>
      </c>
      <c r="E119" s="126" t="s">
        <v>311</v>
      </c>
    </row>
    <row r="120" spans="1:5" ht="15" x14ac:dyDescent="0.2">
      <c r="A120" s="692"/>
      <c r="B120" s="692"/>
      <c r="C120" s="692"/>
      <c r="D120" s="109" t="s">
        <v>319</v>
      </c>
      <c r="E120" s="126" t="s">
        <v>311</v>
      </c>
    </row>
    <row r="121" spans="1:5" ht="15" x14ac:dyDescent="0.2">
      <c r="A121" s="692"/>
      <c r="B121" s="692"/>
      <c r="C121" s="692"/>
      <c r="D121" s="109" t="s">
        <v>320</v>
      </c>
      <c r="E121" s="126" t="s">
        <v>311</v>
      </c>
    </row>
    <row r="122" spans="1:5" ht="30" x14ac:dyDescent="0.2">
      <c r="A122" s="692"/>
      <c r="B122" s="692"/>
      <c r="C122" s="692"/>
      <c r="D122" s="109" t="s">
        <v>321</v>
      </c>
      <c r="E122" s="126" t="s">
        <v>311</v>
      </c>
    </row>
    <row r="123" spans="1:5" ht="30" x14ac:dyDescent="0.2">
      <c r="A123" s="692"/>
      <c r="B123" s="692"/>
      <c r="C123" s="692"/>
      <c r="D123" s="109" t="s">
        <v>322</v>
      </c>
      <c r="E123" s="126" t="s">
        <v>311</v>
      </c>
    </row>
    <row r="124" spans="1:5" ht="15" x14ac:dyDescent="0.2">
      <c r="A124" s="692"/>
      <c r="B124" s="692"/>
      <c r="C124" s="692"/>
      <c r="D124" s="109" t="s">
        <v>323</v>
      </c>
      <c r="E124" s="126" t="s">
        <v>311</v>
      </c>
    </row>
    <row r="125" spans="1:5" ht="15" x14ac:dyDescent="0.2">
      <c r="A125" s="692"/>
      <c r="B125" s="692" t="s">
        <v>324</v>
      </c>
      <c r="C125" s="692" t="s">
        <v>325</v>
      </c>
      <c r="D125" s="109" t="s">
        <v>326</v>
      </c>
      <c r="E125" s="126" t="s">
        <v>311</v>
      </c>
    </row>
    <row r="126" spans="1:5" ht="30" x14ac:dyDescent="0.2">
      <c r="A126" s="692"/>
      <c r="B126" s="692"/>
      <c r="C126" s="692"/>
      <c r="D126" s="109" t="s">
        <v>327</v>
      </c>
      <c r="E126" s="126" t="s">
        <v>311</v>
      </c>
    </row>
    <row r="127" spans="1:5" ht="30" x14ac:dyDescent="0.2">
      <c r="A127" s="692"/>
      <c r="B127" s="692"/>
      <c r="C127" s="692"/>
      <c r="D127" s="109" t="s">
        <v>328</v>
      </c>
      <c r="E127" s="126" t="s">
        <v>311</v>
      </c>
    </row>
    <row r="128" spans="1:5" ht="30" x14ac:dyDescent="0.2">
      <c r="A128" s="692"/>
      <c r="B128" s="692" t="s">
        <v>329</v>
      </c>
      <c r="C128" s="692" t="s">
        <v>330</v>
      </c>
      <c r="D128" s="109" t="s">
        <v>331</v>
      </c>
      <c r="E128" s="126" t="s">
        <v>311</v>
      </c>
    </row>
    <row r="129" spans="1:5" ht="15" x14ac:dyDescent="0.2">
      <c r="A129" s="692"/>
      <c r="B129" s="692"/>
      <c r="C129" s="692"/>
      <c r="D129" s="109" t="s">
        <v>332</v>
      </c>
      <c r="E129" s="126" t="s">
        <v>311</v>
      </c>
    </row>
    <row r="130" spans="1:5" ht="30" x14ac:dyDescent="0.2">
      <c r="A130" s="692"/>
      <c r="B130" s="692"/>
      <c r="C130" s="692"/>
      <c r="D130" s="109" t="s">
        <v>333</v>
      </c>
      <c r="E130" s="126" t="s">
        <v>311</v>
      </c>
    </row>
    <row r="131" spans="1:5" ht="30" x14ac:dyDescent="0.2">
      <c r="A131" s="692"/>
      <c r="B131" s="692"/>
      <c r="C131" s="692"/>
      <c r="D131" s="109" t="s">
        <v>334</v>
      </c>
      <c r="E131" s="126" t="s">
        <v>311</v>
      </c>
    </row>
    <row r="132" spans="1:5" ht="15" x14ac:dyDescent="0.2">
      <c r="A132" s="692"/>
      <c r="B132" s="692"/>
      <c r="C132" s="692"/>
      <c r="D132" s="109" t="s">
        <v>335</v>
      </c>
      <c r="E132" s="126" t="s">
        <v>311</v>
      </c>
    </row>
    <row r="133" spans="1:5" ht="57" x14ac:dyDescent="0.2">
      <c r="A133" s="692"/>
      <c r="B133" s="105" t="s">
        <v>336</v>
      </c>
      <c r="C133" s="105" t="s">
        <v>337</v>
      </c>
      <c r="D133" s="109" t="s">
        <v>338</v>
      </c>
      <c r="E133" s="126" t="s">
        <v>311</v>
      </c>
    </row>
    <row r="134" spans="1:5" ht="30" x14ac:dyDescent="0.2">
      <c r="A134" s="692"/>
      <c r="B134" s="692" t="s">
        <v>339</v>
      </c>
      <c r="C134" s="692" t="s">
        <v>340</v>
      </c>
      <c r="D134" s="109" t="s">
        <v>341</v>
      </c>
      <c r="E134" s="126" t="s">
        <v>311</v>
      </c>
    </row>
    <row r="135" spans="1:5" ht="30" x14ac:dyDescent="0.2">
      <c r="A135" s="692"/>
      <c r="B135" s="692"/>
      <c r="C135" s="692"/>
      <c r="D135" s="109" t="s">
        <v>342</v>
      </c>
      <c r="E135" s="126" t="s">
        <v>311</v>
      </c>
    </row>
    <row r="136" spans="1:5" ht="30" x14ac:dyDescent="0.2">
      <c r="A136" s="692"/>
      <c r="B136" s="692" t="s">
        <v>343</v>
      </c>
      <c r="C136" s="692" t="s">
        <v>344</v>
      </c>
      <c r="D136" s="109" t="s">
        <v>345</v>
      </c>
      <c r="E136" s="126" t="s">
        <v>346</v>
      </c>
    </row>
    <row r="137" spans="1:5" ht="30" x14ac:dyDescent="0.2">
      <c r="A137" s="692"/>
      <c r="B137" s="692"/>
      <c r="C137" s="692"/>
      <c r="D137" s="109" t="s">
        <v>347</v>
      </c>
      <c r="E137" s="126" t="s">
        <v>346</v>
      </c>
    </row>
    <row r="138" spans="1:5" ht="30" x14ac:dyDescent="0.2">
      <c r="A138" s="692"/>
      <c r="B138" s="692"/>
      <c r="C138" s="692"/>
      <c r="D138" s="109" t="s">
        <v>348</v>
      </c>
      <c r="E138" s="126" t="s">
        <v>346</v>
      </c>
    </row>
    <row r="139" spans="1:5" ht="15" x14ac:dyDescent="0.2">
      <c r="A139" s="692"/>
      <c r="B139" s="692" t="s">
        <v>349</v>
      </c>
      <c r="C139" s="692" t="s">
        <v>350</v>
      </c>
      <c r="D139" s="109" t="s">
        <v>351</v>
      </c>
      <c r="E139" s="126" t="s">
        <v>346</v>
      </c>
    </row>
    <row r="140" spans="1:5" ht="15" x14ac:dyDescent="0.2">
      <c r="A140" s="692"/>
      <c r="B140" s="692"/>
      <c r="C140" s="692"/>
      <c r="D140" s="109" t="s">
        <v>352</v>
      </c>
      <c r="E140" s="126" t="s">
        <v>346</v>
      </c>
    </row>
    <row r="141" spans="1:5" ht="13.9" customHeight="1" x14ac:dyDescent="0.2">
      <c r="A141" s="692" t="s">
        <v>353</v>
      </c>
      <c r="B141" s="711" t="s">
        <v>354</v>
      </c>
      <c r="C141" s="692" t="s">
        <v>355</v>
      </c>
      <c r="D141" s="109" t="s">
        <v>356</v>
      </c>
      <c r="E141" s="126" t="s">
        <v>357</v>
      </c>
    </row>
    <row r="142" spans="1:5" ht="15" x14ac:dyDescent="0.2">
      <c r="A142" s="692"/>
      <c r="B142" s="712"/>
      <c r="C142" s="692"/>
      <c r="D142" s="109" t="s">
        <v>358</v>
      </c>
      <c r="E142" s="126" t="s">
        <v>357</v>
      </c>
    </row>
    <row r="143" spans="1:5" ht="45" x14ac:dyDescent="0.2">
      <c r="A143" s="692"/>
      <c r="B143" s="712"/>
      <c r="C143" s="692"/>
      <c r="D143" s="109" t="s">
        <v>359</v>
      </c>
      <c r="E143" s="126" t="s">
        <v>357</v>
      </c>
    </row>
    <row r="144" spans="1:5" ht="15" x14ac:dyDescent="0.2">
      <c r="A144" s="692"/>
      <c r="B144" s="712"/>
      <c r="C144" s="692"/>
      <c r="D144" s="109" t="s">
        <v>360</v>
      </c>
      <c r="E144" s="126" t="s">
        <v>357</v>
      </c>
    </row>
    <row r="145" spans="1:5" ht="15" x14ac:dyDescent="0.2">
      <c r="A145" s="692"/>
      <c r="B145" s="712"/>
      <c r="C145" s="692"/>
      <c r="D145" s="109" t="s">
        <v>361</v>
      </c>
      <c r="E145" s="126" t="s">
        <v>357</v>
      </c>
    </row>
    <row r="146" spans="1:5" ht="15" x14ac:dyDescent="0.2">
      <c r="A146" s="692"/>
      <c r="B146" s="712"/>
      <c r="C146" s="692"/>
      <c r="D146" s="109" t="s">
        <v>362</v>
      </c>
      <c r="E146" s="126" t="s">
        <v>357</v>
      </c>
    </row>
    <row r="147" spans="1:5" ht="15" x14ac:dyDescent="0.2">
      <c r="A147" s="692"/>
      <c r="B147" s="712"/>
      <c r="C147" s="692"/>
      <c r="D147" s="109" t="s">
        <v>363</v>
      </c>
      <c r="E147" s="126" t="s">
        <v>357</v>
      </c>
    </row>
    <row r="148" spans="1:5" ht="30" x14ac:dyDescent="0.2">
      <c r="A148" s="692"/>
      <c r="B148" s="712"/>
      <c r="C148" s="692"/>
      <c r="D148" s="109" t="s">
        <v>364</v>
      </c>
      <c r="E148" s="126" t="s">
        <v>357</v>
      </c>
    </row>
    <row r="149" spans="1:5" ht="15" x14ac:dyDescent="0.2">
      <c r="A149" s="692"/>
      <c r="B149" s="712"/>
      <c r="C149" s="692"/>
      <c r="D149" s="109" t="s">
        <v>366</v>
      </c>
      <c r="E149" s="126"/>
    </row>
    <row r="150" spans="1:5" ht="15" x14ac:dyDescent="0.2">
      <c r="A150" s="692"/>
      <c r="B150" s="712"/>
      <c r="C150" s="692"/>
      <c r="D150" s="109" t="s">
        <v>367</v>
      </c>
      <c r="E150" s="126"/>
    </row>
    <row r="151" spans="1:5" ht="15" x14ac:dyDescent="0.2">
      <c r="A151" s="692"/>
      <c r="B151" s="713"/>
      <c r="C151" s="692"/>
      <c r="D151" s="109" t="s">
        <v>368</v>
      </c>
      <c r="E151" s="126"/>
    </row>
    <row r="152" spans="1:5" ht="15" x14ac:dyDescent="0.2">
      <c r="A152" s="692"/>
      <c r="B152" s="692" t="s">
        <v>369</v>
      </c>
      <c r="C152" s="692" t="s">
        <v>370</v>
      </c>
      <c r="D152" s="109" t="s">
        <v>371</v>
      </c>
      <c r="E152" s="126" t="s">
        <v>372</v>
      </c>
    </row>
    <row r="153" spans="1:5" ht="15" x14ac:dyDescent="0.2">
      <c r="A153" s="692"/>
      <c r="B153" s="692"/>
      <c r="C153" s="692"/>
      <c r="D153" s="109" t="s">
        <v>373</v>
      </c>
      <c r="E153" s="126" t="s">
        <v>372</v>
      </c>
    </row>
    <row r="154" spans="1:5" ht="15" x14ac:dyDescent="0.2">
      <c r="A154" s="692"/>
      <c r="B154" s="692"/>
      <c r="C154" s="692"/>
      <c r="D154" s="109" t="s">
        <v>374</v>
      </c>
      <c r="E154" s="126" t="s">
        <v>372</v>
      </c>
    </row>
    <row r="155" spans="1:5" ht="28.5" x14ac:dyDescent="0.2">
      <c r="A155" s="692"/>
      <c r="B155" s="105" t="s">
        <v>375</v>
      </c>
      <c r="C155" s="105" t="s">
        <v>376</v>
      </c>
      <c r="D155" s="109" t="s">
        <v>377</v>
      </c>
      <c r="E155" s="126" t="s">
        <v>372</v>
      </c>
    </row>
    <row r="156" spans="1:5" ht="30" x14ac:dyDescent="0.2">
      <c r="A156" s="692" t="s">
        <v>378</v>
      </c>
      <c r="B156" s="692" t="s">
        <v>379</v>
      </c>
      <c r="C156" s="692" t="s">
        <v>380</v>
      </c>
      <c r="D156" s="109" t="s">
        <v>381</v>
      </c>
      <c r="E156" s="126" t="s">
        <v>382</v>
      </c>
    </row>
    <row r="157" spans="1:5" ht="15" x14ac:dyDescent="0.2">
      <c r="A157" s="692"/>
      <c r="B157" s="692"/>
      <c r="C157" s="692"/>
      <c r="D157" s="109" t="s">
        <v>383</v>
      </c>
      <c r="E157" s="126" t="s">
        <v>382</v>
      </c>
    </row>
    <row r="158" spans="1:5" ht="15" x14ac:dyDescent="0.2">
      <c r="A158" s="692"/>
      <c r="B158" s="692"/>
      <c r="C158" s="692"/>
      <c r="D158" s="109" t="s">
        <v>384</v>
      </c>
      <c r="E158" s="126" t="s">
        <v>382</v>
      </c>
    </row>
    <row r="159" spans="1:5" ht="30" x14ac:dyDescent="0.2">
      <c r="A159" s="692"/>
      <c r="B159" s="692"/>
      <c r="C159" s="692"/>
      <c r="D159" s="109" t="s">
        <v>386</v>
      </c>
      <c r="E159" s="126" t="s">
        <v>382</v>
      </c>
    </row>
    <row r="160" spans="1:5" ht="30" x14ac:dyDescent="0.2">
      <c r="A160" s="692"/>
      <c r="B160" s="692"/>
      <c r="C160" s="692"/>
      <c r="D160" s="109" t="s">
        <v>387</v>
      </c>
      <c r="E160" s="126" t="s">
        <v>382</v>
      </c>
    </row>
    <row r="161" spans="1:5" ht="15" x14ac:dyDescent="0.2">
      <c r="A161" s="692"/>
      <c r="B161" s="692"/>
      <c r="C161" s="692"/>
      <c r="D161" s="109" t="s">
        <v>388</v>
      </c>
      <c r="E161" s="126" t="s">
        <v>382</v>
      </c>
    </row>
    <row r="162" spans="1:5" ht="15" x14ac:dyDescent="0.2">
      <c r="A162" s="692"/>
      <c r="B162" s="692" t="s">
        <v>389</v>
      </c>
      <c r="C162" s="692" t="s">
        <v>390</v>
      </c>
      <c r="D162" s="109" t="s">
        <v>391</v>
      </c>
      <c r="E162" s="126" t="s">
        <v>382</v>
      </c>
    </row>
    <row r="163" spans="1:5" ht="15" x14ac:dyDescent="0.2">
      <c r="A163" s="692"/>
      <c r="B163" s="692"/>
      <c r="C163" s="692"/>
      <c r="D163" s="109" t="s">
        <v>393</v>
      </c>
      <c r="E163" s="126" t="s">
        <v>382</v>
      </c>
    </row>
    <row r="164" spans="1:5" ht="30" x14ac:dyDescent="0.2">
      <c r="A164" s="692"/>
      <c r="B164" s="692"/>
      <c r="C164" s="692"/>
      <c r="D164" s="109" t="s">
        <v>394</v>
      </c>
      <c r="E164" s="126" t="s">
        <v>382</v>
      </c>
    </row>
    <row r="165" spans="1:5" ht="15" x14ac:dyDescent="0.2">
      <c r="A165" s="692"/>
      <c r="B165" s="692"/>
      <c r="C165" s="692"/>
      <c r="D165" s="109" t="s">
        <v>395</v>
      </c>
      <c r="E165" s="126" t="s">
        <v>382</v>
      </c>
    </row>
    <row r="166" spans="1:5" ht="15" x14ac:dyDescent="0.2">
      <c r="A166" s="692"/>
      <c r="B166" s="692" t="s">
        <v>396</v>
      </c>
      <c r="C166" s="692" t="s">
        <v>397</v>
      </c>
      <c r="D166" s="109" t="s">
        <v>398</v>
      </c>
      <c r="E166" s="126" t="s">
        <v>382</v>
      </c>
    </row>
    <row r="167" spans="1:5" ht="15" x14ac:dyDescent="0.2">
      <c r="A167" s="692"/>
      <c r="B167" s="692"/>
      <c r="C167" s="692"/>
      <c r="D167" s="109" t="s">
        <v>399</v>
      </c>
      <c r="E167" s="126" t="s">
        <v>382</v>
      </c>
    </row>
    <row r="168" spans="1:5" ht="30" x14ac:dyDescent="0.2">
      <c r="A168" s="692"/>
      <c r="B168" s="692"/>
      <c r="C168" s="692"/>
      <c r="D168" s="109" t="s">
        <v>400</v>
      </c>
      <c r="E168" s="126" t="s">
        <v>382</v>
      </c>
    </row>
    <row r="169" spans="1:5" ht="30" x14ac:dyDescent="0.2">
      <c r="A169" s="692" t="s">
        <v>401</v>
      </c>
      <c r="B169" s="692" t="s">
        <v>402</v>
      </c>
      <c r="C169" s="692" t="s">
        <v>403</v>
      </c>
      <c r="D169" s="109" t="s">
        <v>404</v>
      </c>
      <c r="E169" s="126" t="s">
        <v>405</v>
      </c>
    </row>
    <row r="170" spans="1:5" ht="30" x14ac:dyDescent="0.2">
      <c r="A170" s="692"/>
      <c r="B170" s="692"/>
      <c r="C170" s="692"/>
      <c r="D170" s="109" t="s">
        <v>406</v>
      </c>
      <c r="E170" s="126" t="s">
        <v>405</v>
      </c>
    </row>
    <row r="171" spans="1:5" ht="15" x14ac:dyDescent="0.2">
      <c r="A171" s="692"/>
      <c r="B171" s="692" t="s">
        <v>408</v>
      </c>
      <c r="C171" s="692" t="s">
        <v>409</v>
      </c>
      <c r="D171" s="109" t="s">
        <v>410</v>
      </c>
      <c r="E171" s="126" t="s">
        <v>405</v>
      </c>
    </row>
    <row r="172" spans="1:5" ht="15" x14ac:dyDescent="0.2">
      <c r="A172" s="692"/>
      <c r="B172" s="692"/>
      <c r="C172" s="692"/>
      <c r="D172" s="109" t="s">
        <v>412</v>
      </c>
      <c r="E172" s="126" t="s">
        <v>405</v>
      </c>
    </row>
    <row r="173" spans="1:5" ht="30" x14ac:dyDescent="0.2">
      <c r="A173" s="692"/>
      <c r="B173" s="692"/>
      <c r="C173" s="692"/>
      <c r="D173" s="109" t="s">
        <v>413</v>
      </c>
      <c r="E173" s="126" t="s">
        <v>405</v>
      </c>
    </row>
  </sheetData>
  <autoFilter ref="A3:E173" xr:uid="{49BBDAF5-8DCB-4F31-A69C-D9FE4D11365F}"/>
  <mergeCells count="73">
    <mergeCell ref="B29:B37"/>
    <mergeCell ref="C29:C32"/>
    <mergeCell ref="A4:A60"/>
    <mergeCell ref="B4:B28"/>
    <mergeCell ref="C4:C11"/>
    <mergeCell ref="C12:C20"/>
    <mergeCell ref="C21:C28"/>
    <mergeCell ref="B46:B47"/>
    <mergeCell ref="C46:C47"/>
    <mergeCell ref="B48:B49"/>
    <mergeCell ref="C48:C49"/>
    <mergeCell ref="B50:B52"/>
    <mergeCell ref="C50:C52"/>
    <mergeCell ref="C33:C37"/>
    <mergeCell ref="B38:B41"/>
    <mergeCell ref="C38:C39"/>
    <mergeCell ref="C40:C41"/>
    <mergeCell ref="B42:B45"/>
    <mergeCell ref="A61:A82"/>
    <mergeCell ref="B61:B64"/>
    <mergeCell ref="C61:C64"/>
    <mergeCell ref="B65:B66"/>
    <mergeCell ref="C65:C66"/>
    <mergeCell ref="B67:B78"/>
    <mergeCell ref="C67:C78"/>
    <mergeCell ref="B79:B82"/>
    <mergeCell ref="C79:C82"/>
    <mergeCell ref="C42:C44"/>
    <mergeCell ref="B53:B60"/>
    <mergeCell ref="C53:C57"/>
    <mergeCell ref="C58:C60"/>
    <mergeCell ref="B134:B135"/>
    <mergeCell ref="C134:C135"/>
    <mergeCell ref="B139:B140"/>
    <mergeCell ref="C139:C140"/>
    <mergeCell ref="C105:C107"/>
    <mergeCell ref="B108:B109"/>
    <mergeCell ref="C108:C109"/>
    <mergeCell ref="B110:B113"/>
    <mergeCell ref="C114:C124"/>
    <mergeCell ref="B125:B127"/>
    <mergeCell ref="C125:C127"/>
    <mergeCell ref="B128:B132"/>
    <mergeCell ref="C128:C132"/>
    <mergeCell ref="C110:C113"/>
    <mergeCell ref="A141:A155"/>
    <mergeCell ref="C141:C151"/>
    <mergeCell ref="B152:B154"/>
    <mergeCell ref="C152:C154"/>
    <mergeCell ref="A1:E1"/>
    <mergeCell ref="B141:B151"/>
    <mergeCell ref="B136:B138"/>
    <mergeCell ref="C136:C138"/>
    <mergeCell ref="A83:A113"/>
    <mergeCell ref="B83:B97"/>
    <mergeCell ref="C83:C97"/>
    <mergeCell ref="B98:B104"/>
    <mergeCell ref="C98:C104"/>
    <mergeCell ref="B105:B107"/>
    <mergeCell ref="A114:A140"/>
    <mergeCell ref="B114:B124"/>
    <mergeCell ref="A169:A173"/>
    <mergeCell ref="B169:B170"/>
    <mergeCell ref="C169:C170"/>
    <mergeCell ref="B171:B173"/>
    <mergeCell ref="C171:C173"/>
    <mergeCell ref="A156:A168"/>
    <mergeCell ref="B156:B161"/>
    <mergeCell ref="C156:C161"/>
    <mergeCell ref="B162:B165"/>
    <mergeCell ref="C162:C165"/>
    <mergeCell ref="B166:B168"/>
    <mergeCell ref="C166:C168"/>
  </mergeCells>
  <hyperlinks>
    <hyperlink ref="E4" location="'1.1 Emploi - Effectifs -1'!A1" display="1.1 Emploi - Effectifs -1" xr:uid="{BF6BA04B-5BE5-48E9-B990-AFD712C0D7AE}"/>
    <hyperlink ref="E5" location="'1.1 Emploi - Effectifs -1'!A1" display="1.1 Emploi - Effectifs -1" xr:uid="{1446820D-25E9-46C9-B40B-FF756BFE23AE}"/>
    <hyperlink ref="E6" location="'1.1 Emploi - Effectifs -1'!A1" display="1.1 Emploi - Effectifs -1" xr:uid="{4B7A01CE-75D0-4706-9745-37F3B490B63B}"/>
    <hyperlink ref="E7" location="'1.1 Emploi - Effectifs -1'!A1" display="1.1 Emploi - Effectifs -1" xr:uid="{B8ED54A0-60A7-4159-B957-9DD73936E6C7}"/>
    <hyperlink ref="E8" location="'1.1 Emploi - Effectifs -2'!A1" display="1.1 Emploi - Effectifs -2" xr:uid="{3C8C7141-11C6-4996-9817-A1BFBE68858E}"/>
    <hyperlink ref="E9" location="'1.1 Emploi - Effectifs -2'!A1" display="1.1 Emploi - Effectifs -2" xr:uid="{41920990-1383-4BEE-8F92-9CF3FA976A06}"/>
    <hyperlink ref="E11" location="'1.1 Emploi - Effectifs -2'!A1" display="1.1 Emploi - Effectifs -2" xr:uid="{34B7F689-3B26-4761-93C2-46AE0C4AE053}"/>
    <hyperlink ref="E12" location="'1.1 Emploi - Effectifs CDI -1'!A1" display="1. Emploi - Effectifs CDI -1" xr:uid="{9D8F38AC-99E7-4AF3-8A58-9A57A4C39F5A}"/>
    <hyperlink ref="E13" location="'1.1 Emploi - Effectifs CDI -1'!A1" display="1. Emploi - Effectifs CDI -1" xr:uid="{4DA51834-EB2D-4EFE-AFD1-4018FAC25720}"/>
    <hyperlink ref="E14" location="'1.1 Emploi - Effectifs CDI -1'!A1" display="1. Emploi - Effectifs CDI -1" xr:uid="{6F1F4D0A-FADE-4A57-892C-7EF87BE507A8}"/>
    <hyperlink ref="E15" location="'1.1 Emploi - Effectifs CDI -1'!A1" display="1. Emploi - Effectifs CDI -1" xr:uid="{85BF05FD-3C68-41B6-B008-CFE1D05C05AD}"/>
    <hyperlink ref="E16" location="'1.1 Emploi - Effectifs CDI -1'!A1" display="1. Emploi - Effectifs CDI -1" xr:uid="{87F0C436-C0C4-4838-9F63-0E62192A3462}"/>
    <hyperlink ref="E17" location="'1.1 Emploi - Effectifs CDI -2'!A1" display="1. Emploi - Effectifs CDI -2" xr:uid="{AE10DF4B-AA5F-45C4-A029-080BF990141C}"/>
    <hyperlink ref="E18" location="'1.1 Emploi - Effectifs CDI -2'!A1" display="1. Emploi - Effectifs CDI -2" xr:uid="{5F75D90E-B377-4C9A-8049-8F4D29F1815B}"/>
    <hyperlink ref="E19" location="'1.1 Emploi - Effectifs CDI -2'!A1" display="1. Emploi - Effectifs CDI -2" xr:uid="{8B7867D9-F06C-4031-851E-FBB21F605994}"/>
    <hyperlink ref="E20" location="'1.1 Emploi - Effectifs CDI -2'!A1" display="1. Emploi - Effectifs CDI -2" xr:uid="{01E10468-0D87-4563-BFF7-251ACF2F383D}"/>
    <hyperlink ref="E21" location="'1.1 Emploi - Effectifs CDD -1'!A1" display="1. Emploi - Effectifs CDD -1" xr:uid="{6F9957C0-7189-422A-BEB5-7ED920C35680}"/>
    <hyperlink ref="E22" location="'1.1 Emploi - Effectifs CDD -1'!A1" display="1. Emploi - Effectifs CDD -1" xr:uid="{91618990-1E90-4F62-A35F-84AF5DFD27C3}"/>
    <hyperlink ref="E23" location="'1.1 Emploi - Effectifs CDD -1'!A1" display="1. Emploi - Effectifs CDD -1" xr:uid="{460ECCC6-CB5F-4102-ABD5-28432AE20D95}"/>
    <hyperlink ref="E25" location="'1.1 Emploi - Effectifs CDD -2'!A1" display="1. Emploi - Effectifs CDD -2" xr:uid="{4052B296-4A8B-4A91-8D59-E070CD95B06E}"/>
    <hyperlink ref="E26" location="'1.1 Emploi - Effectifs CDD -2'!A1" display="1. Emploi - Effectifs CDD -2" xr:uid="{622360FB-17F8-4EC6-9C00-1A3612C0EABC}"/>
    <hyperlink ref="E27" location="'1.1 Emploi - Effectifs CDD -2'!A1" display="1. Emploi - Effectifs CDD -2" xr:uid="{7BF2A0A9-04A3-4217-8DD3-B5F6BA763431}"/>
    <hyperlink ref="E28" location="'1.1 Emploi - Effectifs CDD -2'!A1" display="1. Emploi - Effectifs CDD -2" xr:uid="{2217B109-BF25-4B51-8A4C-1A3B26B1DEB3}"/>
    <hyperlink ref="E29" location="'1.2. Stagiaires '!A1" display="1.2. Stagiaires " xr:uid="{B8E99B6A-6348-46AC-B91C-D3E68F047E3B}"/>
    <hyperlink ref="E30" location="'1.2. Stagiaires '!A1" display="1.2. Stagiaires " xr:uid="{051FB5B3-2992-4C1D-88DE-D93E5363B800}"/>
    <hyperlink ref="E31" location="'1.2. Stagiaires '!A1" display="1.2. Stagiaires " xr:uid="{C4D03B27-9099-4C0B-8628-F60070D2894C}"/>
    <hyperlink ref="E32" location="'1.2. Stagiaires '!A1" display="1.2. Stagiaires " xr:uid="{74C198DD-C7F2-4E12-B946-D586FA1A92CE}"/>
  </hyperlinks>
  <printOptions horizontalCentered="1"/>
  <pageMargins left="0.39370078740157483" right="0.39370078740157483" top="0.39370078740157483" bottom="0.39370078740157483" header="0.51181102362204722" footer="0.11811023622047245"/>
  <pageSetup paperSize="9" scale="23" orientation="portrait" r:id="rId1"/>
  <headerFooter scaleWithDoc="0">
    <oddFooter>&amp;L&amp;"Segoe UI,Normal"&amp;8&amp;F&amp;R&amp;"Segoe UI,Normal"&amp;8&amp;D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C80E-56B8-4AC5-BA9C-5BA404D5A181}">
  <sheetPr>
    <tabColor theme="0" tint="-0.499984740745262"/>
    <pageSetUpPr fitToPage="1"/>
  </sheetPr>
  <dimension ref="A1:I68"/>
  <sheetViews>
    <sheetView zoomScaleNormal="100" zoomScaleSheetLayoutView="80" workbookViewId="0">
      <selection activeCell="G31" sqref="G31:H31"/>
    </sheetView>
  </sheetViews>
  <sheetFormatPr baseColWidth="10" defaultColWidth="11.42578125" defaultRowHeight="12.75" x14ac:dyDescent="0.2"/>
  <cols>
    <col min="1" max="1" width="33.42578125" style="2" customWidth="1"/>
    <col min="2" max="2" width="13.7109375" style="2" customWidth="1"/>
    <col min="3" max="5" width="15.7109375" style="2" customWidth="1"/>
    <col min="6" max="6" width="17.85546875" style="2" customWidth="1"/>
    <col min="7" max="7" width="12.140625" style="2" bestFit="1" customWidth="1"/>
    <col min="8" max="8" width="11.7109375" style="2" bestFit="1" customWidth="1"/>
    <col min="9" max="9" width="12.140625" style="2" bestFit="1" customWidth="1"/>
    <col min="10" max="16384" width="11.42578125" style="2"/>
  </cols>
  <sheetData>
    <row r="1" spans="1:6" ht="27" customHeight="1" x14ac:dyDescent="0.2">
      <c r="A1" s="707" t="s">
        <v>431</v>
      </c>
      <c r="B1" s="707"/>
      <c r="C1" s="707"/>
      <c r="D1" s="707"/>
      <c r="E1" s="707"/>
      <c r="F1" s="707"/>
    </row>
    <row r="2" spans="1:6" ht="12.75" customHeight="1" x14ac:dyDescent="0.2">
      <c r="A2" s="707"/>
      <c r="B2" s="707"/>
      <c r="C2" s="707"/>
      <c r="D2" s="707"/>
      <c r="E2" s="707"/>
      <c r="F2" s="707"/>
    </row>
    <row r="3" spans="1:6" ht="18" customHeight="1" x14ac:dyDescent="0.2">
      <c r="A3" s="707"/>
      <c r="B3" s="707"/>
      <c r="C3" s="707"/>
      <c r="D3" s="707"/>
      <c r="E3" s="707"/>
      <c r="F3" s="707"/>
    </row>
    <row r="4" spans="1:6" ht="12.75" customHeight="1" x14ac:dyDescent="0.2">
      <c r="A4" s="707"/>
      <c r="B4" s="707"/>
      <c r="C4" s="707"/>
      <c r="D4" s="707"/>
      <c r="E4" s="707"/>
      <c r="F4" s="707"/>
    </row>
    <row r="5" spans="1:6" s="4" customFormat="1" ht="15.6" customHeight="1" x14ac:dyDescent="0.2">
      <c r="A5" s="707"/>
      <c r="B5" s="707"/>
      <c r="C5" s="707"/>
      <c r="D5" s="707"/>
      <c r="E5" s="707"/>
      <c r="F5" s="707"/>
    </row>
    <row r="6" spans="1:6" s="4" customFormat="1" ht="12.75" customHeight="1" x14ac:dyDescent="0.2">
      <c r="A6" s="707"/>
      <c r="B6" s="707"/>
      <c r="C6" s="707"/>
      <c r="D6" s="707"/>
      <c r="E6" s="707"/>
      <c r="F6" s="707"/>
    </row>
    <row r="7" spans="1:6" s="4" customFormat="1" ht="45" customHeight="1" x14ac:dyDescent="0.2">
      <c r="A7" s="707"/>
      <c r="B7" s="707"/>
      <c r="C7" s="707"/>
      <c r="D7" s="707"/>
      <c r="E7" s="707"/>
      <c r="F7" s="707"/>
    </row>
    <row r="8" spans="1:6" s="4" customFormat="1" ht="21" customHeight="1" x14ac:dyDescent="0.2">
      <c r="A8" s="707"/>
      <c r="B8" s="707"/>
      <c r="C8" s="707"/>
      <c r="D8" s="707"/>
      <c r="E8" s="707"/>
      <c r="F8" s="707"/>
    </row>
    <row r="9" spans="1:6" s="4" customFormat="1" ht="21" customHeight="1" x14ac:dyDescent="0.2">
      <c r="A9" s="707"/>
      <c r="B9" s="707"/>
      <c r="C9" s="707"/>
      <c r="D9" s="707"/>
      <c r="E9" s="707"/>
      <c r="F9" s="707"/>
    </row>
    <row r="10" spans="1:6" s="4" customFormat="1" ht="21" customHeight="1" x14ac:dyDescent="0.2">
      <c r="A10" s="707"/>
      <c r="B10" s="707"/>
      <c r="C10" s="707"/>
      <c r="D10" s="707"/>
      <c r="E10" s="707"/>
      <c r="F10" s="707"/>
    </row>
    <row r="11" spans="1:6" s="4" customFormat="1" ht="21" customHeight="1" x14ac:dyDescent="0.2">
      <c r="A11" s="707"/>
      <c r="B11" s="707"/>
      <c r="C11" s="707"/>
      <c r="D11" s="707"/>
      <c r="E11" s="707"/>
      <c r="F11" s="707"/>
    </row>
    <row r="12" spans="1:6" s="4" customFormat="1" ht="21" customHeight="1" x14ac:dyDescent="0.2">
      <c r="A12" s="707"/>
      <c r="B12" s="707"/>
      <c r="C12" s="707"/>
      <c r="D12" s="707"/>
      <c r="E12" s="707"/>
      <c r="F12" s="707"/>
    </row>
    <row r="13" spans="1:6" s="4" customFormat="1" ht="21" customHeight="1" x14ac:dyDescent="0.2">
      <c r="A13" s="707"/>
      <c r="B13" s="707"/>
      <c r="C13" s="707"/>
      <c r="D13" s="707"/>
      <c r="E13" s="707"/>
      <c r="F13" s="707"/>
    </row>
    <row r="14" spans="1:6" s="4" customFormat="1" ht="21" customHeight="1" x14ac:dyDescent="0.2">
      <c r="A14" s="707"/>
      <c r="B14" s="707"/>
      <c r="C14" s="707"/>
      <c r="D14" s="707"/>
      <c r="E14" s="707"/>
      <c r="F14" s="707"/>
    </row>
    <row r="15" spans="1:6" s="4" customFormat="1" ht="21" customHeight="1" x14ac:dyDescent="0.2">
      <c r="A15" s="707"/>
      <c r="B15" s="707"/>
      <c r="C15" s="707"/>
      <c r="D15" s="707"/>
      <c r="E15" s="707"/>
      <c r="F15" s="707"/>
    </row>
    <row r="16" spans="1:6" s="4" customFormat="1" ht="21" customHeight="1" x14ac:dyDescent="0.2">
      <c r="A16" s="707"/>
      <c r="B16" s="707"/>
      <c r="C16" s="707"/>
      <c r="D16" s="707"/>
      <c r="E16" s="707"/>
      <c r="F16" s="707"/>
    </row>
    <row r="17" spans="1:9" s="4" customFormat="1" ht="21" customHeight="1" x14ac:dyDescent="0.2">
      <c r="A17" s="707"/>
      <c r="B17" s="707"/>
      <c r="C17" s="707"/>
      <c r="D17" s="707"/>
      <c r="E17" s="707"/>
      <c r="F17" s="707"/>
    </row>
    <row r="18" spans="1:9" s="4" customFormat="1" ht="21" customHeight="1" x14ac:dyDescent="0.2">
      <c r="A18" s="707"/>
      <c r="B18" s="707"/>
      <c r="C18" s="707"/>
      <c r="D18" s="707"/>
      <c r="E18" s="707"/>
      <c r="F18" s="707"/>
    </row>
    <row r="19" spans="1:9" s="4" customFormat="1" ht="21" customHeight="1" x14ac:dyDescent="0.2">
      <c r="A19" s="707"/>
      <c r="B19" s="707"/>
      <c r="C19" s="707"/>
      <c r="D19" s="707"/>
      <c r="E19" s="707"/>
      <c r="F19" s="707"/>
    </row>
    <row r="20" spans="1:9" s="4" customFormat="1" ht="21" customHeight="1" x14ac:dyDescent="0.2">
      <c r="A20" s="707"/>
      <c r="B20" s="707"/>
      <c r="C20" s="707"/>
      <c r="D20" s="707"/>
      <c r="E20" s="707"/>
      <c r="F20" s="707"/>
    </row>
    <row r="21" spans="1:9" s="4" customFormat="1" ht="21" customHeight="1" x14ac:dyDescent="0.2">
      <c r="A21" s="707"/>
      <c r="B21" s="707"/>
      <c r="C21" s="707"/>
      <c r="D21" s="707"/>
      <c r="E21" s="707"/>
      <c r="F21" s="707"/>
    </row>
    <row r="22" spans="1:9" s="4" customFormat="1" ht="21" customHeight="1" x14ac:dyDescent="0.2">
      <c r="A22" s="707"/>
      <c r="B22" s="707"/>
      <c r="C22" s="707"/>
      <c r="D22" s="707"/>
      <c r="E22" s="707"/>
      <c r="F22" s="707"/>
    </row>
    <row r="23" spans="1:9" s="4" customFormat="1" ht="12.75" customHeight="1" x14ac:dyDescent="0.2">
      <c r="A23" s="707"/>
      <c r="B23" s="707"/>
      <c r="C23" s="707"/>
      <c r="D23" s="707"/>
      <c r="E23" s="707"/>
      <c r="F23" s="707"/>
    </row>
    <row r="24" spans="1:9" s="4" customFormat="1" ht="18" customHeight="1" x14ac:dyDescent="0.2">
      <c r="A24" s="707"/>
      <c r="B24" s="707"/>
      <c r="C24" s="707"/>
      <c r="D24" s="707"/>
      <c r="E24" s="707"/>
      <c r="F24" s="707"/>
    </row>
    <row r="25" spans="1:9" s="4" customFormat="1" ht="12.75" customHeight="1" x14ac:dyDescent="0.2">
      <c r="A25" s="707"/>
      <c r="B25" s="707"/>
      <c r="C25" s="707"/>
      <c r="D25" s="707"/>
      <c r="E25" s="707"/>
      <c r="F25" s="707"/>
    </row>
    <row r="26" spans="1:9" s="4" customFormat="1" ht="45" customHeight="1" x14ac:dyDescent="0.2">
      <c r="A26" s="707"/>
      <c r="B26" s="707"/>
      <c r="C26" s="707"/>
      <c r="D26" s="707"/>
      <c r="E26" s="707"/>
      <c r="F26" s="707"/>
    </row>
    <row r="27" spans="1:9" s="4" customFormat="1" ht="21" customHeight="1" x14ac:dyDescent="0.2">
      <c r="A27" s="707"/>
      <c r="B27" s="707"/>
      <c r="C27" s="707"/>
      <c r="D27" s="707"/>
      <c r="E27" s="707"/>
      <c r="F27" s="707"/>
    </row>
    <row r="28" spans="1:9" s="4" customFormat="1" ht="21" customHeight="1" x14ac:dyDescent="0.2">
      <c r="A28" s="707"/>
      <c r="B28" s="707"/>
      <c r="C28" s="707"/>
      <c r="D28" s="707"/>
      <c r="E28" s="707"/>
      <c r="F28" s="707"/>
    </row>
    <row r="29" spans="1:9" s="4" customFormat="1" ht="21" customHeight="1" x14ac:dyDescent="0.2">
      <c r="A29" s="707"/>
      <c r="B29" s="707"/>
      <c r="C29" s="707"/>
      <c r="D29" s="707"/>
      <c r="E29" s="707"/>
      <c r="F29" s="707"/>
    </row>
    <row r="30" spans="1:9" s="4" customFormat="1" ht="21" customHeight="1" x14ac:dyDescent="0.2">
      <c r="A30" s="707"/>
      <c r="B30" s="707"/>
      <c r="C30" s="707"/>
      <c r="D30" s="707"/>
      <c r="E30" s="707"/>
      <c r="F30" s="707"/>
      <c r="G30" s="28"/>
      <c r="H30" s="28"/>
      <c r="I30" s="28"/>
    </row>
    <row r="31" spans="1:9" s="4" customFormat="1" ht="21" customHeight="1" x14ac:dyDescent="0.2">
      <c r="A31" s="707"/>
      <c r="B31" s="707"/>
      <c r="C31" s="707"/>
      <c r="D31" s="707"/>
      <c r="E31" s="707"/>
      <c r="F31" s="707"/>
    </row>
    <row r="32" spans="1:9" s="4" customFormat="1" ht="21" customHeight="1" x14ac:dyDescent="0.2">
      <c r="A32" s="707"/>
      <c r="B32" s="707"/>
      <c r="C32" s="707"/>
      <c r="D32" s="707"/>
      <c r="E32" s="707"/>
      <c r="F32" s="707"/>
    </row>
    <row r="33" spans="1:6" s="4" customFormat="1" ht="21" customHeight="1" x14ac:dyDescent="0.2">
      <c r="A33" s="707"/>
      <c r="B33" s="707"/>
      <c r="C33" s="707"/>
      <c r="D33" s="707"/>
      <c r="E33" s="707"/>
      <c r="F33" s="707"/>
    </row>
    <row r="34" spans="1:6" s="4" customFormat="1" ht="21" customHeight="1" x14ac:dyDescent="0.2">
      <c r="A34" s="707"/>
      <c r="B34" s="707"/>
      <c r="C34" s="707"/>
      <c r="D34" s="707"/>
      <c r="E34" s="707"/>
      <c r="F34" s="707"/>
    </row>
    <row r="35" spans="1:6" s="4" customFormat="1" ht="21" customHeight="1" x14ac:dyDescent="0.2">
      <c r="A35" s="707"/>
      <c r="B35" s="707"/>
      <c r="C35" s="707"/>
      <c r="D35" s="707"/>
      <c r="E35" s="707"/>
      <c r="F35" s="707"/>
    </row>
    <row r="36" spans="1:6" s="4" customFormat="1" ht="21" customHeight="1" x14ac:dyDescent="0.2">
      <c r="A36" s="707"/>
      <c r="B36" s="707"/>
      <c r="C36" s="707"/>
      <c r="D36" s="707"/>
      <c r="E36" s="707"/>
      <c r="F36" s="707"/>
    </row>
    <row r="37" spans="1:6" s="4" customFormat="1" ht="21" customHeight="1" x14ac:dyDescent="0.2">
      <c r="A37" s="707"/>
      <c r="B37" s="707"/>
      <c r="C37" s="707"/>
      <c r="D37" s="707"/>
      <c r="E37" s="707"/>
      <c r="F37" s="707"/>
    </row>
    <row r="38" spans="1:6" s="4" customFormat="1" ht="21" customHeight="1" x14ac:dyDescent="0.2">
      <c r="A38" s="707"/>
      <c r="B38" s="707"/>
      <c r="C38" s="707"/>
      <c r="D38" s="707"/>
      <c r="E38" s="707"/>
      <c r="F38" s="707"/>
    </row>
    <row r="39" spans="1:6" s="4" customFormat="1" ht="21" customHeight="1" x14ac:dyDescent="0.2">
      <c r="A39" s="707"/>
      <c r="B39" s="707"/>
      <c r="C39" s="707"/>
      <c r="D39" s="707"/>
      <c r="E39" s="707"/>
      <c r="F39" s="707"/>
    </row>
    <row r="40" spans="1:6" s="4" customFormat="1" ht="21" customHeight="1" x14ac:dyDescent="0.2">
      <c r="A40" s="707"/>
      <c r="B40" s="707"/>
      <c r="C40" s="707"/>
      <c r="D40" s="707"/>
      <c r="E40" s="707"/>
      <c r="F40" s="707"/>
    </row>
    <row r="41" spans="1:6" s="4" customFormat="1" ht="21" customHeight="1" x14ac:dyDescent="0.2">
      <c r="A41" s="707"/>
      <c r="B41" s="707"/>
      <c r="C41" s="707"/>
      <c r="D41" s="707"/>
      <c r="E41" s="707"/>
      <c r="F41" s="707"/>
    </row>
    <row r="42" spans="1:6" s="4" customFormat="1" ht="15" x14ac:dyDescent="0.2"/>
    <row r="43" spans="1:6" s="4" customFormat="1" ht="15" x14ac:dyDescent="0.2"/>
    <row r="68" ht="12.75" customHeight="1" x14ac:dyDescent="0.2"/>
  </sheetData>
  <mergeCells count="1">
    <mergeCell ref="A1:F41"/>
  </mergeCells>
  <printOptions horizontalCentered="1"/>
  <pageMargins left="0.39370078740157483" right="0.39370078740157483" top="0.39370078740157483" bottom="0.39370078740157483" header="0.51181102362204722" footer="0.11811023622047245"/>
  <pageSetup paperSize="9" scale="86" orientation="portrait" r:id="rId1"/>
  <headerFooter scaleWithDoc="0">
    <oddFooter>&amp;L&amp;"Segoe UI,Normal"&amp;8&amp;F&amp;R&amp;"Segoe UI,Normal"&amp;8&amp;D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9C3B3-4F98-4E27-A8E1-CECF48C3660D}">
  <sheetPr>
    <tabColor rgb="FF99FFCC"/>
    <pageSetUpPr fitToPage="1"/>
  </sheetPr>
  <dimension ref="A1:FAM820"/>
  <sheetViews>
    <sheetView topLeftCell="A481" zoomScale="60" zoomScaleNormal="60" zoomScaleSheetLayoutView="80" workbookViewId="0">
      <selection activeCell="AB489" sqref="AB489"/>
    </sheetView>
  </sheetViews>
  <sheetFormatPr baseColWidth="10" defaultColWidth="11.42578125" defaultRowHeight="15" customHeight="1" x14ac:dyDescent="0.25"/>
  <cols>
    <col min="1" max="2" width="25.5703125" style="38" customWidth="1"/>
    <col min="3" max="10" width="11.7109375" style="38" customWidth="1"/>
    <col min="11" max="11" width="11.7109375" customWidth="1"/>
    <col min="12" max="14" width="11.7109375" style="38" customWidth="1"/>
    <col min="15" max="17" width="15" style="38" customWidth="1"/>
    <col min="18" max="18" width="11.42578125" style="38"/>
    <col min="19" max="19" width="25.7109375" style="38" customWidth="1"/>
    <col min="20" max="16384" width="11.42578125" style="38"/>
  </cols>
  <sheetData>
    <row r="1" spans="1:19" ht="22.5" customHeight="1" x14ac:dyDescent="0.25">
      <c r="A1" s="768" t="s">
        <v>431</v>
      </c>
      <c r="B1" s="769"/>
      <c r="C1" s="769"/>
      <c r="D1" s="769"/>
      <c r="E1" s="769"/>
      <c r="F1" s="769"/>
      <c r="G1" s="769"/>
      <c r="H1" s="769"/>
      <c r="I1" s="769"/>
      <c r="J1" s="769"/>
      <c r="K1" s="769"/>
      <c r="L1" s="769"/>
      <c r="M1" s="769"/>
      <c r="N1" s="769"/>
      <c r="O1" s="769"/>
      <c r="P1" s="769"/>
      <c r="Q1" s="769"/>
    </row>
    <row r="2" spans="1:19" ht="15" customHeight="1" x14ac:dyDescent="0.35">
      <c r="A2" s="63"/>
      <c r="B2" s="63"/>
      <c r="C2" s="63"/>
      <c r="D2" s="63"/>
      <c r="E2" s="63"/>
      <c r="F2" s="63"/>
    </row>
    <row r="3" spans="1:19" ht="25.5" x14ac:dyDescent="0.5">
      <c r="A3" s="579" t="s">
        <v>789</v>
      </c>
      <c r="B3" s="583"/>
      <c r="C3" s="583"/>
      <c r="D3" s="583"/>
      <c r="E3" s="583"/>
      <c r="F3" s="583"/>
      <c r="G3" s="583"/>
      <c r="H3" s="583"/>
      <c r="I3" s="583"/>
      <c r="J3" s="583"/>
      <c r="K3" s="583"/>
      <c r="L3" s="583"/>
      <c r="M3" s="583"/>
      <c r="N3" s="583"/>
      <c r="O3" s="583"/>
      <c r="P3" s="583"/>
      <c r="Q3" s="583"/>
    </row>
    <row r="4" spans="1:19" ht="15" customHeight="1" x14ac:dyDescent="0.5">
      <c r="A4" s="584"/>
      <c r="B4" s="585"/>
      <c r="C4" s="585"/>
      <c r="D4" s="585"/>
      <c r="E4" s="585"/>
      <c r="F4" s="585"/>
      <c r="G4" s="585"/>
      <c r="H4" s="585"/>
      <c r="I4" s="585"/>
      <c r="J4" s="585"/>
      <c r="K4" s="586"/>
      <c r="L4" s="585"/>
      <c r="M4" s="585"/>
      <c r="N4" s="585"/>
      <c r="O4" s="585"/>
      <c r="P4" s="585"/>
      <c r="Q4" s="585"/>
    </row>
    <row r="5" spans="1:19" ht="15" customHeight="1" x14ac:dyDescent="0.5">
      <c r="A5" s="582" t="s">
        <v>788</v>
      </c>
      <c r="B5" s="587"/>
      <c r="C5" s="587"/>
      <c r="D5" s="587"/>
      <c r="E5" s="587"/>
      <c r="F5" s="587"/>
      <c r="G5" s="587"/>
      <c r="H5" s="587"/>
      <c r="I5" s="587"/>
      <c r="J5" s="587"/>
      <c r="K5" s="587"/>
      <c r="L5" s="587"/>
      <c r="M5" s="587"/>
      <c r="N5" s="587"/>
      <c r="O5" s="587"/>
      <c r="P5" s="587"/>
      <c r="Q5" s="587"/>
    </row>
    <row r="6" spans="1:19" ht="15" customHeight="1" x14ac:dyDescent="0.5">
      <c r="A6" s="584"/>
      <c r="B6" s="585"/>
      <c r="C6" s="585"/>
      <c r="D6" s="585"/>
      <c r="E6" s="585"/>
      <c r="F6" s="585"/>
      <c r="G6" s="585"/>
      <c r="H6" s="585"/>
      <c r="I6" s="585"/>
      <c r="J6" s="585"/>
      <c r="K6" s="586"/>
      <c r="L6" s="585"/>
      <c r="M6" s="585"/>
      <c r="N6" s="585"/>
      <c r="O6" s="585"/>
      <c r="P6" s="585"/>
      <c r="Q6" s="585"/>
    </row>
    <row r="7" spans="1:19" s="42" customFormat="1" ht="25.5" x14ac:dyDescent="0.5">
      <c r="A7" s="588" t="s">
        <v>451</v>
      </c>
      <c r="B7" s="589"/>
      <c r="C7" s="589"/>
      <c r="D7" s="589"/>
      <c r="E7" s="589"/>
      <c r="F7" s="589"/>
      <c r="G7" s="589"/>
      <c r="H7" s="589"/>
      <c r="I7" s="589"/>
      <c r="J7" s="589"/>
      <c r="K7" s="589"/>
      <c r="L7" s="589"/>
      <c r="M7" s="589"/>
      <c r="N7" s="589"/>
      <c r="O7" s="589"/>
      <c r="P7" s="589"/>
      <c r="Q7" s="589"/>
    </row>
    <row r="8" spans="1:19" s="42" customFormat="1" ht="15" customHeight="1" x14ac:dyDescent="0.5">
      <c r="A8" s="585"/>
      <c r="B8" s="585"/>
      <c r="C8" s="585"/>
      <c r="D8" s="585"/>
      <c r="E8" s="585"/>
      <c r="F8" s="585"/>
      <c r="G8" s="585"/>
      <c r="H8" s="585"/>
      <c r="I8" s="585"/>
      <c r="J8" s="585"/>
      <c r="K8" s="585"/>
      <c r="L8" s="585"/>
      <c r="M8" s="585"/>
      <c r="N8" s="585"/>
      <c r="O8" s="585"/>
      <c r="P8" s="585"/>
      <c r="Q8" s="585"/>
    </row>
    <row r="9" spans="1:19" s="42" customFormat="1" ht="55.5" customHeight="1" x14ac:dyDescent="0.5">
      <c r="A9" s="590"/>
      <c r="B9" s="591"/>
      <c r="C9" s="729">
        <v>2019</v>
      </c>
      <c r="D9" s="729"/>
      <c r="E9" s="729"/>
      <c r="F9" s="729"/>
      <c r="G9" s="729">
        <v>2020</v>
      </c>
      <c r="H9" s="729"/>
      <c r="I9" s="729"/>
      <c r="J9" s="729"/>
      <c r="K9" s="729">
        <v>2021</v>
      </c>
      <c r="L9" s="729"/>
      <c r="M9" s="729"/>
      <c r="N9" s="729"/>
      <c r="O9" s="747" t="s">
        <v>452</v>
      </c>
      <c r="P9" s="747"/>
      <c r="Q9" s="747"/>
    </row>
    <row r="10" spans="1:19" s="42" customFormat="1" ht="36" customHeight="1" x14ac:dyDescent="0.3">
      <c r="A10" s="592"/>
      <c r="B10" s="593" t="s">
        <v>453</v>
      </c>
      <c r="C10" s="714"/>
      <c r="D10" s="714"/>
      <c r="E10" s="714"/>
      <c r="F10" s="714"/>
      <c r="G10" s="714"/>
      <c r="H10" s="714"/>
      <c r="I10" s="714"/>
      <c r="J10" s="714"/>
      <c r="K10" s="714"/>
      <c r="L10" s="714"/>
      <c r="M10" s="714"/>
      <c r="N10" s="714"/>
      <c r="O10" s="728" t="str">
        <f t="shared" ref="O10:O24" si="0">IF(G10=0,"",(C10-G10)/G10)</f>
        <v/>
      </c>
      <c r="P10" s="728"/>
      <c r="Q10" s="728"/>
      <c r="S10" s="715" t="s">
        <v>420</v>
      </c>
    </row>
    <row r="11" spans="1:19" s="42" customFormat="1" ht="36" customHeight="1" x14ac:dyDescent="0.3">
      <c r="A11" s="594" t="s">
        <v>454</v>
      </c>
      <c r="B11" s="593" t="s">
        <v>455</v>
      </c>
      <c r="C11" s="714"/>
      <c r="D11" s="714"/>
      <c r="E11" s="714"/>
      <c r="F11" s="714"/>
      <c r="G11" s="714"/>
      <c r="H11" s="714"/>
      <c r="I11" s="714"/>
      <c r="J11" s="714"/>
      <c r="K11" s="714"/>
      <c r="L11" s="714"/>
      <c r="M11" s="714"/>
      <c r="N11" s="714"/>
      <c r="O11" s="728" t="str">
        <f t="shared" si="0"/>
        <v/>
      </c>
      <c r="P11" s="728"/>
      <c r="Q11" s="728"/>
      <c r="S11" s="715"/>
    </row>
    <row r="12" spans="1:19" s="42" customFormat="1" ht="36" customHeight="1" x14ac:dyDescent="0.3">
      <c r="A12" s="595"/>
      <c r="B12" s="596" t="s">
        <v>456</v>
      </c>
      <c r="C12" s="730"/>
      <c r="D12" s="730"/>
      <c r="E12" s="730"/>
      <c r="F12" s="730"/>
      <c r="G12" s="730"/>
      <c r="H12" s="730"/>
      <c r="I12" s="730"/>
      <c r="J12" s="730"/>
      <c r="K12" s="730"/>
      <c r="L12" s="730"/>
      <c r="M12" s="730"/>
      <c r="N12" s="730"/>
      <c r="O12" s="728" t="str">
        <f t="shared" si="0"/>
        <v/>
      </c>
      <c r="P12" s="728"/>
      <c r="Q12" s="728"/>
      <c r="S12" s="715"/>
    </row>
    <row r="13" spans="1:19" s="42" customFormat="1" ht="36" customHeight="1" x14ac:dyDescent="0.3">
      <c r="A13" s="594"/>
      <c r="B13" s="593" t="s">
        <v>453</v>
      </c>
      <c r="C13" s="714"/>
      <c r="D13" s="714"/>
      <c r="E13" s="714"/>
      <c r="F13" s="714"/>
      <c r="G13" s="714"/>
      <c r="H13" s="714"/>
      <c r="I13" s="714"/>
      <c r="J13" s="714"/>
      <c r="K13" s="714"/>
      <c r="L13" s="714"/>
      <c r="M13" s="714"/>
      <c r="N13" s="714"/>
      <c r="O13" s="728" t="str">
        <f t="shared" si="0"/>
        <v/>
      </c>
      <c r="P13" s="728"/>
      <c r="Q13" s="728"/>
      <c r="S13" s="715"/>
    </row>
    <row r="14" spans="1:19" s="42" customFormat="1" ht="36" customHeight="1" x14ac:dyDescent="0.3">
      <c r="A14" s="594" t="s">
        <v>457</v>
      </c>
      <c r="B14" s="593" t="s">
        <v>455</v>
      </c>
      <c r="C14" s="714"/>
      <c r="D14" s="714"/>
      <c r="E14" s="714"/>
      <c r="F14" s="714"/>
      <c r="G14" s="714"/>
      <c r="H14" s="714"/>
      <c r="I14" s="714"/>
      <c r="J14" s="714"/>
      <c r="K14" s="714"/>
      <c r="L14" s="714"/>
      <c r="M14" s="714"/>
      <c r="N14" s="714"/>
      <c r="O14" s="728" t="str">
        <f t="shared" si="0"/>
        <v/>
      </c>
      <c r="P14" s="728"/>
      <c r="Q14" s="728"/>
      <c r="S14" s="715"/>
    </row>
    <row r="15" spans="1:19" s="42" customFormat="1" ht="36" customHeight="1" x14ac:dyDescent="0.3">
      <c r="A15" s="595"/>
      <c r="B15" s="596" t="s">
        <v>456</v>
      </c>
      <c r="C15" s="730"/>
      <c r="D15" s="730"/>
      <c r="E15" s="730"/>
      <c r="F15" s="730"/>
      <c r="G15" s="730"/>
      <c r="H15" s="730"/>
      <c r="I15" s="730"/>
      <c r="J15" s="730"/>
      <c r="K15" s="730"/>
      <c r="L15" s="730"/>
      <c r="M15" s="730"/>
      <c r="N15" s="730"/>
      <c r="O15" s="728" t="str">
        <f t="shared" si="0"/>
        <v/>
      </c>
      <c r="P15" s="728"/>
      <c r="Q15" s="728"/>
      <c r="S15" s="715"/>
    </row>
    <row r="16" spans="1:19" s="42" customFormat="1" ht="36" customHeight="1" x14ac:dyDescent="0.3">
      <c r="A16" s="597"/>
      <c r="B16" s="593" t="s">
        <v>453</v>
      </c>
      <c r="C16" s="714"/>
      <c r="D16" s="714"/>
      <c r="E16" s="714"/>
      <c r="F16" s="714"/>
      <c r="G16" s="714"/>
      <c r="H16" s="714"/>
      <c r="I16" s="714"/>
      <c r="J16" s="714"/>
      <c r="K16" s="714"/>
      <c r="L16" s="714"/>
      <c r="M16" s="714"/>
      <c r="N16" s="714"/>
      <c r="O16" s="728" t="str">
        <f t="shared" si="0"/>
        <v/>
      </c>
      <c r="P16" s="728"/>
      <c r="Q16" s="728"/>
      <c r="S16" s="715"/>
    </row>
    <row r="17" spans="1:19" s="42" customFormat="1" ht="36" customHeight="1" x14ac:dyDescent="0.3">
      <c r="A17" s="594" t="s">
        <v>458</v>
      </c>
      <c r="B17" s="593" t="s">
        <v>455</v>
      </c>
      <c r="C17" s="714"/>
      <c r="D17" s="714"/>
      <c r="E17" s="714"/>
      <c r="F17" s="714"/>
      <c r="G17" s="714"/>
      <c r="H17" s="714"/>
      <c r="I17" s="714"/>
      <c r="J17" s="714"/>
      <c r="K17" s="714"/>
      <c r="L17" s="714"/>
      <c r="M17" s="714"/>
      <c r="N17" s="714"/>
      <c r="O17" s="728" t="str">
        <f t="shared" si="0"/>
        <v/>
      </c>
      <c r="P17" s="728"/>
      <c r="Q17" s="728"/>
      <c r="S17" s="715"/>
    </row>
    <row r="18" spans="1:19" s="42" customFormat="1" ht="36" customHeight="1" x14ac:dyDescent="0.3">
      <c r="A18" s="595"/>
      <c r="B18" s="596" t="s">
        <v>456</v>
      </c>
      <c r="C18" s="730"/>
      <c r="D18" s="730"/>
      <c r="E18" s="730"/>
      <c r="F18" s="730"/>
      <c r="G18" s="730"/>
      <c r="H18" s="730"/>
      <c r="I18" s="730"/>
      <c r="J18" s="730"/>
      <c r="K18" s="730"/>
      <c r="L18" s="730"/>
      <c r="M18" s="730"/>
      <c r="N18" s="730"/>
      <c r="O18" s="728" t="str">
        <f t="shared" si="0"/>
        <v/>
      </c>
      <c r="P18" s="728"/>
      <c r="Q18" s="728"/>
      <c r="S18" s="715"/>
    </row>
    <row r="19" spans="1:19" s="42" customFormat="1" ht="36" customHeight="1" x14ac:dyDescent="0.3">
      <c r="A19" s="597"/>
      <c r="B19" s="593" t="s">
        <v>453</v>
      </c>
      <c r="C19" s="714"/>
      <c r="D19" s="714"/>
      <c r="E19" s="714"/>
      <c r="F19" s="714"/>
      <c r="G19" s="714"/>
      <c r="H19" s="714"/>
      <c r="I19" s="714"/>
      <c r="J19" s="714"/>
      <c r="K19" s="714"/>
      <c r="L19" s="714"/>
      <c r="M19" s="714"/>
      <c r="N19" s="714"/>
      <c r="O19" s="728" t="str">
        <f t="shared" si="0"/>
        <v/>
      </c>
      <c r="P19" s="728"/>
      <c r="Q19" s="728"/>
      <c r="S19" s="715"/>
    </row>
    <row r="20" spans="1:19" s="42" customFormat="1" ht="36" customHeight="1" x14ac:dyDescent="0.3">
      <c r="A20" s="594" t="s">
        <v>459</v>
      </c>
      <c r="B20" s="593" t="s">
        <v>455</v>
      </c>
      <c r="C20" s="714"/>
      <c r="D20" s="714"/>
      <c r="E20" s="714"/>
      <c r="F20" s="714"/>
      <c r="G20" s="714"/>
      <c r="H20" s="714"/>
      <c r="I20" s="714"/>
      <c r="J20" s="714"/>
      <c r="K20" s="714"/>
      <c r="L20" s="714"/>
      <c r="M20" s="714"/>
      <c r="N20" s="714"/>
      <c r="O20" s="728" t="str">
        <f t="shared" si="0"/>
        <v/>
      </c>
      <c r="P20" s="728"/>
      <c r="Q20" s="728"/>
      <c r="S20" s="715"/>
    </row>
    <row r="21" spans="1:19" s="42" customFormat="1" ht="36" customHeight="1" x14ac:dyDescent="0.3">
      <c r="A21" s="595"/>
      <c r="B21" s="596" t="s">
        <v>456</v>
      </c>
      <c r="C21" s="730"/>
      <c r="D21" s="730"/>
      <c r="E21" s="730"/>
      <c r="F21" s="730"/>
      <c r="G21" s="730"/>
      <c r="H21" s="730"/>
      <c r="I21" s="730"/>
      <c r="J21" s="730"/>
      <c r="K21" s="730"/>
      <c r="L21" s="730"/>
      <c r="M21" s="730"/>
      <c r="N21" s="730"/>
      <c r="O21" s="728" t="str">
        <f t="shared" si="0"/>
        <v/>
      </c>
      <c r="P21" s="728"/>
      <c r="Q21" s="728"/>
      <c r="S21" s="715"/>
    </row>
    <row r="22" spans="1:19" s="42" customFormat="1" ht="36" customHeight="1" x14ac:dyDescent="0.3">
      <c r="A22" s="598"/>
      <c r="B22" s="599" t="s">
        <v>453</v>
      </c>
      <c r="C22" s="731"/>
      <c r="D22" s="731"/>
      <c r="E22" s="731"/>
      <c r="F22" s="731"/>
      <c r="G22" s="731"/>
      <c r="H22" s="731"/>
      <c r="I22" s="731"/>
      <c r="J22" s="731"/>
      <c r="K22" s="731"/>
      <c r="L22" s="731"/>
      <c r="M22" s="731"/>
      <c r="N22" s="731"/>
      <c r="O22" s="728" t="str">
        <f t="shared" si="0"/>
        <v/>
      </c>
      <c r="P22" s="728"/>
      <c r="Q22" s="728"/>
      <c r="S22" s="715"/>
    </row>
    <row r="23" spans="1:19" s="42" customFormat="1" ht="36" customHeight="1" x14ac:dyDescent="0.3">
      <c r="A23" s="600" t="s">
        <v>456</v>
      </c>
      <c r="B23" s="599" t="s">
        <v>455</v>
      </c>
      <c r="C23" s="731"/>
      <c r="D23" s="731"/>
      <c r="E23" s="731"/>
      <c r="F23" s="731"/>
      <c r="G23" s="731"/>
      <c r="H23" s="731"/>
      <c r="I23" s="731"/>
      <c r="J23" s="731"/>
      <c r="K23" s="731"/>
      <c r="L23" s="731"/>
      <c r="M23" s="731"/>
      <c r="N23" s="731"/>
      <c r="O23" s="728" t="str">
        <f t="shared" si="0"/>
        <v/>
      </c>
      <c r="P23" s="728"/>
      <c r="Q23" s="728"/>
      <c r="S23" s="715"/>
    </row>
    <row r="24" spans="1:19" s="42" customFormat="1" ht="36" customHeight="1" x14ac:dyDescent="0.3">
      <c r="A24" s="601"/>
      <c r="B24" s="602" t="s">
        <v>456</v>
      </c>
      <c r="C24" s="731"/>
      <c r="D24" s="731"/>
      <c r="E24" s="731"/>
      <c r="F24" s="731"/>
      <c r="G24" s="731"/>
      <c r="H24" s="731"/>
      <c r="I24" s="731"/>
      <c r="J24" s="731"/>
      <c r="K24" s="731"/>
      <c r="L24" s="731"/>
      <c r="M24" s="731"/>
      <c r="N24" s="731"/>
      <c r="O24" s="728" t="str">
        <f t="shared" si="0"/>
        <v/>
      </c>
      <c r="P24" s="728"/>
      <c r="Q24" s="728"/>
      <c r="S24" s="715"/>
    </row>
    <row r="25" spans="1:19" s="42" customFormat="1" ht="15" customHeight="1" x14ac:dyDescent="0.5">
      <c r="A25" s="585"/>
      <c r="B25" s="585"/>
      <c r="C25" s="585"/>
      <c r="D25" s="585"/>
      <c r="E25" s="585"/>
      <c r="F25" s="585"/>
      <c r="G25" s="585"/>
      <c r="H25" s="585"/>
      <c r="I25" s="585"/>
      <c r="J25" s="585"/>
      <c r="K25" s="585"/>
      <c r="L25" s="585"/>
      <c r="M25" s="585"/>
      <c r="N25" s="585"/>
      <c r="O25" s="585"/>
      <c r="P25" s="585"/>
      <c r="Q25" s="585"/>
    </row>
    <row r="26" spans="1:19" s="42" customFormat="1" ht="25.5" x14ac:dyDescent="0.5">
      <c r="A26" s="588" t="s">
        <v>53</v>
      </c>
      <c r="B26" s="589"/>
      <c r="C26" s="589"/>
      <c r="D26" s="589"/>
      <c r="E26" s="589"/>
      <c r="F26" s="589"/>
      <c r="G26" s="589"/>
      <c r="H26" s="589"/>
      <c r="I26" s="589"/>
      <c r="J26" s="589"/>
      <c r="K26" s="589"/>
      <c r="L26" s="589"/>
      <c r="M26" s="589"/>
      <c r="N26" s="589"/>
      <c r="O26" s="589"/>
      <c r="P26" s="589"/>
      <c r="Q26" s="589"/>
    </row>
    <row r="27" spans="1:19" s="42" customFormat="1" ht="15" customHeight="1" x14ac:dyDescent="0.5">
      <c r="A27" s="585"/>
      <c r="B27" s="585"/>
      <c r="C27" s="585"/>
      <c r="D27" s="585"/>
      <c r="E27" s="585"/>
      <c r="F27" s="585"/>
      <c r="G27" s="585"/>
      <c r="H27" s="585"/>
      <c r="I27" s="585"/>
      <c r="J27" s="585"/>
      <c r="K27" s="585"/>
      <c r="L27" s="585"/>
      <c r="M27" s="585"/>
      <c r="N27" s="585"/>
      <c r="O27" s="585"/>
      <c r="P27" s="585"/>
      <c r="Q27" s="585"/>
    </row>
    <row r="28" spans="1:19" s="42" customFormat="1" ht="55.5" customHeight="1" x14ac:dyDescent="0.5">
      <c r="A28" s="590"/>
      <c r="B28" s="591"/>
      <c r="C28" s="729">
        <v>2019</v>
      </c>
      <c r="D28" s="729"/>
      <c r="E28" s="729"/>
      <c r="F28" s="729"/>
      <c r="G28" s="729">
        <v>2020</v>
      </c>
      <c r="H28" s="729"/>
      <c r="I28" s="729"/>
      <c r="J28" s="729"/>
      <c r="K28" s="729">
        <v>2021</v>
      </c>
      <c r="L28" s="729"/>
      <c r="M28" s="729"/>
      <c r="N28" s="729"/>
      <c r="O28" s="747" t="s">
        <v>452</v>
      </c>
      <c r="P28" s="747"/>
      <c r="Q28" s="747"/>
    </row>
    <row r="29" spans="1:19" s="42" customFormat="1" ht="36" customHeight="1" x14ac:dyDescent="0.3">
      <c r="A29" s="592"/>
      <c r="B29" s="593" t="s">
        <v>453</v>
      </c>
      <c r="C29" s="714"/>
      <c r="D29" s="714"/>
      <c r="E29" s="714"/>
      <c r="F29" s="714"/>
      <c r="G29" s="714"/>
      <c r="H29" s="714"/>
      <c r="I29" s="714"/>
      <c r="J29" s="714"/>
      <c r="K29" s="714"/>
      <c r="L29" s="714"/>
      <c r="M29" s="714"/>
      <c r="N29" s="714"/>
      <c r="O29" s="728" t="str">
        <f t="shared" ref="O29:O43" si="1">IF(G29=0,"",(C29-G29)/G29)</f>
        <v/>
      </c>
      <c r="P29" s="728"/>
      <c r="Q29" s="728"/>
      <c r="S29" s="715" t="s">
        <v>420</v>
      </c>
    </row>
    <row r="30" spans="1:19" s="42" customFormat="1" ht="36" customHeight="1" x14ac:dyDescent="0.3">
      <c r="A30" s="594" t="s">
        <v>454</v>
      </c>
      <c r="B30" s="593" t="s">
        <v>455</v>
      </c>
      <c r="C30" s="714"/>
      <c r="D30" s="714"/>
      <c r="E30" s="714"/>
      <c r="F30" s="714"/>
      <c r="G30" s="714"/>
      <c r="H30" s="714"/>
      <c r="I30" s="714"/>
      <c r="J30" s="714"/>
      <c r="K30" s="714"/>
      <c r="L30" s="714"/>
      <c r="M30" s="714"/>
      <c r="N30" s="714"/>
      <c r="O30" s="728" t="str">
        <f t="shared" si="1"/>
        <v/>
      </c>
      <c r="P30" s="728"/>
      <c r="Q30" s="728"/>
      <c r="S30" s="715"/>
    </row>
    <row r="31" spans="1:19" s="42" customFormat="1" ht="36" customHeight="1" x14ac:dyDescent="0.3">
      <c r="A31" s="595"/>
      <c r="B31" s="596" t="s">
        <v>456</v>
      </c>
      <c r="C31" s="730"/>
      <c r="D31" s="730"/>
      <c r="E31" s="730"/>
      <c r="F31" s="730"/>
      <c r="G31" s="730"/>
      <c r="H31" s="730"/>
      <c r="I31" s="730"/>
      <c r="J31" s="730"/>
      <c r="K31" s="730"/>
      <c r="L31" s="730"/>
      <c r="M31" s="730"/>
      <c r="N31" s="730"/>
      <c r="O31" s="728" t="str">
        <f t="shared" si="1"/>
        <v/>
      </c>
      <c r="P31" s="728"/>
      <c r="Q31" s="728"/>
      <c r="S31" s="715"/>
    </row>
    <row r="32" spans="1:19" s="42" customFormat="1" ht="36" customHeight="1" x14ac:dyDescent="0.3">
      <c r="A32" s="594"/>
      <c r="B32" s="593" t="s">
        <v>453</v>
      </c>
      <c r="C32" s="714"/>
      <c r="D32" s="714"/>
      <c r="E32" s="714"/>
      <c r="F32" s="714"/>
      <c r="G32" s="714"/>
      <c r="H32" s="714"/>
      <c r="I32" s="714"/>
      <c r="J32" s="714"/>
      <c r="K32" s="714"/>
      <c r="L32" s="714"/>
      <c r="M32" s="714"/>
      <c r="N32" s="714"/>
      <c r="O32" s="728" t="str">
        <f t="shared" si="1"/>
        <v/>
      </c>
      <c r="P32" s="728"/>
      <c r="Q32" s="728"/>
      <c r="S32" s="715"/>
    </row>
    <row r="33" spans="1:19" s="42" customFormat="1" ht="36" customHeight="1" x14ac:dyDescent="0.3">
      <c r="A33" s="594" t="s">
        <v>457</v>
      </c>
      <c r="B33" s="593" t="s">
        <v>455</v>
      </c>
      <c r="C33" s="714"/>
      <c r="D33" s="714"/>
      <c r="E33" s="714"/>
      <c r="F33" s="714"/>
      <c r="G33" s="714"/>
      <c r="H33" s="714"/>
      <c r="I33" s="714"/>
      <c r="J33" s="714"/>
      <c r="K33" s="714"/>
      <c r="L33" s="714"/>
      <c r="M33" s="714"/>
      <c r="N33" s="714"/>
      <c r="O33" s="728" t="str">
        <f t="shared" si="1"/>
        <v/>
      </c>
      <c r="P33" s="728"/>
      <c r="Q33" s="728"/>
      <c r="S33" s="715"/>
    </row>
    <row r="34" spans="1:19" s="42" customFormat="1" ht="36" customHeight="1" x14ac:dyDescent="0.3">
      <c r="A34" s="595"/>
      <c r="B34" s="596" t="s">
        <v>456</v>
      </c>
      <c r="C34" s="730"/>
      <c r="D34" s="730"/>
      <c r="E34" s="730"/>
      <c r="F34" s="730"/>
      <c r="G34" s="730"/>
      <c r="H34" s="730"/>
      <c r="I34" s="730"/>
      <c r="J34" s="730"/>
      <c r="K34" s="730"/>
      <c r="L34" s="730"/>
      <c r="M34" s="730"/>
      <c r="N34" s="730"/>
      <c r="O34" s="728" t="str">
        <f t="shared" si="1"/>
        <v/>
      </c>
      <c r="P34" s="728"/>
      <c r="Q34" s="728"/>
      <c r="S34" s="715"/>
    </row>
    <row r="35" spans="1:19" s="42" customFormat="1" ht="36" customHeight="1" x14ac:dyDescent="0.3">
      <c r="A35" s="597"/>
      <c r="B35" s="593" t="s">
        <v>453</v>
      </c>
      <c r="C35" s="714"/>
      <c r="D35" s="714"/>
      <c r="E35" s="714"/>
      <c r="F35" s="714"/>
      <c r="G35" s="714"/>
      <c r="H35" s="714"/>
      <c r="I35" s="714"/>
      <c r="J35" s="714"/>
      <c r="K35" s="714"/>
      <c r="L35" s="714"/>
      <c r="M35" s="714"/>
      <c r="N35" s="714"/>
      <c r="O35" s="728" t="str">
        <f t="shared" si="1"/>
        <v/>
      </c>
      <c r="P35" s="728"/>
      <c r="Q35" s="728"/>
      <c r="S35" s="715"/>
    </row>
    <row r="36" spans="1:19" s="42" customFormat="1" ht="36" customHeight="1" x14ac:dyDescent="0.3">
      <c r="A36" s="594" t="s">
        <v>458</v>
      </c>
      <c r="B36" s="593" t="s">
        <v>455</v>
      </c>
      <c r="C36" s="714"/>
      <c r="D36" s="714"/>
      <c r="E36" s="714"/>
      <c r="F36" s="714"/>
      <c r="G36" s="714"/>
      <c r="H36" s="714"/>
      <c r="I36" s="714"/>
      <c r="J36" s="714"/>
      <c r="K36" s="714"/>
      <c r="L36" s="714"/>
      <c r="M36" s="714"/>
      <c r="N36" s="714"/>
      <c r="O36" s="728" t="str">
        <f t="shared" si="1"/>
        <v/>
      </c>
      <c r="P36" s="728"/>
      <c r="Q36" s="728"/>
      <c r="S36" s="715"/>
    </row>
    <row r="37" spans="1:19" s="42" customFormat="1" ht="36" customHeight="1" x14ac:dyDescent="0.3">
      <c r="A37" s="595"/>
      <c r="B37" s="596" t="s">
        <v>456</v>
      </c>
      <c r="C37" s="730"/>
      <c r="D37" s="730"/>
      <c r="E37" s="730"/>
      <c r="F37" s="730"/>
      <c r="G37" s="730"/>
      <c r="H37" s="730"/>
      <c r="I37" s="730"/>
      <c r="J37" s="730"/>
      <c r="K37" s="730"/>
      <c r="L37" s="730"/>
      <c r="M37" s="730"/>
      <c r="N37" s="730"/>
      <c r="O37" s="728" t="str">
        <f t="shared" si="1"/>
        <v/>
      </c>
      <c r="P37" s="728"/>
      <c r="Q37" s="728"/>
      <c r="S37" s="715"/>
    </row>
    <row r="38" spans="1:19" s="42" customFormat="1" ht="36" customHeight="1" x14ac:dyDescent="0.3">
      <c r="A38" s="597"/>
      <c r="B38" s="593" t="s">
        <v>453</v>
      </c>
      <c r="C38" s="714"/>
      <c r="D38" s="714"/>
      <c r="E38" s="714"/>
      <c r="F38" s="714"/>
      <c r="G38" s="714"/>
      <c r="H38" s="714"/>
      <c r="I38" s="714"/>
      <c r="J38" s="714"/>
      <c r="K38" s="714"/>
      <c r="L38" s="714"/>
      <c r="M38" s="714"/>
      <c r="N38" s="714"/>
      <c r="O38" s="728" t="str">
        <f t="shared" si="1"/>
        <v/>
      </c>
      <c r="P38" s="728"/>
      <c r="Q38" s="728"/>
      <c r="S38" s="715"/>
    </row>
    <row r="39" spans="1:19" s="42" customFormat="1" ht="36" customHeight="1" x14ac:dyDescent="0.3">
      <c r="A39" s="594" t="s">
        <v>459</v>
      </c>
      <c r="B39" s="593" t="s">
        <v>455</v>
      </c>
      <c r="C39" s="714"/>
      <c r="D39" s="714"/>
      <c r="E39" s="714"/>
      <c r="F39" s="714"/>
      <c r="G39" s="714"/>
      <c r="H39" s="714"/>
      <c r="I39" s="714"/>
      <c r="J39" s="714"/>
      <c r="K39" s="714"/>
      <c r="L39" s="714"/>
      <c r="M39" s="714"/>
      <c r="N39" s="714"/>
      <c r="O39" s="728" t="str">
        <f t="shared" si="1"/>
        <v/>
      </c>
      <c r="P39" s="728"/>
      <c r="Q39" s="728"/>
      <c r="S39" s="715"/>
    </row>
    <row r="40" spans="1:19" s="42" customFormat="1" ht="36" customHeight="1" x14ac:dyDescent="0.3">
      <c r="A40" s="595"/>
      <c r="B40" s="596" t="s">
        <v>456</v>
      </c>
      <c r="C40" s="730"/>
      <c r="D40" s="730"/>
      <c r="E40" s="730"/>
      <c r="F40" s="730"/>
      <c r="G40" s="730"/>
      <c r="H40" s="730"/>
      <c r="I40" s="730"/>
      <c r="J40" s="730"/>
      <c r="K40" s="730"/>
      <c r="L40" s="730"/>
      <c r="M40" s="730"/>
      <c r="N40" s="730"/>
      <c r="O40" s="728" t="str">
        <f t="shared" si="1"/>
        <v/>
      </c>
      <c r="P40" s="728"/>
      <c r="Q40" s="728"/>
      <c r="S40" s="715"/>
    </row>
    <row r="41" spans="1:19" s="42" customFormat="1" ht="36" customHeight="1" x14ac:dyDescent="0.3">
      <c r="A41" s="598"/>
      <c r="B41" s="599" t="s">
        <v>453</v>
      </c>
      <c r="C41" s="731"/>
      <c r="D41" s="731"/>
      <c r="E41" s="731"/>
      <c r="F41" s="731"/>
      <c r="G41" s="731"/>
      <c r="H41" s="731"/>
      <c r="I41" s="731"/>
      <c r="J41" s="731"/>
      <c r="K41" s="731"/>
      <c r="L41" s="731"/>
      <c r="M41" s="731"/>
      <c r="N41" s="731"/>
      <c r="O41" s="728" t="str">
        <f t="shared" si="1"/>
        <v/>
      </c>
      <c r="P41" s="728"/>
      <c r="Q41" s="728"/>
      <c r="S41" s="715"/>
    </row>
    <row r="42" spans="1:19" s="42" customFormat="1" ht="36" customHeight="1" x14ac:dyDescent="0.3">
      <c r="A42" s="600" t="s">
        <v>456</v>
      </c>
      <c r="B42" s="599" t="s">
        <v>455</v>
      </c>
      <c r="C42" s="731"/>
      <c r="D42" s="731"/>
      <c r="E42" s="731"/>
      <c r="F42" s="731"/>
      <c r="G42" s="731"/>
      <c r="H42" s="731"/>
      <c r="I42" s="731"/>
      <c r="J42" s="731"/>
      <c r="K42" s="731"/>
      <c r="L42" s="731"/>
      <c r="M42" s="731"/>
      <c r="N42" s="731"/>
      <c r="O42" s="728" t="str">
        <f t="shared" si="1"/>
        <v/>
      </c>
      <c r="P42" s="728"/>
      <c r="Q42" s="728"/>
      <c r="S42" s="715"/>
    </row>
    <row r="43" spans="1:19" s="42" customFormat="1" ht="36" customHeight="1" x14ac:dyDescent="0.3">
      <c r="A43" s="601"/>
      <c r="B43" s="602" t="s">
        <v>456</v>
      </c>
      <c r="C43" s="731"/>
      <c r="D43" s="731"/>
      <c r="E43" s="731"/>
      <c r="F43" s="731"/>
      <c r="G43" s="731"/>
      <c r="H43" s="731"/>
      <c r="I43" s="731"/>
      <c r="J43" s="731"/>
      <c r="K43" s="731"/>
      <c r="L43" s="731"/>
      <c r="M43" s="731"/>
      <c r="N43" s="731"/>
      <c r="O43" s="728" t="str">
        <f t="shared" si="1"/>
        <v/>
      </c>
      <c r="P43" s="728"/>
      <c r="Q43" s="728"/>
      <c r="S43" s="715"/>
    </row>
    <row r="44" spans="1:19" s="42" customFormat="1" ht="15" customHeight="1" x14ac:dyDescent="0.3"/>
    <row r="45" spans="1:19" s="42" customFormat="1" ht="15" customHeight="1" thickBot="1" x14ac:dyDescent="0.35">
      <c r="A45" s="38"/>
      <c r="B45" s="38"/>
      <c r="C45" s="38"/>
      <c r="D45" s="38"/>
      <c r="E45" s="38"/>
      <c r="F45" s="38"/>
    </row>
    <row r="46" spans="1:19" ht="34.5" customHeight="1" x14ac:dyDescent="0.25">
      <c r="E46" s="716" t="s">
        <v>460</v>
      </c>
      <c r="F46" s="717"/>
      <c r="G46" s="717"/>
      <c r="H46" s="717"/>
      <c r="I46" s="717"/>
      <c r="J46" s="717"/>
      <c r="K46" s="717"/>
      <c r="L46" s="717"/>
      <c r="M46" s="718"/>
    </row>
    <row r="47" spans="1:19" ht="34.5" customHeight="1" x14ac:dyDescent="0.25">
      <c r="E47" s="719"/>
      <c r="F47" s="720"/>
      <c r="G47" s="720"/>
      <c r="H47" s="720"/>
      <c r="I47" s="720"/>
      <c r="J47" s="720"/>
      <c r="K47" s="720"/>
      <c r="L47" s="720"/>
      <c r="M47" s="721"/>
    </row>
    <row r="48" spans="1:19" ht="34.5" customHeight="1" x14ac:dyDescent="0.25">
      <c r="E48" s="719"/>
      <c r="F48" s="720"/>
      <c r="G48" s="720"/>
      <c r="H48" s="720"/>
      <c r="I48" s="720"/>
      <c r="J48" s="720"/>
      <c r="K48" s="720"/>
      <c r="L48" s="720"/>
      <c r="M48" s="721"/>
    </row>
    <row r="49" spans="1:19" ht="34.5" customHeight="1" x14ac:dyDescent="0.25">
      <c r="E49" s="719"/>
      <c r="F49" s="720"/>
      <c r="G49" s="720"/>
      <c r="H49" s="720"/>
      <c r="I49" s="720"/>
      <c r="J49" s="720"/>
      <c r="K49" s="720"/>
      <c r="L49" s="720"/>
      <c r="M49" s="721"/>
    </row>
    <row r="50" spans="1:19" ht="34.5" customHeight="1" x14ac:dyDescent="0.25">
      <c r="E50" s="719"/>
      <c r="F50" s="720"/>
      <c r="G50" s="720"/>
      <c r="H50" s="720"/>
      <c r="I50" s="720"/>
      <c r="J50" s="720"/>
      <c r="K50" s="720"/>
      <c r="L50" s="720"/>
      <c r="M50" s="721"/>
    </row>
    <row r="51" spans="1:19" ht="34.5" customHeight="1" x14ac:dyDescent="0.25">
      <c r="E51" s="719"/>
      <c r="F51" s="720"/>
      <c r="G51" s="720"/>
      <c r="H51" s="720"/>
      <c r="I51" s="720"/>
      <c r="J51" s="720"/>
      <c r="K51" s="720"/>
      <c r="L51" s="720"/>
      <c r="M51" s="721"/>
    </row>
    <row r="52" spans="1:19" ht="34.5" customHeight="1" x14ac:dyDescent="0.25">
      <c r="E52" s="719"/>
      <c r="F52" s="720"/>
      <c r="G52" s="720"/>
      <c r="H52" s="720"/>
      <c r="I52" s="720"/>
      <c r="J52" s="720"/>
      <c r="K52" s="720"/>
      <c r="L52" s="720"/>
      <c r="M52" s="721"/>
    </row>
    <row r="53" spans="1:19" ht="34.5" customHeight="1" x14ac:dyDescent="0.25">
      <c r="E53" s="719"/>
      <c r="F53" s="720"/>
      <c r="G53" s="720"/>
      <c r="H53" s="720"/>
      <c r="I53" s="720"/>
      <c r="J53" s="720"/>
      <c r="K53" s="720"/>
      <c r="L53" s="720"/>
      <c r="M53" s="721"/>
    </row>
    <row r="54" spans="1:19" ht="34.5" customHeight="1" thickBot="1" x14ac:dyDescent="0.3">
      <c r="E54" s="722"/>
      <c r="F54" s="723"/>
      <c r="G54" s="723"/>
      <c r="H54" s="723"/>
      <c r="I54" s="723"/>
      <c r="J54" s="723"/>
      <c r="K54" s="723"/>
      <c r="L54" s="723"/>
      <c r="M54" s="724"/>
    </row>
    <row r="57" spans="1:19" ht="25.5" x14ac:dyDescent="0.5">
      <c r="A57" s="588" t="s">
        <v>58</v>
      </c>
      <c r="B57" s="589"/>
      <c r="C57" s="589"/>
      <c r="D57" s="589"/>
      <c r="E57" s="589"/>
      <c r="F57" s="589"/>
      <c r="G57" s="589"/>
      <c r="H57" s="589"/>
      <c r="I57" s="589"/>
      <c r="J57" s="589"/>
      <c r="K57" s="589"/>
      <c r="L57" s="589"/>
      <c r="M57" s="589"/>
      <c r="N57" s="589"/>
      <c r="O57" s="589"/>
      <c r="P57" s="589"/>
      <c r="Q57" s="589"/>
    </row>
    <row r="58" spans="1:19" ht="15" customHeight="1" x14ac:dyDescent="0.5">
      <c r="A58" s="585"/>
      <c r="B58" s="585"/>
      <c r="C58" s="585"/>
      <c r="D58" s="585"/>
      <c r="E58" s="585"/>
      <c r="F58" s="585"/>
      <c r="G58" s="585"/>
      <c r="H58" s="585"/>
      <c r="I58" s="585"/>
      <c r="J58" s="585"/>
      <c r="K58" s="586"/>
      <c r="L58" s="585"/>
      <c r="M58" s="585"/>
      <c r="N58" s="585"/>
      <c r="O58" s="585"/>
      <c r="P58" s="585"/>
      <c r="Q58" s="585"/>
    </row>
    <row r="59" spans="1:19" ht="54.75" customHeight="1" x14ac:dyDescent="0.5">
      <c r="A59" s="590"/>
      <c r="B59" s="591"/>
      <c r="C59" s="729">
        <v>2019</v>
      </c>
      <c r="D59" s="729"/>
      <c r="E59" s="729"/>
      <c r="F59" s="729"/>
      <c r="G59" s="729">
        <v>2020</v>
      </c>
      <c r="H59" s="729"/>
      <c r="I59" s="729"/>
      <c r="J59" s="729"/>
      <c r="K59" s="729">
        <v>2021</v>
      </c>
      <c r="L59" s="729"/>
      <c r="M59" s="729"/>
      <c r="N59" s="729"/>
      <c r="O59" s="747" t="s">
        <v>452</v>
      </c>
      <c r="P59" s="747"/>
      <c r="Q59" s="747"/>
    </row>
    <row r="60" spans="1:19" ht="56.25" customHeight="1" x14ac:dyDescent="0.25">
      <c r="A60" s="592"/>
      <c r="B60" s="593" t="s">
        <v>453</v>
      </c>
      <c r="C60" s="714"/>
      <c r="D60" s="714"/>
      <c r="E60" s="714"/>
      <c r="F60" s="714"/>
      <c r="G60" s="714"/>
      <c r="H60" s="714"/>
      <c r="I60" s="714"/>
      <c r="J60" s="714"/>
      <c r="K60" s="714"/>
      <c r="L60" s="714"/>
      <c r="M60" s="714"/>
      <c r="N60" s="714"/>
      <c r="O60" s="728" t="str">
        <f t="shared" ref="O60:O74" si="2">IF(G60=0,"",(C60-G60)/G60)</f>
        <v/>
      </c>
      <c r="P60" s="728"/>
      <c r="Q60" s="728"/>
      <c r="S60" s="715" t="s">
        <v>420</v>
      </c>
    </row>
    <row r="61" spans="1:19" ht="56.25" customHeight="1" x14ac:dyDescent="0.25">
      <c r="A61" s="594" t="s">
        <v>454</v>
      </c>
      <c r="B61" s="593" t="s">
        <v>455</v>
      </c>
      <c r="C61" s="714"/>
      <c r="D61" s="714"/>
      <c r="E61" s="714"/>
      <c r="F61" s="714"/>
      <c r="G61" s="714"/>
      <c r="H61" s="714"/>
      <c r="I61" s="714"/>
      <c r="J61" s="714"/>
      <c r="K61" s="714"/>
      <c r="L61" s="714"/>
      <c r="M61" s="714"/>
      <c r="N61" s="714"/>
      <c r="O61" s="728" t="str">
        <f t="shared" si="2"/>
        <v/>
      </c>
      <c r="P61" s="728"/>
      <c r="Q61" s="728"/>
      <c r="S61" s="715"/>
    </row>
    <row r="62" spans="1:19" ht="56.25" customHeight="1" x14ac:dyDescent="0.25">
      <c r="A62" s="595"/>
      <c r="B62" s="596" t="s">
        <v>456</v>
      </c>
      <c r="C62" s="730"/>
      <c r="D62" s="730"/>
      <c r="E62" s="730"/>
      <c r="F62" s="730"/>
      <c r="G62" s="730"/>
      <c r="H62" s="730"/>
      <c r="I62" s="730"/>
      <c r="J62" s="730"/>
      <c r="K62" s="730"/>
      <c r="L62" s="730"/>
      <c r="M62" s="730"/>
      <c r="N62" s="730"/>
      <c r="O62" s="728" t="str">
        <f t="shared" si="2"/>
        <v/>
      </c>
      <c r="P62" s="728"/>
      <c r="Q62" s="728"/>
      <c r="S62" s="715"/>
    </row>
    <row r="63" spans="1:19" ht="56.25" customHeight="1" x14ac:dyDescent="0.25">
      <c r="A63" s="594"/>
      <c r="B63" s="593" t="s">
        <v>453</v>
      </c>
      <c r="C63" s="714"/>
      <c r="D63" s="714"/>
      <c r="E63" s="714"/>
      <c r="F63" s="714"/>
      <c r="G63" s="714"/>
      <c r="H63" s="714"/>
      <c r="I63" s="714"/>
      <c r="J63" s="714"/>
      <c r="K63" s="714"/>
      <c r="L63" s="714"/>
      <c r="M63" s="714"/>
      <c r="N63" s="714"/>
      <c r="O63" s="728" t="str">
        <f t="shared" si="2"/>
        <v/>
      </c>
      <c r="P63" s="728"/>
      <c r="Q63" s="728"/>
      <c r="S63" s="715"/>
    </row>
    <row r="64" spans="1:19" ht="56.25" customHeight="1" x14ac:dyDescent="0.25">
      <c r="A64" s="594" t="s">
        <v>457</v>
      </c>
      <c r="B64" s="593" t="s">
        <v>455</v>
      </c>
      <c r="C64" s="714"/>
      <c r="D64" s="714"/>
      <c r="E64" s="714"/>
      <c r="F64" s="714"/>
      <c r="G64" s="714"/>
      <c r="H64" s="714"/>
      <c r="I64" s="714"/>
      <c r="J64" s="714"/>
      <c r="K64" s="714"/>
      <c r="L64" s="714"/>
      <c r="M64" s="714"/>
      <c r="N64" s="714"/>
      <c r="O64" s="728" t="str">
        <f t="shared" si="2"/>
        <v/>
      </c>
      <c r="P64" s="728"/>
      <c r="Q64" s="728"/>
      <c r="S64" s="715"/>
    </row>
    <row r="65" spans="1:19" ht="56.25" customHeight="1" x14ac:dyDescent="0.25">
      <c r="A65" s="595"/>
      <c r="B65" s="596" t="s">
        <v>456</v>
      </c>
      <c r="C65" s="730"/>
      <c r="D65" s="730"/>
      <c r="E65" s="730"/>
      <c r="F65" s="730"/>
      <c r="G65" s="730"/>
      <c r="H65" s="730"/>
      <c r="I65" s="730"/>
      <c r="J65" s="730"/>
      <c r="K65" s="730"/>
      <c r="L65" s="730"/>
      <c r="M65" s="730"/>
      <c r="N65" s="730"/>
      <c r="O65" s="728" t="str">
        <f t="shared" si="2"/>
        <v/>
      </c>
      <c r="P65" s="728"/>
      <c r="Q65" s="728"/>
      <c r="S65" s="715"/>
    </row>
    <row r="66" spans="1:19" ht="56.25" customHeight="1" x14ac:dyDescent="0.25">
      <c r="A66" s="597"/>
      <c r="B66" s="593" t="s">
        <v>453</v>
      </c>
      <c r="C66" s="714"/>
      <c r="D66" s="714"/>
      <c r="E66" s="714"/>
      <c r="F66" s="714"/>
      <c r="G66" s="714"/>
      <c r="H66" s="714"/>
      <c r="I66" s="714"/>
      <c r="J66" s="714"/>
      <c r="K66" s="714"/>
      <c r="L66" s="714"/>
      <c r="M66" s="714"/>
      <c r="N66" s="714"/>
      <c r="O66" s="728" t="str">
        <f t="shared" si="2"/>
        <v/>
      </c>
      <c r="P66" s="728"/>
      <c r="Q66" s="728"/>
      <c r="S66" s="715"/>
    </row>
    <row r="67" spans="1:19" ht="56.25" customHeight="1" x14ac:dyDescent="0.25">
      <c r="A67" s="594" t="s">
        <v>458</v>
      </c>
      <c r="B67" s="593" t="s">
        <v>455</v>
      </c>
      <c r="C67" s="714"/>
      <c r="D67" s="714"/>
      <c r="E67" s="714"/>
      <c r="F67" s="714"/>
      <c r="G67" s="714"/>
      <c r="H67" s="714"/>
      <c r="I67" s="714"/>
      <c r="J67" s="714"/>
      <c r="K67" s="714"/>
      <c r="L67" s="714"/>
      <c r="M67" s="714"/>
      <c r="N67" s="714"/>
      <c r="O67" s="728" t="str">
        <f t="shared" si="2"/>
        <v/>
      </c>
      <c r="P67" s="728"/>
      <c r="Q67" s="728"/>
      <c r="S67" s="715"/>
    </row>
    <row r="68" spans="1:19" ht="56.25" customHeight="1" x14ac:dyDescent="0.25">
      <c r="A68" s="595"/>
      <c r="B68" s="596" t="s">
        <v>456</v>
      </c>
      <c r="C68" s="730"/>
      <c r="D68" s="730"/>
      <c r="E68" s="730"/>
      <c r="F68" s="730"/>
      <c r="G68" s="730"/>
      <c r="H68" s="730"/>
      <c r="I68" s="730"/>
      <c r="J68" s="730"/>
      <c r="K68" s="730"/>
      <c r="L68" s="730"/>
      <c r="M68" s="730"/>
      <c r="N68" s="730"/>
      <c r="O68" s="728" t="str">
        <f t="shared" si="2"/>
        <v/>
      </c>
      <c r="P68" s="728"/>
      <c r="Q68" s="728"/>
      <c r="S68" s="715"/>
    </row>
    <row r="69" spans="1:19" ht="56.25" customHeight="1" x14ac:dyDescent="0.25">
      <c r="A69" s="597"/>
      <c r="B69" s="593" t="s">
        <v>453</v>
      </c>
      <c r="C69" s="714"/>
      <c r="D69" s="714"/>
      <c r="E69" s="714"/>
      <c r="F69" s="714"/>
      <c r="G69" s="714"/>
      <c r="H69" s="714"/>
      <c r="I69" s="714"/>
      <c r="J69" s="714"/>
      <c r="K69" s="714"/>
      <c r="L69" s="714"/>
      <c r="M69" s="714"/>
      <c r="N69" s="714"/>
      <c r="O69" s="728" t="str">
        <f t="shared" si="2"/>
        <v/>
      </c>
      <c r="P69" s="728"/>
      <c r="Q69" s="728"/>
      <c r="S69" s="715"/>
    </row>
    <row r="70" spans="1:19" ht="56.25" customHeight="1" x14ac:dyDescent="0.25">
      <c r="A70" s="594" t="s">
        <v>459</v>
      </c>
      <c r="B70" s="593" t="s">
        <v>455</v>
      </c>
      <c r="C70" s="714"/>
      <c r="D70" s="714"/>
      <c r="E70" s="714"/>
      <c r="F70" s="714"/>
      <c r="G70" s="714"/>
      <c r="H70" s="714"/>
      <c r="I70" s="714"/>
      <c r="J70" s="714"/>
      <c r="K70" s="714"/>
      <c r="L70" s="714"/>
      <c r="M70" s="714"/>
      <c r="N70" s="714"/>
      <c r="O70" s="728" t="str">
        <f t="shared" si="2"/>
        <v/>
      </c>
      <c r="P70" s="728"/>
      <c r="Q70" s="728"/>
      <c r="S70" s="715"/>
    </row>
    <row r="71" spans="1:19" ht="56.25" customHeight="1" x14ac:dyDescent="0.25">
      <c r="A71" s="595"/>
      <c r="B71" s="596" t="s">
        <v>456</v>
      </c>
      <c r="C71" s="730"/>
      <c r="D71" s="730"/>
      <c r="E71" s="730"/>
      <c r="F71" s="730"/>
      <c r="G71" s="730"/>
      <c r="H71" s="730"/>
      <c r="I71" s="730"/>
      <c r="J71" s="730"/>
      <c r="K71" s="730"/>
      <c r="L71" s="730"/>
      <c r="M71" s="730"/>
      <c r="N71" s="730"/>
      <c r="O71" s="728" t="str">
        <f t="shared" si="2"/>
        <v/>
      </c>
      <c r="P71" s="728"/>
      <c r="Q71" s="728"/>
      <c r="S71" s="715"/>
    </row>
    <row r="72" spans="1:19" ht="56.25" customHeight="1" x14ac:dyDescent="0.25">
      <c r="A72" s="598"/>
      <c r="B72" s="599" t="s">
        <v>453</v>
      </c>
      <c r="C72" s="731"/>
      <c r="D72" s="731"/>
      <c r="E72" s="731"/>
      <c r="F72" s="731"/>
      <c r="G72" s="731"/>
      <c r="H72" s="731"/>
      <c r="I72" s="731"/>
      <c r="J72" s="731"/>
      <c r="K72" s="731"/>
      <c r="L72" s="731"/>
      <c r="M72" s="731"/>
      <c r="N72" s="731"/>
      <c r="O72" s="728" t="str">
        <f t="shared" si="2"/>
        <v/>
      </c>
      <c r="P72" s="728"/>
      <c r="Q72" s="728"/>
      <c r="S72" s="715"/>
    </row>
    <row r="73" spans="1:19" ht="56.25" customHeight="1" x14ac:dyDescent="0.25">
      <c r="A73" s="600" t="s">
        <v>456</v>
      </c>
      <c r="B73" s="599" t="s">
        <v>455</v>
      </c>
      <c r="C73" s="731"/>
      <c r="D73" s="731"/>
      <c r="E73" s="731"/>
      <c r="F73" s="731"/>
      <c r="G73" s="731"/>
      <c r="H73" s="731"/>
      <c r="I73" s="731"/>
      <c r="J73" s="731"/>
      <c r="K73" s="731"/>
      <c r="L73" s="731"/>
      <c r="M73" s="731"/>
      <c r="N73" s="731"/>
      <c r="O73" s="728" t="str">
        <f t="shared" si="2"/>
        <v/>
      </c>
      <c r="P73" s="728"/>
      <c r="Q73" s="728"/>
      <c r="S73" s="715"/>
    </row>
    <row r="74" spans="1:19" ht="56.25" customHeight="1" x14ac:dyDescent="0.25">
      <c r="A74" s="601"/>
      <c r="B74" s="602" t="s">
        <v>456</v>
      </c>
      <c r="C74" s="731"/>
      <c r="D74" s="731"/>
      <c r="E74" s="731"/>
      <c r="F74" s="731"/>
      <c r="G74" s="731"/>
      <c r="H74" s="731"/>
      <c r="I74" s="731"/>
      <c r="J74" s="731"/>
      <c r="K74" s="731"/>
      <c r="L74" s="731"/>
      <c r="M74" s="731"/>
      <c r="N74" s="731"/>
      <c r="O74" s="728" t="str">
        <f t="shared" si="2"/>
        <v/>
      </c>
      <c r="P74" s="728"/>
      <c r="Q74" s="728"/>
      <c r="S74" s="715"/>
    </row>
    <row r="75" spans="1:19" ht="15" customHeight="1" x14ac:dyDescent="0.5">
      <c r="A75" s="585"/>
      <c r="B75" s="585"/>
      <c r="C75" s="585"/>
      <c r="D75" s="585"/>
      <c r="E75" s="585"/>
      <c r="F75" s="585"/>
      <c r="G75" s="585"/>
      <c r="H75" s="585"/>
      <c r="I75" s="585"/>
      <c r="J75" s="585"/>
      <c r="K75" s="586"/>
      <c r="L75" s="585"/>
      <c r="M75" s="585"/>
      <c r="N75" s="585"/>
      <c r="O75" s="585"/>
      <c r="P75" s="585"/>
      <c r="Q75" s="585"/>
    </row>
    <row r="76" spans="1:19" ht="15" customHeight="1" x14ac:dyDescent="0.5">
      <c r="A76" s="585"/>
      <c r="B76" s="585"/>
      <c r="C76" s="585"/>
      <c r="D76" s="585"/>
      <c r="E76" s="585"/>
      <c r="F76" s="585"/>
      <c r="G76" s="585"/>
      <c r="H76" s="585"/>
      <c r="I76" s="585"/>
      <c r="J76" s="585"/>
      <c r="K76" s="586"/>
      <c r="L76" s="585"/>
      <c r="M76" s="585"/>
      <c r="N76" s="585"/>
      <c r="O76" s="585"/>
      <c r="P76" s="585"/>
      <c r="Q76" s="585"/>
    </row>
    <row r="77" spans="1:19" ht="25.5" x14ac:dyDescent="0.5">
      <c r="A77" s="738" t="s">
        <v>659</v>
      </c>
      <c r="B77" s="738"/>
      <c r="C77" s="738"/>
      <c r="D77" s="738"/>
      <c r="E77" s="738"/>
      <c r="F77" s="738"/>
      <c r="G77" s="738"/>
      <c r="H77" s="738"/>
      <c r="I77" s="738"/>
      <c r="J77" s="738"/>
      <c r="K77" s="738"/>
      <c r="L77" s="738"/>
      <c r="M77" s="738"/>
      <c r="N77" s="738"/>
      <c r="O77" s="738"/>
      <c r="P77" s="738"/>
      <c r="Q77" s="738"/>
    </row>
    <row r="78" spans="1:19" ht="20.25" customHeight="1" x14ac:dyDescent="0.5">
      <c r="A78" s="603"/>
      <c r="B78" s="603"/>
      <c r="C78" s="603"/>
      <c r="D78" s="603"/>
      <c r="E78" s="603"/>
      <c r="F78" s="603"/>
      <c r="G78" s="603"/>
      <c r="H78" s="603"/>
      <c r="I78" s="603"/>
      <c r="J78" s="603"/>
      <c r="K78" s="603"/>
      <c r="L78" s="603"/>
      <c r="M78" s="585"/>
      <c r="N78" s="585"/>
      <c r="O78" s="585"/>
      <c r="P78" s="585"/>
      <c r="Q78" s="585"/>
    </row>
    <row r="79" spans="1:19" ht="54.75" customHeight="1" x14ac:dyDescent="0.25">
      <c r="A79" s="604"/>
      <c r="B79" s="604"/>
      <c r="C79" s="755" t="s">
        <v>461</v>
      </c>
      <c r="D79" s="755"/>
      <c r="E79" s="755"/>
      <c r="F79" s="755"/>
      <c r="G79" s="755"/>
      <c r="H79" s="755"/>
      <c r="I79" s="748" t="s">
        <v>923</v>
      </c>
      <c r="J79" s="764"/>
      <c r="K79" s="765"/>
      <c r="L79" s="748" t="s">
        <v>922</v>
      </c>
      <c r="M79" s="764"/>
      <c r="N79" s="765"/>
      <c r="O79" s="756" t="s">
        <v>456</v>
      </c>
      <c r="P79" s="757"/>
      <c r="Q79" s="758"/>
    </row>
    <row r="80" spans="1:19" s="162" customFormat="1" ht="54.75" customHeight="1" x14ac:dyDescent="0.25">
      <c r="A80" s="605"/>
      <c r="B80" s="605"/>
      <c r="C80" s="748">
        <v>2019</v>
      </c>
      <c r="D80" s="750"/>
      <c r="E80" s="748">
        <v>2020</v>
      </c>
      <c r="F80" s="750"/>
      <c r="G80" s="748">
        <v>2021</v>
      </c>
      <c r="H80" s="750"/>
      <c r="I80" s="606">
        <v>2019</v>
      </c>
      <c r="J80" s="606">
        <v>2020</v>
      </c>
      <c r="K80" s="606">
        <v>2021</v>
      </c>
      <c r="L80" s="606">
        <v>2019</v>
      </c>
      <c r="M80" s="606">
        <v>2020</v>
      </c>
      <c r="N80" s="606">
        <v>2021</v>
      </c>
      <c r="O80" s="607">
        <v>2019</v>
      </c>
      <c r="P80" s="607">
        <v>2020</v>
      </c>
      <c r="Q80" s="607">
        <v>2021</v>
      </c>
    </row>
    <row r="81" spans="1:17" ht="56.25" customHeight="1" x14ac:dyDescent="0.5">
      <c r="A81" s="592"/>
      <c r="B81" s="593" t="s">
        <v>453</v>
      </c>
      <c r="C81" s="732"/>
      <c r="D81" s="733"/>
      <c r="E81" s="732"/>
      <c r="F81" s="733"/>
      <c r="G81" s="732"/>
      <c r="H81" s="733"/>
      <c r="I81" s="608"/>
      <c r="J81" s="608"/>
      <c r="K81" s="608"/>
      <c r="L81" s="609"/>
      <c r="M81" s="609"/>
      <c r="N81" s="608"/>
      <c r="O81" s="610"/>
      <c r="P81" s="610"/>
      <c r="Q81" s="610"/>
    </row>
    <row r="82" spans="1:17" ht="56.25" customHeight="1" x14ac:dyDescent="0.25">
      <c r="A82" s="594" t="s">
        <v>454</v>
      </c>
      <c r="B82" s="593" t="s">
        <v>455</v>
      </c>
      <c r="C82" s="734"/>
      <c r="D82" s="735"/>
      <c r="E82" s="734"/>
      <c r="F82" s="735"/>
      <c r="G82" s="734"/>
      <c r="H82" s="735"/>
      <c r="I82" s="609"/>
      <c r="J82" s="609"/>
      <c r="K82" s="609"/>
      <c r="L82" s="609"/>
      <c r="M82" s="609"/>
      <c r="N82" s="609"/>
      <c r="O82" s="610"/>
      <c r="P82" s="610"/>
      <c r="Q82" s="610"/>
    </row>
    <row r="83" spans="1:17" ht="56.25" customHeight="1" x14ac:dyDescent="0.25">
      <c r="A83" s="595"/>
      <c r="B83" s="596" t="s">
        <v>456</v>
      </c>
      <c r="C83" s="736"/>
      <c r="D83" s="737"/>
      <c r="E83" s="736"/>
      <c r="F83" s="737"/>
      <c r="G83" s="736"/>
      <c r="H83" s="737"/>
      <c r="I83" s="611"/>
      <c r="J83" s="611"/>
      <c r="K83" s="611"/>
      <c r="L83" s="611"/>
      <c r="M83" s="611"/>
      <c r="N83" s="611"/>
      <c r="O83" s="612"/>
      <c r="P83" s="612"/>
      <c r="Q83" s="612"/>
    </row>
    <row r="84" spans="1:17" ht="56.25" customHeight="1" x14ac:dyDescent="0.5">
      <c r="A84" s="594"/>
      <c r="B84" s="593" t="s">
        <v>453</v>
      </c>
      <c r="C84" s="732"/>
      <c r="D84" s="733"/>
      <c r="E84" s="732"/>
      <c r="F84" s="733"/>
      <c r="G84" s="732"/>
      <c r="H84" s="733"/>
      <c r="I84" s="609"/>
      <c r="J84" s="609"/>
      <c r="K84" s="609"/>
      <c r="L84" s="609"/>
      <c r="M84" s="609"/>
      <c r="N84" s="609"/>
      <c r="O84" s="610"/>
      <c r="P84" s="610"/>
      <c r="Q84" s="610"/>
    </row>
    <row r="85" spans="1:17" ht="56.25" customHeight="1" x14ac:dyDescent="0.25">
      <c r="A85" s="594" t="s">
        <v>457</v>
      </c>
      <c r="B85" s="593" t="s">
        <v>455</v>
      </c>
      <c r="C85" s="734"/>
      <c r="D85" s="735"/>
      <c r="E85" s="734"/>
      <c r="F85" s="735"/>
      <c r="G85" s="734"/>
      <c r="H85" s="735"/>
      <c r="I85" s="609"/>
      <c r="J85" s="609"/>
      <c r="K85" s="609"/>
      <c r="L85" s="609"/>
      <c r="M85" s="609"/>
      <c r="N85" s="609"/>
      <c r="O85" s="610"/>
      <c r="P85" s="610"/>
      <c r="Q85" s="610"/>
    </row>
    <row r="86" spans="1:17" ht="56.25" customHeight="1" x14ac:dyDescent="0.25">
      <c r="A86" s="595"/>
      <c r="B86" s="596" t="s">
        <v>456</v>
      </c>
      <c r="C86" s="736"/>
      <c r="D86" s="737"/>
      <c r="E86" s="736"/>
      <c r="F86" s="737"/>
      <c r="G86" s="736"/>
      <c r="H86" s="737"/>
      <c r="I86" s="611"/>
      <c r="J86" s="611"/>
      <c r="K86" s="611"/>
      <c r="L86" s="611"/>
      <c r="M86" s="611"/>
      <c r="N86" s="611"/>
      <c r="O86" s="612"/>
      <c r="P86" s="612"/>
      <c r="Q86" s="612"/>
    </row>
    <row r="87" spans="1:17" ht="56.25" customHeight="1" x14ac:dyDescent="0.5">
      <c r="A87" s="597"/>
      <c r="B87" s="593" t="s">
        <v>453</v>
      </c>
      <c r="C87" s="732"/>
      <c r="D87" s="733"/>
      <c r="E87" s="732"/>
      <c r="F87" s="733"/>
      <c r="G87" s="732"/>
      <c r="H87" s="733"/>
      <c r="I87" s="609"/>
      <c r="J87" s="609"/>
      <c r="K87" s="609"/>
      <c r="L87" s="609"/>
      <c r="M87" s="609"/>
      <c r="N87" s="609"/>
      <c r="O87" s="610"/>
      <c r="P87" s="610"/>
      <c r="Q87" s="610"/>
    </row>
    <row r="88" spans="1:17" ht="56.25" customHeight="1" x14ac:dyDescent="0.25">
      <c r="A88" s="594" t="s">
        <v>458</v>
      </c>
      <c r="B88" s="593" t="s">
        <v>455</v>
      </c>
      <c r="C88" s="734"/>
      <c r="D88" s="735"/>
      <c r="E88" s="734"/>
      <c r="F88" s="735"/>
      <c r="G88" s="734"/>
      <c r="H88" s="735"/>
      <c r="I88" s="609"/>
      <c r="J88" s="609"/>
      <c r="K88" s="609"/>
      <c r="L88" s="609"/>
      <c r="M88" s="609"/>
      <c r="N88" s="609"/>
      <c r="O88" s="610"/>
      <c r="P88" s="610"/>
      <c r="Q88" s="610"/>
    </row>
    <row r="89" spans="1:17" ht="56.25" customHeight="1" x14ac:dyDescent="0.25">
      <c r="A89" s="595"/>
      <c r="B89" s="596" t="s">
        <v>456</v>
      </c>
      <c r="C89" s="736"/>
      <c r="D89" s="737"/>
      <c r="E89" s="736"/>
      <c r="F89" s="737"/>
      <c r="G89" s="736"/>
      <c r="H89" s="737"/>
      <c r="I89" s="611"/>
      <c r="J89" s="611"/>
      <c r="K89" s="611"/>
      <c r="L89" s="611"/>
      <c r="M89" s="611"/>
      <c r="N89" s="611"/>
      <c r="O89" s="612"/>
      <c r="P89" s="612"/>
      <c r="Q89" s="612"/>
    </row>
    <row r="90" spans="1:17" ht="56.25" customHeight="1" x14ac:dyDescent="0.5">
      <c r="A90" s="597"/>
      <c r="B90" s="593" t="s">
        <v>453</v>
      </c>
      <c r="C90" s="732"/>
      <c r="D90" s="733"/>
      <c r="E90" s="732"/>
      <c r="F90" s="733"/>
      <c r="G90" s="732"/>
      <c r="H90" s="733"/>
      <c r="I90" s="609"/>
      <c r="J90" s="609"/>
      <c r="K90" s="609"/>
      <c r="L90" s="609"/>
      <c r="M90" s="609"/>
      <c r="N90" s="609"/>
      <c r="O90" s="610"/>
      <c r="P90" s="610"/>
      <c r="Q90" s="610"/>
    </row>
    <row r="91" spans="1:17" ht="56.25" customHeight="1" x14ac:dyDescent="0.25">
      <c r="A91" s="594" t="s">
        <v>459</v>
      </c>
      <c r="B91" s="593" t="s">
        <v>455</v>
      </c>
      <c r="C91" s="734"/>
      <c r="D91" s="735"/>
      <c r="E91" s="734"/>
      <c r="F91" s="735"/>
      <c r="G91" s="734"/>
      <c r="H91" s="735"/>
      <c r="I91" s="609"/>
      <c r="J91" s="609"/>
      <c r="K91" s="609"/>
      <c r="L91" s="609"/>
      <c r="M91" s="609"/>
      <c r="N91" s="609"/>
      <c r="O91" s="610"/>
      <c r="P91" s="610"/>
      <c r="Q91" s="610"/>
    </row>
    <row r="92" spans="1:17" ht="56.25" customHeight="1" x14ac:dyDescent="0.25">
      <c r="A92" s="595"/>
      <c r="B92" s="596" t="s">
        <v>456</v>
      </c>
      <c r="C92" s="736"/>
      <c r="D92" s="737"/>
      <c r="E92" s="736"/>
      <c r="F92" s="737"/>
      <c r="G92" s="736"/>
      <c r="H92" s="737"/>
      <c r="I92" s="611"/>
      <c r="J92" s="611"/>
      <c r="K92" s="611"/>
      <c r="L92" s="611"/>
      <c r="M92" s="611"/>
      <c r="N92" s="611"/>
      <c r="O92" s="612"/>
      <c r="P92" s="612"/>
      <c r="Q92" s="612"/>
    </row>
    <row r="93" spans="1:17" ht="56.25" customHeight="1" x14ac:dyDescent="0.25">
      <c r="A93" s="744" t="s">
        <v>456</v>
      </c>
      <c r="B93" s="599" t="s">
        <v>453</v>
      </c>
      <c r="C93" s="766"/>
      <c r="D93" s="767"/>
      <c r="E93" s="766"/>
      <c r="F93" s="767"/>
      <c r="G93" s="766"/>
      <c r="H93" s="767"/>
      <c r="I93" s="612"/>
      <c r="J93" s="612"/>
      <c r="K93" s="612"/>
      <c r="L93" s="612"/>
      <c r="M93" s="612"/>
      <c r="N93" s="612"/>
      <c r="O93" s="610"/>
      <c r="P93" s="610"/>
      <c r="Q93" s="610"/>
    </row>
    <row r="94" spans="1:17" ht="56.25" customHeight="1" x14ac:dyDescent="0.25">
      <c r="A94" s="745"/>
      <c r="B94" s="599" t="s">
        <v>455</v>
      </c>
      <c r="C94" s="766"/>
      <c r="D94" s="767"/>
      <c r="E94" s="766"/>
      <c r="F94" s="767"/>
      <c r="G94" s="766"/>
      <c r="H94" s="767"/>
      <c r="I94" s="612"/>
      <c r="J94" s="612"/>
      <c r="K94" s="612"/>
      <c r="L94" s="612"/>
      <c r="M94" s="612"/>
      <c r="N94" s="612"/>
      <c r="O94" s="610"/>
      <c r="P94" s="610"/>
      <c r="Q94" s="610"/>
    </row>
    <row r="95" spans="1:17" ht="56.25" customHeight="1" x14ac:dyDescent="0.25">
      <c r="A95" s="746"/>
      <c r="B95" s="602" t="s">
        <v>456</v>
      </c>
      <c r="C95" s="766"/>
      <c r="D95" s="767"/>
      <c r="E95" s="766"/>
      <c r="F95" s="767"/>
      <c r="G95" s="766"/>
      <c r="H95" s="767"/>
      <c r="I95" s="612"/>
      <c r="J95" s="612"/>
      <c r="K95" s="612"/>
      <c r="L95" s="612"/>
      <c r="M95" s="612"/>
      <c r="N95" s="612"/>
      <c r="O95" s="612"/>
      <c r="P95" s="612"/>
      <c r="Q95" s="612"/>
    </row>
    <row r="96" spans="1:17" ht="25.5" x14ac:dyDescent="0.5">
      <c r="A96" s="588" t="s">
        <v>66</v>
      </c>
      <c r="B96" s="588"/>
      <c r="C96" s="589"/>
      <c r="D96" s="589"/>
      <c r="E96" s="589"/>
      <c r="F96" s="589"/>
      <c r="G96" s="589"/>
      <c r="H96" s="588"/>
      <c r="I96" s="589"/>
      <c r="J96" s="589"/>
      <c r="K96" s="589"/>
      <c r="L96" s="589"/>
      <c r="M96" s="589"/>
      <c r="N96" s="588"/>
      <c r="O96" s="589"/>
      <c r="P96" s="589"/>
      <c r="Q96" s="589"/>
    </row>
    <row r="97" spans="1:17" ht="15" customHeight="1" x14ac:dyDescent="0.5">
      <c r="A97" s="613"/>
      <c r="B97" s="613"/>
      <c r="C97" s="613"/>
      <c r="D97" s="613"/>
      <c r="E97" s="613"/>
      <c r="F97" s="613"/>
      <c r="G97" s="613"/>
      <c r="H97" s="613"/>
      <c r="I97" s="613"/>
      <c r="J97" s="613"/>
      <c r="K97" s="613"/>
      <c r="L97" s="613"/>
      <c r="M97" s="613"/>
      <c r="N97" s="613"/>
      <c r="O97" s="613"/>
      <c r="P97" s="613"/>
      <c r="Q97" s="613"/>
    </row>
    <row r="98" spans="1:17" ht="33.75" customHeight="1" x14ac:dyDescent="0.25">
      <c r="A98" s="604"/>
      <c r="B98" s="604"/>
      <c r="C98" s="739" t="s">
        <v>454</v>
      </c>
      <c r="D98" s="739"/>
      <c r="E98" s="739"/>
      <c r="F98" s="739" t="s">
        <v>457</v>
      </c>
      <c r="G98" s="739"/>
      <c r="H98" s="739"/>
      <c r="I98" s="739" t="s">
        <v>458</v>
      </c>
      <c r="J98" s="739"/>
      <c r="K98" s="739"/>
      <c r="L98" s="739" t="s">
        <v>459</v>
      </c>
      <c r="M98" s="739"/>
      <c r="N98" s="739"/>
      <c r="O98" s="740" t="s">
        <v>456</v>
      </c>
      <c r="P98" s="740"/>
      <c r="Q98" s="740"/>
    </row>
    <row r="99" spans="1:17" ht="33.75" customHeight="1" x14ac:dyDescent="0.25">
      <c r="A99" s="604"/>
      <c r="B99" s="604"/>
      <c r="C99" s="614">
        <v>2020</v>
      </c>
      <c r="D99" s="614">
        <v>2019</v>
      </c>
      <c r="E99" s="614">
        <v>2018</v>
      </c>
      <c r="F99" s="614">
        <v>2020</v>
      </c>
      <c r="G99" s="614">
        <v>2019</v>
      </c>
      <c r="H99" s="614">
        <v>2018</v>
      </c>
      <c r="I99" s="614">
        <v>2020</v>
      </c>
      <c r="J99" s="614">
        <v>2019</v>
      </c>
      <c r="K99" s="614">
        <v>2018</v>
      </c>
      <c r="L99" s="614">
        <v>2020</v>
      </c>
      <c r="M99" s="614">
        <v>2019</v>
      </c>
      <c r="N99" s="614">
        <v>2018</v>
      </c>
      <c r="O99" s="615">
        <v>2020</v>
      </c>
      <c r="P99" s="615">
        <v>2019</v>
      </c>
      <c r="Q99" s="616">
        <v>2018</v>
      </c>
    </row>
    <row r="100" spans="1:17" ht="32.25" customHeight="1" x14ac:dyDescent="0.25">
      <c r="A100" s="741" t="s">
        <v>463</v>
      </c>
      <c r="B100" s="593" t="s">
        <v>453</v>
      </c>
      <c r="C100" s="617"/>
      <c r="D100" s="617"/>
      <c r="E100" s="618"/>
      <c r="F100" s="619"/>
      <c r="G100" s="619"/>
      <c r="H100" s="619"/>
      <c r="I100" s="619"/>
      <c r="J100" s="619"/>
      <c r="K100" s="619"/>
      <c r="L100" s="619"/>
      <c r="M100" s="619"/>
      <c r="N100" s="619"/>
      <c r="O100" s="620"/>
      <c r="P100" s="621"/>
      <c r="Q100" s="620"/>
    </row>
    <row r="101" spans="1:17" ht="32.25" customHeight="1" x14ac:dyDescent="0.25">
      <c r="A101" s="742"/>
      <c r="B101" s="593" t="s">
        <v>455</v>
      </c>
      <c r="C101" s="622"/>
      <c r="D101" s="623"/>
      <c r="E101" s="623"/>
      <c r="F101" s="623"/>
      <c r="G101" s="623"/>
      <c r="H101" s="623"/>
      <c r="I101" s="623"/>
      <c r="J101" s="623"/>
      <c r="K101" s="623"/>
      <c r="L101" s="623"/>
      <c r="M101" s="623"/>
      <c r="N101" s="623"/>
      <c r="O101" s="620"/>
      <c r="P101" s="621"/>
      <c r="Q101" s="620"/>
    </row>
    <row r="102" spans="1:17" ht="32.25" customHeight="1" x14ac:dyDescent="0.25">
      <c r="A102" s="743"/>
      <c r="B102" s="596" t="s">
        <v>456</v>
      </c>
      <c r="C102" s="624"/>
      <c r="D102" s="625"/>
      <c r="E102" s="625"/>
      <c r="F102" s="625"/>
      <c r="G102" s="625"/>
      <c r="H102" s="625"/>
      <c r="I102" s="625"/>
      <c r="J102" s="625"/>
      <c r="K102" s="625"/>
      <c r="L102" s="625"/>
      <c r="M102" s="625"/>
      <c r="N102" s="625"/>
      <c r="O102" s="620"/>
      <c r="P102" s="621"/>
      <c r="Q102" s="620"/>
    </row>
    <row r="103" spans="1:17" ht="32.25" customHeight="1" x14ac:dyDescent="0.25">
      <c r="A103" s="741" t="s">
        <v>465</v>
      </c>
      <c r="B103" s="593" t="s">
        <v>453</v>
      </c>
      <c r="C103" s="617"/>
      <c r="D103" s="617"/>
      <c r="E103" s="618"/>
      <c r="F103" s="619"/>
      <c r="G103" s="619"/>
      <c r="H103" s="619"/>
      <c r="I103" s="619"/>
      <c r="J103" s="619"/>
      <c r="K103" s="619"/>
      <c r="L103" s="619"/>
      <c r="M103" s="619"/>
      <c r="N103" s="619"/>
      <c r="O103" s="620"/>
      <c r="P103" s="621"/>
      <c r="Q103" s="620"/>
    </row>
    <row r="104" spans="1:17" ht="32.25" customHeight="1" x14ac:dyDescent="0.25">
      <c r="A104" s="742"/>
      <c r="B104" s="593" t="s">
        <v>455</v>
      </c>
      <c r="C104" s="622"/>
      <c r="D104" s="623"/>
      <c r="E104" s="623"/>
      <c r="F104" s="623"/>
      <c r="G104" s="623"/>
      <c r="H104" s="623"/>
      <c r="I104" s="623"/>
      <c r="J104" s="623"/>
      <c r="K104" s="623"/>
      <c r="L104" s="623"/>
      <c r="M104" s="623"/>
      <c r="N104" s="623"/>
      <c r="O104" s="620"/>
      <c r="P104" s="621"/>
      <c r="Q104" s="620"/>
    </row>
    <row r="105" spans="1:17" ht="32.25" customHeight="1" x14ac:dyDescent="0.25">
      <c r="A105" s="743"/>
      <c r="B105" s="596" t="s">
        <v>456</v>
      </c>
      <c r="C105" s="624"/>
      <c r="D105" s="625"/>
      <c r="E105" s="625"/>
      <c r="F105" s="625"/>
      <c r="G105" s="625"/>
      <c r="H105" s="625"/>
      <c r="I105" s="625"/>
      <c r="J105" s="625"/>
      <c r="K105" s="625"/>
      <c r="L105" s="625"/>
      <c r="M105" s="625"/>
      <c r="N105" s="625"/>
      <c r="O105" s="620"/>
      <c r="P105" s="621"/>
      <c r="Q105" s="620"/>
    </row>
    <row r="106" spans="1:17" ht="32.25" customHeight="1" x14ac:dyDescent="0.25">
      <c r="A106" s="741" t="s">
        <v>466</v>
      </c>
      <c r="B106" s="593" t="s">
        <v>453</v>
      </c>
      <c r="C106" s="617"/>
      <c r="D106" s="617"/>
      <c r="E106" s="618"/>
      <c r="F106" s="619"/>
      <c r="G106" s="619"/>
      <c r="H106" s="619"/>
      <c r="I106" s="619"/>
      <c r="J106" s="619"/>
      <c r="K106" s="619"/>
      <c r="L106" s="619"/>
      <c r="M106" s="619"/>
      <c r="N106" s="619"/>
      <c r="O106" s="620"/>
      <c r="P106" s="621"/>
      <c r="Q106" s="620"/>
    </row>
    <row r="107" spans="1:17" ht="32.25" customHeight="1" x14ac:dyDescent="0.25">
      <c r="A107" s="742"/>
      <c r="B107" s="593" t="s">
        <v>455</v>
      </c>
      <c r="C107" s="622"/>
      <c r="D107" s="623"/>
      <c r="E107" s="623"/>
      <c r="F107" s="623"/>
      <c r="G107" s="623"/>
      <c r="H107" s="623"/>
      <c r="I107" s="623"/>
      <c r="J107" s="623"/>
      <c r="K107" s="623"/>
      <c r="L107" s="623"/>
      <c r="M107" s="623"/>
      <c r="N107" s="623"/>
      <c r="O107" s="620"/>
      <c r="P107" s="621"/>
      <c r="Q107" s="620"/>
    </row>
    <row r="108" spans="1:17" ht="32.25" customHeight="1" x14ac:dyDescent="0.25">
      <c r="A108" s="743"/>
      <c r="B108" s="596" t="s">
        <v>456</v>
      </c>
      <c r="C108" s="624"/>
      <c r="D108" s="625"/>
      <c r="E108" s="625"/>
      <c r="F108" s="625"/>
      <c r="G108" s="625"/>
      <c r="H108" s="625"/>
      <c r="I108" s="625"/>
      <c r="J108" s="625"/>
      <c r="K108" s="625"/>
      <c r="L108" s="625"/>
      <c r="M108" s="625"/>
      <c r="N108" s="625"/>
      <c r="O108" s="620"/>
      <c r="P108" s="621"/>
      <c r="Q108" s="620"/>
    </row>
    <row r="109" spans="1:17" ht="32.25" customHeight="1" x14ac:dyDescent="0.25">
      <c r="A109" s="741" t="s">
        <v>467</v>
      </c>
      <c r="B109" s="593" t="s">
        <v>453</v>
      </c>
      <c r="C109" s="617"/>
      <c r="D109" s="617"/>
      <c r="E109" s="618"/>
      <c r="F109" s="619"/>
      <c r="G109" s="619"/>
      <c r="H109" s="619"/>
      <c r="I109" s="619"/>
      <c r="J109" s="619"/>
      <c r="K109" s="619"/>
      <c r="L109" s="619"/>
      <c r="M109" s="619"/>
      <c r="N109" s="619"/>
      <c r="O109" s="620"/>
      <c r="P109" s="621"/>
      <c r="Q109" s="620"/>
    </row>
    <row r="110" spans="1:17" ht="32.25" customHeight="1" x14ac:dyDescent="0.25">
      <c r="A110" s="742"/>
      <c r="B110" s="593" t="s">
        <v>455</v>
      </c>
      <c r="C110" s="622"/>
      <c r="D110" s="623"/>
      <c r="E110" s="623"/>
      <c r="F110" s="623"/>
      <c r="G110" s="623"/>
      <c r="H110" s="623"/>
      <c r="I110" s="623"/>
      <c r="J110" s="623"/>
      <c r="K110" s="623"/>
      <c r="L110" s="623"/>
      <c r="M110" s="623"/>
      <c r="N110" s="623"/>
      <c r="O110" s="620"/>
      <c r="P110" s="621"/>
      <c r="Q110" s="620"/>
    </row>
    <row r="111" spans="1:17" ht="32.25" customHeight="1" x14ac:dyDescent="0.25">
      <c r="A111" s="743"/>
      <c r="B111" s="596" t="s">
        <v>456</v>
      </c>
      <c r="C111" s="624"/>
      <c r="D111" s="625"/>
      <c r="E111" s="625"/>
      <c r="F111" s="625"/>
      <c r="G111" s="625"/>
      <c r="H111" s="625"/>
      <c r="I111" s="625"/>
      <c r="J111" s="625"/>
      <c r="K111" s="625"/>
      <c r="L111" s="625"/>
      <c r="M111" s="625"/>
      <c r="N111" s="625"/>
      <c r="O111" s="620"/>
      <c r="P111" s="621"/>
      <c r="Q111" s="620"/>
    </row>
    <row r="112" spans="1:17" ht="32.25" customHeight="1" x14ac:dyDescent="0.25">
      <c r="A112" s="741" t="s">
        <v>468</v>
      </c>
      <c r="B112" s="593" t="s">
        <v>453</v>
      </c>
      <c r="C112" s="617"/>
      <c r="D112" s="617"/>
      <c r="E112" s="618"/>
      <c r="F112" s="619"/>
      <c r="G112" s="619"/>
      <c r="H112" s="619"/>
      <c r="I112" s="619"/>
      <c r="J112" s="619"/>
      <c r="K112" s="619"/>
      <c r="L112" s="619"/>
      <c r="M112" s="619"/>
      <c r="N112" s="619"/>
      <c r="O112" s="620"/>
      <c r="P112" s="621"/>
      <c r="Q112" s="620"/>
    </row>
    <row r="113" spans="1:17" ht="32.25" customHeight="1" x14ac:dyDescent="0.25">
      <c r="A113" s="742"/>
      <c r="B113" s="593" t="s">
        <v>455</v>
      </c>
      <c r="C113" s="622"/>
      <c r="D113" s="623"/>
      <c r="E113" s="623"/>
      <c r="F113" s="623"/>
      <c r="G113" s="623"/>
      <c r="H113" s="623"/>
      <c r="I113" s="623"/>
      <c r="J113" s="623"/>
      <c r="K113" s="623"/>
      <c r="L113" s="623"/>
      <c r="M113" s="623"/>
      <c r="N113" s="623"/>
      <c r="O113" s="620"/>
      <c r="P113" s="621"/>
      <c r="Q113" s="620"/>
    </row>
    <row r="114" spans="1:17" ht="32.25" customHeight="1" x14ac:dyDescent="0.25">
      <c r="A114" s="743"/>
      <c r="B114" s="596" t="s">
        <v>456</v>
      </c>
      <c r="C114" s="624"/>
      <c r="D114" s="625"/>
      <c r="E114" s="625"/>
      <c r="F114" s="625"/>
      <c r="G114" s="625"/>
      <c r="H114" s="625"/>
      <c r="I114" s="625"/>
      <c r="J114" s="625"/>
      <c r="K114" s="625"/>
      <c r="L114" s="625"/>
      <c r="M114" s="625"/>
      <c r="N114" s="625"/>
      <c r="O114" s="620"/>
      <c r="P114" s="621"/>
      <c r="Q114" s="620"/>
    </row>
    <row r="115" spans="1:17" ht="32.25" customHeight="1" x14ac:dyDescent="0.25">
      <c r="A115" s="744" t="s">
        <v>456</v>
      </c>
      <c r="B115" s="626" t="s">
        <v>453</v>
      </c>
      <c r="C115" s="627"/>
      <c r="D115" s="628"/>
      <c r="E115" s="628"/>
      <c r="F115" s="628"/>
      <c r="G115" s="628"/>
      <c r="H115" s="628"/>
      <c r="I115" s="628"/>
      <c r="J115" s="628"/>
      <c r="K115" s="628"/>
      <c r="L115" s="628"/>
      <c r="M115" s="628"/>
      <c r="N115" s="628"/>
      <c r="O115" s="620"/>
      <c r="P115" s="621"/>
      <c r="Q115" s="620"/>
    </row>
    <row r="116" spans="1:17" ht="32.25" customHeight="1" x14ac:dyDescent="0.25">
      <c r="A116" s="745"/>
      <c r="B116" s="626" t="s">
        <v>455</v>
      </c>
      <c r="C116" s="627"/>
      <c r="D116" s="628"/>
      <c r="E116" s="628"/>
      <c r="F116" s="628"/>
      <c r="G116" s="628"/>
      <c r="H116" s="628"/>
      <c r="I116" s="628"/>
      <c r="J116" s="628"/>
      <c r="K116" s="628"/>
      <c r="L116" s="628"/>
      <c r="M116" s="628"/>
      <c r="N116" s="628"/>
      <c r="O116" s="620"/>
      <c r="P116" s="621"/>
      <c r="Q116" s="620"/>
    </row>
    <row r="117" spans="1:17" ht="32.25" customHeight="1" x14ac:dyDescent="0.25">
      <c r="A117" s="746"/>
      <c r="B117" s="602" t="s">
        <v>456</v>
      </c>
      <c r="C117" s="627"/>
      <c r="D117" s="628"/>
      <c r="E117" s="628"/>
      <c r="F117" s="628"/>
      <c r="G117" s="628"/>
      <c r="H117" s="628"/>
      <c r="I117" s="628"/>
      <c r="J117" s="628"/>
      <c r="K117" s="628"/>
      <c r="L117" s="628"/>
      <c r="M117" s="628"/>
      <c r="N117" s="628"/>
      <c r="O117" s="620"/>
      <c r="P117" s="621"/>
      <c r="Q117" s="620"/>
    </row>
    <row r="118" spans="1:17" ht="15" customHeight="1" x14ac:dyDescent="0.25">
      <c r="A118" s="629"/>
      <c r="B118" s="629"/>
      <c r="C118" s="629"/>
      <c r="D118" s="629"/>
      <c r="E118" s="629"/>
      <c r="F118" s="629"/>
      <c r="G118" s="629"/>
      <c r="H118" s="629"/>
      <c r="I118" s="629"/>
      <c r="J118" s="629"/>
      <c r="K118" s="629"/>
      <c r="L118" s="629"/>
      <c r="M118" s="629"/>
      <c r="N118" s="629"/>
      <c r="O118" s="629"/>
      <c r="P118" s="629"/>
      <c r="Q118" s="629"/>
    </row>
    <row r="119" spans="1:17" ht="25.5" x14ac:dyDescent="0.5">
      <c r="A119" s="588" t="s">
        <v>71</v>
      </c>
      <c r="B119" s="588"/>
      <c r="C119" s="589"/>
      <c r="D119" s="589"/>
      <c r="E119" s="589"/>
      <c r="F119" s="589"/>
      <c r="G119" s="589"/>
      <c r="H119" s="588"/>
      <c r="I119" s="589"/>
      <c r="J119" s="589"/>
      <c r="K119" s="589"/>
      <c r="L119" s="589"/>
      <c r="M119" s="589"/>
      <c r="N119" s="588"/>
      <c r="O119" s="589"/>
      <c r="P119" s="589"/>
      <c r="Q119" s="589"/>
    </row>
    <row r="120" spans="1:17" ht="15" customHeight="1" x14ac:dyDescent="0.5">
      <c r="A120" s="603"/>
      <c r="B120" s="603"/>
      <c r="C120" s="603"/>
      <c r="D120" s="603"/>
      <c r="E120" s="603"/>
      <c r="F120" s="603"/>
      <c r="G120" s="603"/>
      <c r="H120" s="603"/>
      <c r="I120" s="603"/>
      <c r="J120" s="603"/>
      <c r="K120" s="603"/>
      <c r="L120" s="603"/>
      <c r="M120" s="603"/>
      <c r="N120" s="603"/>
      <c r="O120" s="603"/>
      <c r="P120" s="603"/>
      <c r="Q120" s="603"/>
    </row>
    <row r="121" spans="1:17" ht="33.75" customHeight="1" x14ac:dyDescent="0.5">
      <c r="A121" s="603"/>
      <c r="B121" s="603"/>
      <c r="C121" s="748" t="s">
        <v>454</v>
      </c>
      <c r="D121" s="749"/>
      <c r="E121" s="750"/>
      <c r="F121" s="748" t="s">
        <v>457</v>
      </c>
      <c r="G121" s="749"/>
      <c r="H121" s="750"/>
      <c r="I121" s="748" t="s">
        <v>458</v>
      </c>
      <c r="J121" s="749"/>
      <c r="K121" s="750"/>
      <c r="L121" s="748" t="s">
        <v>459</v>
      </c>
      <c r="M121" s="749"/>
      <c r="N121" s="750"/>
      <c r="O121" s="751" t="s">
        <v>456</v>
      </c>
      <c r="P121" s="752"/>
      <c r="Q121" s="753"/>
    </row>
    <row r="122" spans="1:17" ht="33.75" customHeight="1" x14ac:dyDescent="0.5">
      <c r="A122" s="603"/>
      <c r="B122" s="603"/>
      <c r="C122" s="630">
        <v>2020</v>
      </c>
      <c r="D122" s="630">
        <v>2019</v>
      </c>
      <c r="E122" s="630">
        <v>2018</v>
      </c>
      <c r="F122" s="630">
        <v>2020</v>
      </c>
      <c r="G122" s="630">
        <v>2019</v>
      </c>
      <c r="H122" s="630">
        <v>2018</v>
      </c>
      <c r="I122" s="630">
        <v>2020</v>
      </c>
      <c r="J122" s="630">
        <v>2019</v>
      </c>
      <c r="K122" s="630">
        <v>2018</v>
      </c>
      <c r="L122" s="630">
        <v>2020</v>
      </c>
      <c r="M122" s="630">
        <v>2019</v>
      </c>
      <c r="N122" s="630">
        <v>2018</v>
      </c>
      <c r="O122" s="602">
        <v>2020</v>
      </c>
      <c r="P122" s="602">
        <v>2019</v>
      </c>
      <c r="Q122" s="602">
        <v>2018</v>
      </c>
    </row>
    <row r="123" spans="1:17" ht="32.25" customHeight="1" x14ac:dyDescent="0.25">
      <c r="A123" s="744" t="s">
        <v>456</v>
      </c>
      <c r="B123" s="599" t="s">
        <v>453</v>
      </c>
      <c r="C123" s="631"/>
      <c r="D123" s="631"/>
      <c r="E123" s="631"/>
      <c r="F123" s="631"/>
      <c r="G123" s="631"/>
      <c r="H123" s="631"/>
      <c r="I123" s="631"/>
      <c r="J123" s="631"/>
      <c r="K123" s="631"/>
      <c r="L123" s="631"/>
      <c r="M123" s="631"/>
      <c r="N123" s="631"/>
      <c r="O123" s="632"/>
      <c r="P123" s="632"/>
      <c r="Q123" s="632"/>
    </row>
    <row r="124" spans="1:17" ht="32.25" customHeight="1" x14ac:dyDescent="0.25">
      <c r="A124" s="745"/>
      <c r="B124" s="599" t="s">
        <v>455</v>
      </c>
      <c r="C124" s="631"/>
      <c r="D124" s="631"/>
      <c r="E124" s="631"/>
      <c r="F124" s="631"/>
      <c r="G124" s="631"/>
      <c r="H124" s="631"/>
      <c r="I124" s="631"/>
      <c r="J124" s="631"/>
      <c r="K124" s="631"/>
      <c r="L124" s="631"/>
      <c r="M124" s="631"/>
      <c r="N124" s="631"/>
      <c r="O124" s="632"/>
      <c r="P124" s="632"/>
      <c r="Q124" s="632"/>
    </row>
    <row r="125" spans="1:17" ht="32.25" customHeight="1" x14ac:dyDescent="0.25">
      <c r="A125" s="746"/>
      <c r="B125" s="602" t="s">
        <v>456</v>
      </c>
      <c r="C125" s="612"/>
      <c r="D125" s="612"/>
      <c r="E125" s="612"/>
      <c r="F125" s="631"/>
      <c r="G125" s="631"/>
      <c r="H125" s="631"/>
      <c r="I125" s="631"/>
      <c r="J125" s="631"/>
      <c r="K125" s="631"/>
      <c r="L125" s="631"/>
      <c r="M125" s="631"/>
      <c r="N125" s="631"/>
      <c r="O125" s="632"/>
      <c r="P125" s="632"/>
      <c r="Q125" s="632"/>
    </row>
    <row r="126" spans="1:17" ht="15" customHeight="1" x14ac:dyDescent="0.25">
      <c r="A126" s="629"/>
      <c r="B126" s="629"/>
      <c r="C126" s="629"/>
      <c r="D126" s="629"/>
      <c r="E126" s="629"/>
      <c r="F126" s="629"/>
      <c r="G126" s="629"/>
      <c r="H126" s="629"/>
      <c r="I126" s="629"/>
      <c r="J126" s="629"/>
      <c r="K126" s="629"/>
      <c r="L126" s="629"/>
      <c r="M126" s="629"/>
      <c r="N126" s="629"/>
      <c r="O126" s="629"/>
      <c r="P126" s="629"/>
      <c r="Q126" s="629"/>
    </row>
    <row r="127" spans="1:17" ht="25.5" x14ac:dyDescent="0.5">
      <c r="A127" s="588" t="s">
        <v>74</v>
      </c>
      <c r="B127" s="588"/>
      <c r="C127" s="589"/>
      <c r="D127" s="589"/>
      <c r="E127" s="589"/>
      <c r="F127" s="589"/>
      <c r="G127" s="589"/>
      <c r="H127" s="588"/>
      <c r="I127" s="589"/>
      <c r="J127" s="589"/>
      <c r="K127" s="589"/>
      <c r="L127" s="589"/>
      <c r="M127" s="589"/>
      <c r="N127" s="588"/>
      <c r="O127" s="589"/>
      <c r="P127" s="589"/>
      <c r="Q127" s="589"/>
    </row>
    <row r="128" spans="1:17" ht="15" customHeight="1" x14ac:dyDescent="0.25">
      <c r="A128" s="629"/>
      <c r="B128" s="629"/>
      <c r="C128" s="629"/>
      <c r="D128" s="629"/>
      <c r="E128" s="629"/>
      <c r="F128" s="629"/>
      <c r="G128" s="629"/>
      <c r="H128" s="629"/>
      <c r="I128" s="629"/>
      <c r="J128" s="629"/>
      <c r="K128" s="629"/>
      <c r="L128" s="629"/>
      <c r="M128" s="629"/>
      <c r="N128" s="629"/>
      <c r="O128" s="629"/>
      <c r="P128" s="629"/>
      <c r="Q128" s="629"/>
    </row>
    <row r="129" spans="1:18" ht="33.75" customHeight="1" x14ac:dyDescent="0.3">
      <c r="A129" s="629"/>
      <c r="B129" s="629"/>
      <c r="C129" s="729" t="s">
        <v>454</v>
      </c>
      <c r="D129" s="729"/>
      <c r="E129" s="729"/>
      <c r="F129" s="729" t="s">
        <v>457</v>
      </c>
      <c r="G129" s="729"/>
      <c r="H129" s="729"/>
      <c r="I129" s="729" t="s">
        <v>458</v>
      </c>
      <c r="J129" s="729"/>
      <c r="K129" s="729"/>
      <c r="L129" s="729" t="s">
        <v>459</v>
      </c>
      <c r="M129" s="729"/>
      <c r="N129" s="729"/>
      <c r="O129" s="747" t="s">
        <v>456</v>
      </c>
      <c r="P129" s="747"/>
      <c r="Q129" s="747"/>
      <c r="R129" s="42"/>
    </row>
    <row r="130" spans="1:18" ht="33.75" customHeight="1" x14ac:dyDescent="0.3">
      <c r="A130" s="629"/>
      <c r="B130" s="629"/>
      <c r="C130" s="596">
        <v>2020</v>
      </c>
      <c r="D130" s="596">
        <v>2019</v>
      </c>
      <c r="E130" s="596">
        <v>2018</v>
      </c>
      <c r="F130" s="596">
        <v>2020</v>
      </c>
      <c r="G130" s="596">
        <v>2019</v>
      </c>
      <c r="H130" s="596">
        <v>2018</v>
      </c>
      <c r="I130" s="596">
        <v>2020</v>
      </c>
      <c r="J130" s="596">
        <v>2019</v>
      </c>
      <c r="K130" s="596">
        <v>2018</v>
      </c>
      <c r="L130" s="596">
        <v>2020</v>
      </c>
      <c r="M130" s="596">
        <v>2019</v>
      </c>
      <c r="N130" s="596">
        <v>2018</v>
      </c>
      <c r="O130" s="602">
        <v>2020</v>
      </c>
      <c r="P130" s="602">
        <v>2019</v>
      </c>
      <c r="Q130" s="602">
        <v>2018</v>
      </c>
      <c r="R130" s="42"/>
    </row>
    <row r="131" spans="1:18" ht="32.25" customHeight="1" x14ac:dyDescent="0.25">
      <c r="A131" s="741" t="s">
        <v>469</v>
      </c>
      <c r="B131" s="593" t="s">
        <v>453</v>
      </c>
      <c r="C131" s="617"/>
      <c r="D131" s="617"/>
      <c r="E131" s="618"/>
      <c r="F131" s="619"/>
      <c r="G131" s="619"/>
      <c r="H131" s="619"/>
      <c r="I131" s="619"/>
      <c r="J131" s="619"/>
      <c r="K131" s="619"/>
      <c r="L131" s="619"/>
      <c r="M131" s="619"/>
      <c r="N131" s="619"/>
      <c r="O131" s="633"/>
      <c r="P131" s="633"/>
      <c r="Q131" s="633" t="s">
        <v>464</v>
      </c>
    </row>
    <row r="132" spans="1:18" ht="32.25" customHeight="1" x14ac:dyDescent="0.25">
      <c r="A132" s="742"/>
      <c r="B132" s="593" t="s">
        <v>455</v>
      </c>
      <c r="C132" s="622"/>
      <c r="D132" s="623"/>
      <c r="E132" s="623"/>
      <c r="F132" s="623"/>
      <c r="G132" s="623"/>
      <c r="H132" s="623"/>
      <c r="I132" s="623"/>
      <c r="J132" s="623"/>
      <c r="K132" s="623"/>
      <c r="L132" s="623"/>
      <c r="M132" s="623"/>
      <c r="N132" s="623"/>
      <c r="O132" s="632"/>
      <c r="P132" s="632"/>
      <c r="Q132" s="632"/>
    </row>
    <row r="133" spans="1:18" ht="32.25" customHeight="1" x14ac:dyDescent="0.25">
      <c r="A133" s="743"/>
      <c r="B133" s="596" t="s">
        <v>456</v>
      </c>
      <c r="C133" s="624"/>
      <c r="D133" s="625"/>
      <c r="E133" s="625"/>
      <c r="F133" s="625"/>
      <c r="G133" s="625"/>
      <c r="H133" s="625"/>
      <c r="I133" s="625"/>
      <c r="J133" s="625"/>
      <c r="K133" s="625"/>
      <c r="L133" s="625"/>
      <c r="M133" s="625"/>
      <c r="N133" s="625"/>
      <c r="O133" s="632"/>
      <c r="P133" s="632"/>
      <c r="Q133" s="632"/>
    </row>
    <row r="134" spans="1:18" ht="32.25" customHeight="1" x14ac:dyDescent="0.25">
      <c r="A134" s="741" t="s">
        <v>470</v>
      </c>
      <c r="B134" s="593" t="s">
        <v>453</v>
      </c>
      <c r="C134" s="617"/>
      <c r="D134" s="617"/>
      <c r="E134" s="618"/>
      <c r="F134" s="619"/>
      <c r="G134" s="619"/>
      <c r="H134" s="619"/>
      <c r="I134" s="619"/>
      <c r="J134" s="619"/>
      <c r="K134" s="619"/>
      <c r="L134" s="619"/>
      <c r="M134" s="619"/>
      <c r="N134" s="619"/>
      <c r="O134" s="633"/>
      <c r="P134" s="633"/>
      <c r="Q134" s="633"/>
    </row>
    <row r="135" spans="1:18" ht="32.25" customHeight="1" x14ac:dyDescent="0.25">
      <c r="A135" s="742"/>
      <c r="B135" s="593" t="s">
        <v>455</v>
      </c>
      <c r="C135" s="622"/>
      <c r="D135" s="623"/>
      <c r="E135" s="623"/>
      <c r="F135" s="623"/>
      <c r="G135" s="623"/>
      <c r="H135" s="623"/>
      <c r="I135" s="623"/>
      <c r="J135" s="623"/>
      <c r="K135" s="623"/>
      <c r="L135" s="623"/>
      <c r="M135" s="623"/>
      <c r="N135" s="623"/>
      <c r="O135" s="632"/>
      <c r="P135" s="632"/>
      <c r="Q135" s="632"/>
    </row>
    <row r="136" spans="1:18" ht="32.25" customHeight="1" x14ac:dyDescent="0.25">
      <c r="A136" s="743"/>
      <c r="B136" s="596" t="s">
        <v>456</v>
      </c>
      <c r="C136" s="624"/>
      <c r="D136" s="625"/>
      <c r="E136" s="625"/>
      <c r="F136" s="625"/>
      <c r="G136" s="625"/>
      <c r="H136" s="625"/>
      <c r="I136" s="625"/>
      <c r="J136" s="625"/>
      <c r="K136" s="625"/>
      <c r="L136" s="625"/>
      <c r="M136" s="625"/>
      <c r="N136" s="625"/>
      <c r="O136" s="632"/>
      <c r="P136" s="632"/>
      <c r="Q136" s="632"/>
    </row>
    <row r="137" spans="1:18" ht="32.25" customHeight="1" x14ac:dyDescent="0.25">
      <c r="A137" s="741" t="s">
        <v>471</v>
      </c>
      <c r="B137" s="593" t="s">
        <v>453</v>
      </c>
      <c r="C137" s="617"/>
      <c r="D137" s="617"/>
      <c r="E137" s="618"/>
      <c r="F137" s="619"/>
      <c r="G137" s="619"/>
      <c r="H137" s="619"/>
      <c r="I137" s="619"/>
      <c r="J137" s="619"/>
      <c r="K137" s="619"/>
      <c r="L137" s="619"/>
      <c r="M137" s="619"/>
      <c r="N137" s="619"/>
      <c r="O137" s="633"/>
      <c r="P137" s="633"/>
      <c r="Q137" s="633"/>
    </row>
    <row r="138" spans="1:18" ht="32.25" customHeight="1" x14ac:dyDescent="0.25">
      <c r="A138" s="742"/>
      <c r="B138" s="593" t="s">
        <v>455</v>
      </c>
      <c r="C138" s="622"/>
      <c r="D138" s="623"/>
      <c r="E138" s="623"/>
      <c r="F138" s="623"/>
      <c r="G138" s="623"/>
      <c r="H138" s="623"/>
      <c r="I138" s="623"/>
      <c r="J138" s="623"/>
      <c r="K138" s="623"/>
      <c r="L138" s="623"/>
      <c r="M138" s="623"/>
      <c r="N138" s="623"/>
      <c r="O138" s="632"/>
      <c r="P138" s="632"/>
      <c r="Q138" s="632"/>
    </row>
    <row r="139" spans="1:18" ht="32.25" customHeight="1" x14ac:dyDescent="0.25">
      <c r="A139" s="743"/>
      <c r="B139" s="596" t="s">
        <v>456</v>
      </c>
      <c r="C139" s="624"/>
      <c r="D139" s="625"/>
      <c r="E139" s="625"/>
      <c r="F139" s="625"/>
      <c r="G139" s="625"/>
      <c r="H139" s="625"/>
      <c r="I139" s="625"/>
      <c r="J139" s="625"/>
      <c r="K139" s="625"/>
      <c r="L139" s="625"/>
      <c r="M139" s="625"/>
      <c r="N139" s="625"/>
      <c r="O139" s="632"/>
      <c r="P139" s="632"/>
      <c r="Q139" s="632"/>
    </row>
    <row r="140" spans="1:18" ht="32.25" customHeight="1" x14ac:dyDescent="0.25">
      <c r="A140" s="741" t="s">
        <v>472</v>
      </c>
      <c r="B140" s="593" t="s">
        <v>453</v>
      </c>
      <c r="C140" s="617"/>
      <c r="D140" s="617"/>
      <c r="E140" s="618"/>
      <c r="F140" s="619"/>
      <c r="G140" s="619"/>
      <c r="H140" s="619"/>
      <c r="I140" s="619"/>
      <c r="J140" s="619"/>
      <c r="K140" s="619"/>
      <c r="L140" s="619"/>
      <c r="M140" s="619"/>
      <c r="N140" s="619"/>
      <c r="O140" s="633"/>
      <c r="P140" s="633"/>
      <c r="Q140" s="633"/>
    </row>
    <row r="141" spans="1:18" ht="32.25" customHeight="1" x14ac:dyDescent="0.25">
      <c r="A141" s="742"/>
      <c r="B141" s="593" t="s">
        <v>455</v>
      </c>
      <c r="C141" s="622"/>
      <c r="D141" s="623"/>
      <c r="E141" s="623"/>
      <c r="F141" s="623"/>
      <c r="G141" s="623"/>
      <c r="H141" s="623"/>
      <c r="I141" s="623"/>
      <c r="J141" s="623"/>
      <c r="K141" s="623"/>
      <c r="L141" s="623"/>
      <c r="M141" s="623"/>
      <c r="N141" s="623"/>
      <c r="O141" s="632"/>
      <c r="P141" s="632"/>
      <c r="Q141" s="632"/>
    </row>
    <row r="142" spans="1:18" ht="32.25" customHeight="1" x14ac:dyDescent="0.25">
      <c r="A142" s="743"/>
      <c r="B142" s="596" t="s">
        <v>456</v>
      </c>
      <c r="C142" s="624"/>
      <c r="D142" s="625"/>
      <c r="E142" s="625"/>
      <c r="F142" s="625"/>
      <c r="G142" s="625"/>
      <c r="H142" s="625"/>
      <c r="I142" s="625"/>
      <c r="J142" s="625"/>
      <c r="K142" s="625"/>
      <c r="L142" s="625"/>
      <c r="M142" s="625"/>
      <c r="N142" s="625"/>
      <c r="O142" s="632"/>
      <c r="P142" s="632"/>
      <c r="Q142" s="632"/>
    </row>
    <row r="143" spans="1:18" ht="32.25" customHeight="1" x14ac:dyDescent="0.25">
      <c r="A143" s="741" t="s">
        <v>473</v>
      </c>
      <c r="B143" s="593" t="s">
        <v>453</v>
      </c>
      <c r="C143" s="617"/>
      <c r="D143" s="617"/>
      <c r="E143" s="618"/>
      <c r="F143" s="619"/>
      <c r="G143" s="619"/>
      <c r="H143" s="619"/>
      <c r="I143" s="619"/>
      <c r="J143" s="619"/>
      <c r="K143" s="619"/>
      <c r="L143" s="619"/>
      <c r="M143" s="619"/>
      <c r="N143" s="619"/>
      <c r="O143" s="633"/>
      <c r="P143" s="633"/>
      <c r="Q143" s="633"/>
    </row>
    <row r="144" spans="1:18" ht="32.25" customHeight="1" x14ac:dyDescent="0.25">
      <c r="A144" s="742"/>
      <c r="B144" s="593" t="s">
        <v>455</v>
      </c>
      <c r="C144" s="622"/>
      <c r="D144" s="623"/>
      <c r="E144" s="623"/>
      <c r="F144" s="623"/>
      <c r="G144" s="623"/>
      <c r="H144" s="623"/>
      <c r="I144" s="623"/>
      <c r="J144" s="623"/>
      <c r="K144" s="623"/>
      <c r="L144" s="623"/>
      <c r="M144" s="623"/>
      <c r="N144" s="623"/>
      <c r="O144" s="632"/>
      <c r="P144" s="632"/>
      <c r="Q144" s="632"/>
    </row>
    <row r="145" spans="1:17" ht="32.25" customHeight="1" x14ac:dyDescent="0.25">
      <c r="A145" s="743"/>
      <c r="B145" s="596" t="s">
        <v>456</v>
      </c>
      <c r="C145" s="624"/>
      <c r="D145" s="625"/>
      <c r="E145" s="625"/>
      <c r="F145" s="625"/>
      <c r="G145" s="625"/>
      <c r="H145" s="625"/>
      <c r="I145" s="625"/>
      <c r="J145" s="625"/>
      <c r="K145" s="625"/>
      <c r="L145" s="625"/>
      <c r="M145" s="625"/>
      <c r="N145" s="625"/>
      <c r="O145" s="632"/>
      <c r="P145" s="632"/>
      <c r="Q145" s="632"/>
    </row>
    <row r="146" spans="1:17" ht="32.25" customHeight="1" x14ac:dyDescent="0.25">
      <c r="A146" s="741" t="s">
        <v>474</v>
      </c>
      <c r="B146" s="593" t="s">
        <v>453</v>
      </c>
      <c r="C146" s="617"/>
      <c r="D146" s="617"/>
      <c r="E146" s="618"/>
      <c r="F146" s="619"/>
      <c r="G146" s="619"/>
      <c r="H146" s="619"/>
      <c r="I146" s="619"/>
      <c r="J146" s="619"/>
      <c r="K146" s="619"/>
      <c r="L146" s="619"/>
      <c r="M146" s="619"/>
      <c r="N146" s="619"/>
      <c r="O146" s="633"/>
      <c r="P146" s="633"/>
      <c r="Q146" s="633"/>
    </row>
    <row r="147" spans="1:17" ht="32.25" customHeight="1" x14ac:dyDescent="0.25">
      <c r="A147" s="742"/>
      <c r="B147" s="593" t="s">
        <v>455</v>
      </c>
      <c r="C147" s="622"/>
      <c r="D147" s="623"/>
      <c r="E147" s="623"/>
      <c r="F147" s="623"/>
      <c r="G147" s="623"/>
      <c r="H147" s="623"/>
      <c r="I147" s="623"/>
      <c r="J147" s="623"/>
      <c r="K147" s="623"/>
      <c r="L147" s="623"/>
      <c r="M147" s="623"/>
      <c r="N147" s="623"/>
      <c r="O147" s="632"/>
      <c r="P147" s="632"/>
      <c r="Q147" s="632"/>
    </row>
    <row r="148" spans="1:17" ht="32.25" customHeight="1" x14ac:dyDescent="0.25">
      <c r="A148" s="743"/>
      <c r="B148" s="596" t="s">
        <v>456</v>
      </c>
      <c r="C148" s="624"/>
      <c r="D148" s="625"/>
      <c r="E148" s="625"/>
      <c r="F148" s="625"/>
      <c r="G148" s="625"/>
      <c r="H148" s="625"/>
      <c r="I148" s="625"/>
      <c r="J148" s="625"/>
      <c r="K148" s="625"/>
      <c r="L148" s="625"/>
      <c r="M148" s="625"/>
      <c r="N148" s="625"/>
      <c r="O148" s="632"/>
      <c r="P148" s="632"/>
      <c r="Q148" s="632"/>
    </row>
    <row r="149" spans="1:17" ht="32.25" customHeight="1" x14ac:dyDescent="0.25">
      <c r="A149" s="744" t="s">
        <v>456</v>
      </c>
      <c r="B149" s="626" t="s">
        <v>453</v>
      </c>
      <c r="C149" s="634"/>
      <c r="D149" s="631"/>
      <c r="E149" s="631"/>
      <c r="F149" s="631"/>
      <c r="G149" s="631"/>
      <c r="H149" s="631"/>
      <c r="I149" s="631"/>
      <c r="J149" s="631"/>
      <c r="K149" s="631"/>
      <c r="L149" s="631"/>
      <c r="M149" s="631"/>
      <c r="N149" s="631"/>
      <c r="O149" s="632"/>
      <c r="P149" s="632"/>
      <c r="Q149" s="632"/>
    </row>
    <row r="150" spans="1:17" ht="32.25" customHeight="1" x14ac:dyDescent="0.25">
      <c r="A150" s="745"/>
      <c r="B150" s="626" t="s">
        <v>455</v>
      </c>
      <c r="C150" s="634"/>
      <c r="D150" s="631"/>
      <c r="E150" s="631"/>
      <c r="F150" s="631"/>
      <c r="G150" s="631"/>
      <c r="H150" s="631"/>
      <c r="I150" s="631"/>
      <c r="J150" s="631"/>
      <c r="K150" s="631"/>
      <c r="L150" s="631"/>
      <c r="M150" s="631"/>
      <c r="N150" s="631"/>
      <c r="O150" s="632"/>
      <c r="P150" s="632"/>
      <c r="Q150" s="632"/>
    </row>
    <row r="151" spans="1:17" ht="32.25" customHeight="1" x14ac:dyDescent="0.25">
      <c r="A151" s="746"/>
      <c r="B151" s="602" t="s">
        <v>456</v>
      </c>
      <c r="C151" s="634"/>
      <c r="D151" s="631"/>
      <c r="E151" s="631"/>
      <c r="F151" s="631"/>
      <c r="G151" s="631"/>
      <c r="H151" s="631"/>
      <c r="I151" s="631"/>
      <c r="J151" s="631"/>
      <c r="K151" s="631"/>
      <c r="L151" s="631"/>
      <c r="M151" s="631"/>
      <c r="N151" s="631"/>
      <c r="O151" s="632"/>
      <c r="P151" s="632"/>
      <c r="Q151" s="632"/>
    </row>
    <row r="152" spans="1:17" ht="15" customHeight="1" x14ac:dyDescent="0.5">
      <c r="A152" s="585"/>
      <c r="B152" s="585"/>
      <c r="C152" s="585"/>
      <c r="D152" s="585"/>
      <c r="E152" s="585"/>
      <c r="F152" s="585"/>
      <c r="G152" s="585"/>
      <c r="H152" s="585"/>
      <c r="I152" s="585"/>
      <c r="J152" s="585"/>
      <c r="K152" s="585"/>
      <c r="L152" s="585"/>
      <c r="M152" s="585"/>
      <c r="N152" s="585"/>
      <c r="O152" s="585"/>
      <c r="P152" s="585"/>
      <c r="Q152" s="585"/>
    </row>
    <row r="153" spans="1:17" ht="25.5" x14ac:dyDescent="0.5">
      <c r="A153" s="588" t="s">
        <v>77</v>
      </c>
      <c r="B153" s="588"/>
      <c r="C153" s="589"/>
      <c r="D153" s="589"/>
      <c r="E153" s="589"/>
      <c r="F153" s="589"/>
      <c r="G153" s="589"/>
      <c r="H153" s="588"/>
      <c r="I153" s="589"/>
      <c r="J153" s="589"/>
      <c r="K153" s="589"/>
      <c r="L153" s="589"/>
      <c r="M153" s="589"/>
      <c r="N153" s="588"/>
      <c r="O153" s="589"/>
      <c r="P153" s="589"/>
      <c r="Q153" s="589"/>
    </row>
    <row r="154" spans="1:17" ht="15" customHeight="1" x14ac:dyDescent="0.25">
      <c r="A154" s="629"/>
      <c r="B154" s="629"/>
      <c r="C154" s="629"/>
      <c r="D154" s="629"/>
      <c r="E154" s="629"/>
      <c r="F154" s="629"/>
      <c r="G154" s="629"/>
      <c r="H154" s="629"/>
      <c r="I154" s="629"/>
      <c r="J154" s="629"/>
      <c r="K154" s="629"/>
      <c r="L154" s="629"/>
      <c r="M154" s="629"/>
      <c r="N154" s="629"/>
      <c r="O154" s="629"/>
      <c r="P154" s="629"/>
      <c r="Q154" s="629"/>
    </row>
    <row r="155" spans="1:17" ht="33.75" customHeight="1" x14ac:dyDescent="0.25">
      <c r="A155" s="635"/>
      <c r="B155" s="636"/>
      <c r="C155" s="748" t="s">
        <v>454</v>
      </c>
      <c r="D155" s="749"/>
      <c r="E155" s="750"/>
      <c r="F155" s="748" t="s">
        <v>457</v>
      </c>
      <c r="G155" s="749"/>
      <c r="H155" s="750"/>
      <c r="I155" s="748" t="s">
        <v>458</v>
      </c>
      <c r="J155" s="749"/>
      <c r="K155" s="750"/>
      <c r="L155" s="748" t="s">
        <v>459</v>
      </c>
      <c r="M155" s="749"/>
      <c r="N155" s="750"/>
      <c r="O155" s="751" t="s">
        <v>456</v>
      </c>
      <c r="P155" s="752"/>
      <c r="Q155" s="753"/>
    </row>
    <row r="156" spans="1:17" ht="33.75" customHeight="1" x14ac:dyDescent="0.25">
      <c r="A156" s="637"/>
      <c r="B156" s="638"/>
      <c r="C156" s="596">
        <v>2020</v>
      </c>
      <c r="D156" s="596">
        <v>2019</v>
      </c>
      <c r="E156" s="596">
        <v>2018</v>
      </c>
      <c r="F156" s="596">
        <v>2020</v>
      </c>
      <c r="G156" s="596">
        <v>2019</v>
      </c>
      <c r="H156" s="596">
        <v>2018</v>
      </c>
      <c r="I156" s="596">
        <v>2020</v>
      </c>
      <c r="J156" s="596">
        <v>2019</v>
      </c>
      <c r="K156" s="596">
        <v>2018</v>
      </c>
      <c r="L156" s="596">
        <v>2020</v>
      </c>
      <c r="M156" s="596">
        <v>2019</v>
      </c>
      <c r="N156" s="596">
        <v>2018</v>
      </c>
      <c r="O156" s="602">
        <v>2020</v>
      </c>
      <c r="P156" s="602">
        <v>2019</v>
      </c>
      <c r="Q156" s="602">
        <v>2018</v>
      </c>
    </row>
    <row r="157" spans="1:17" ht="32.25" customHeight="1" x14ac:dyDescent="0.25">
      <c r="A157" s="744" t="s">
        <v>456</v>
      </c>
      <c r="B157" s="626" t="s">
        <v>453</v>
      </c>
      <c r="C157" s="634"/>
      <c r="D157" s="631"/>
      <c r="E157" s="631"/>
      <c r="F157" s="631"/>
      <c r="G157" s="631"/>
      <c r="H157" s="631"/>
      <c r="I157" s="631"/>
      <c r="J157" s="631"/>
      <c r="K157" s="631"/>
      <c r="L157" s="631"/>
      <c r="M157" s="631"/>
      <c r="N157" s="631"/>
      <c r="O157" s="632"/>
      <c r="P157" s="632"/>
      <c r="Q157" s="632"/>
    </row>
    <row r="158" spans="1:17" ht="32.25" customHeight="1" x14ac:dyDescent="0.25">
      <c r="A158" s="745"/>
      <c r="B158" s="626" t="s">
        <v>455</v>
      </c>
      <c r="C158" s="634"/>
      <c r="D158" s="631"/>
      <c r="E158" s="631"/>
      <c r="F158" s="631"/>
      <c r="G158" s="631"/>
      <c r="H158" s="631"/>
      <c r="I158" s="631"/>
      <c r="J158" s="631"/>
      <c r="K158" s="631"/>
      <c r="L158" s="631"/>
      <c r="M158" s="631"/>
      <c r="N158" s="631"/>
      <c r="O158" s="632"/>
      <c r="P158" s="632"/>
      <c r="Q158" s="632"/>
    </row>
    <row r="159" spans="1:17" ht="32.25" customHeight="1" x14ac:dyDescent="0.25">
      <c r="A159" s="746"/>
      <c r="B159" s="602" t="s">
        <v>456</v>
      </c>
      <c r="C159" s="639"/>
      <c r="D159" s="639"/>
      <c r="E159" s="640"/>
      <c r="F159" s="631"/>
      <c r="G159" s="631"/>
      <c r="H159" s="631"/>
      <c r="I159" s="631"/>
      <c r="J159" s="631"/>
      <c r="K159" s="631"/>
      <c r="L159" s="631"/>
      <c r="M159" s="631"/>
      <c r="N159" s="631"/>
      <c r="O159" s="632"/>
      <c r="P159" s="632"/>
      <c r="Q159" s="632"/>
    </row>
    <row r="160" spans="1:17" s="343" customFormat="1" ht="17.25" x14ac:dyDescent="0.25">
      <c r="A160" s="430"/>
      <c r="B160" s="430"/>
      <c r="C160" s="431"/>
      <c r="D160" s="431"/>
      <c r="E160" s="431"/>
      <c r="F160" s="432"/>
      <c r="G160" s="432"/>
      <c r="H160" s="432"/>
      <c r="I160" s="432"/>
      <c r="J160" s="432"/>
      <c r="K160" s="432"/>
      <c r="L160" s="432"/>
      <c r="M160" s="432"/>
      <c r="N160" s="432"/>
      <c r="O160" s="433"/>
      <c r="P160" s="433"/>
      <c r="Q160" s="433"/>
    </row>
    <row r="161" spans="1:19" ht="25.5" x14ac:dyDescent="0.35">
      <c r="A161" s="582" t="s">
        <v>735</v>
      </c>
      <c r="B161" s="68"/>
      <c r="C161" s="68"/>
      <c r="D161" s="68"/>
      <c r="E161" s="68"/>
      <c r="F161" s="68"/>
      <c r="G161" s="68"/>
      <c r="H161" s="68"/>
      <c r="I161" s="68"/>
      <c r="J161" s="68"/>
      <c r="K161" s="68"/>
      <c r="L161" s="68"/>
      <c r="M161" s="68"/>
      <c r="N161" s="68"/>
      <c r="O161" s="68"/>
      <c r="P161" s="68"/>
      <c r="Q161" s="68"/>
    </row>
    <row r="162" spans="1:19" ht="15" customHeight="1" x14ac:dyDescent="0.45">
      <c r="A162" s="39"/>
      <c r="K162" s="38"/>
    </row>
    <row r="163" spans="1:19" ht="25.5" x14ac:dyDescent="0.5">
      <c r="A163" s="588" t="s">
        <v>475</v>
      </c>
      <c r="B163" s="589"/>
      <c r="C163" s="589"/>
      <c r="D163" s="589"/>
      <c r="E163" s="589"/>
      <c r="F163" s="589"/>
      <c r="G163" s="589"/>
      <c r="H163" s="589"/>
      <c r="I163" s="589"/>
      <c r="J163" s="589"/>
      <c r="K163" s="589"/>
      <c r="L163" s="589"/>
      <c r="M163" s="589"/>
      <c r="N163" s="589"/>
      <c r="O163" s="589"/>
      <c r="P163" s="589"/>
      <c r="Q163" s="589"/>
    </row>
    <row r="164" spans="1:19" ht="15" customHeight="1" x14ac:dyDescent="0.5">
      <c r="A164" s="585"/>
      <c r="B164" s="585"/>
      <c r="C164" s="585"/>
      <c r="D164" s="585"/>
      <c r="E164" s="585"/>
      <c r="F164" s="585"/>
      <c r="G164" s="585"/>
      <c r="H164" s="585"/>
      <c r="I164" s="585"/>
      <c r="J164" s="585"/>
      <c r="K164" s="585"/>
      <c r="L164" s="585"/>
      <c r="M164" s="585"/>
      <c r="N164" s="585"/>
      <c r="O164" s="585"/>
      <c r="P164" s="585"/>
      <c r="Q164" s="585"/>
    </row>
    <row r="165" spans="1:19" ht="54" customHeight="1" x14ac:dyDescent="0.5">
      <c r="A165" s="590"/>
      <c r="B165" s="591"/>
      <c r="C165" s="729">
        <v>2019</v>
      </c>
      <c r="D165" s="729"/>
      <c r="E165" s="729"/>
      <c r="F165" s="729"/>
      <c r="G165" s="729">
        <v>2020</v>
      </c>
      <c r="H165" s="729"/>
      <c r="I165" s="729"/>
      <c r="J165" s="729"/>
      <c r="K165" s="729">
        <v>2021</v>
      </c>
      <c r="L165" s="729"/>
      <c r="M165" s="729"/>
      <c r="N165" s="729"/>
      <c r="O165" s="747" t="s">
        <v>452</v>
      </c>
      <c r="P165" s="747"/>
      <c r="Q165" s="747"/>
    </row>
    <row r="166" spans="1:19" ht="35.25" customHeight="1" x14ac:dyDescent="0.25">
      <c r="A166" s="592"/>
      <c r="B166" s="593" t="s">
        <v>453</v>
      </c>
      <c r="C166" s="714"/>
      <c r="D166" s="714"/>
      <c r="E166" s="714"/>
      <c r="F166" s="714"/>
      <c r="G166" s="714"/>
      <c r="H166" s="714"/>
      <c r="I166" s="714"/>
      <c r="J166" s="714"/>
      <c r="K166" s="714"/>
      <c r="L166" s="714"/>
      <c r="M166" s="714"/>
      <c r="N166" s="714"/>
      <c r="O166" s="728" t="str">
        <f t="shared" ref="O166:O180" si="3">IF(G166=0,"",(C166-G166)/G166)</f>
        <v/>
      </c>
      <c r="P166" s="728"/>
      <c r="Q166" s="728"/>
      <c r="S166" s="715" t="s">
        <v>420</v>
      </c>
    </row>
    <row r="167" spans="1:19" ht="35.25" customHeight="1" x14ac:dyDescent="0.25">
      <c r="A167" s="594" t="s">
        <v>454</v>
      </c>
      <c r="B167" s="593" t="s">
        <v>455</v>
      </c>
      <c r="C167" s="714"/>
      <c r="D167" s="714"/>
      <c r="E167" s="714"/>
      <c r="F167" s="714"/>
      <c r="G167" s="714"/>
      <c r="H167" s="714"/>
      <c r="I167" s="714"/>
      <c r="J167" s="714"/>
      <c r="K167" s="714"/>
      <c r="L167" s="714"/>
      <c r="M167" s="714"/>
      <c r="N167" s="714"/>
      <c r="O167" s="728" t="str">
        <f t="shared" si="3"/>
        <v/>
      </c>
      <c r="P167" s="728"/>
      <c r="Q167" s="728"/>
      <c r="S167" s="715"/>
    </row>
    <row r="168" spans="1:19" ht="35.25" customHeight="1" x14ac:dyDescent="0.25">
      <c r="A168" s="595"/>
      <c r="B168" s="596" t="s">
        <v>456</v>
      </c>
      <c r="C168" s="730"/>
      <c r="D168" s="730"/>
      <c r="E168" s="730"/>
      <c r="F168" s="730"/>
      <c r="G168" s="730"/>
      <c r="H168" s="730"/>
      <c r="I168" s="730"/>
      <c r="J168" s="730"/>
      <c r="K168" s="730"/>
      <c r="L168" s="730"/>
      <c r="M168" s="730"/>
      <c r="N168" s="730"/>
      <c r="O168" s="728" t="str">
        <f t="shared" si="3"/>
        <v/>
      </c>
      <c r="P168" s="728"/>
      <c r="Q168" s="728"/>
      <c r="S168" s="715"/>
    </row>
    <row r="169" spans="1:19" ht="35.25" customHeight="1" x14ac:dyDescent="0.25">
      <c r="A169" s="594"/>
      <c r="B169" s="593" t="s">
        <v>453</v>
      </c>
      <c r="C169" s="714"/>
      <c r="D169" s="714"/>
      <c r="E169" s="714"/>
      <c r="F169" s="714"/>
      <c r="G169" s="714"/>
      <c r="H169" s="714"/>
      <c r="I169" s="714"/>
      <c r="J169" s="714"/>
      <c r="K169" s="714"/>
      <c r="L169" s="714"/>
      <c r="M169" s="714"/>
      <c r="N169" s="714"/>
      <c r="O169" s="728" t="str">
        <f t="shared" si="3"/>
        <v/>
      </c>
      <c r="P169" s="728"/>
      <c r="Q169" s="728"/>
      <c r="S169" s="715"/>
    </row>
    <row r="170" spans="1:19" ht="35.25" customHeight="1" x14ac:dyDescent="0.25">
      <c r="A170" s="594" t="s">
        <v>457</v>
      </c>
      <c r="B170" s="593" t="s">
        <v>455</v>
      </c>
      <c r="C170" s="714"/>
      <c r="D170" s="714"/>
      <c r="E170" s="714"/>
      <c r="F170" s="714"/>
      <c r="G170" s="714"/>
      <c r="H170" s="714"/>
      <c r="I170" s="714"/>
      <c r="J170" s="714"/>
      <c r="K170" s="714"/>
      <c r="L170" s="714"/>
      <c r="M170" s="714"/>
      <c r="N170" s="714"/>
      <c r="O170" s="728" t="str">
        <f t="shared" si="3"/>
        <v/>
      </c>
      <c r="P170" s="728"/>
      <c r="Q170" s="728"/>
      <c r="S170" s="715"/>
    </row>
    <row r="171" spans="1:19" ht="35.25" customHeight="1" x14ac:dyDescent="0.25">
      <c r="A171" s="595"/>
      <c r="B171" s="596" t="s">
        <v>456</v>
      </c>
      <c r="C171" s="730"/>
      <c r="D171" s="730"/>
      <c r="E171" s="730"/>
      <c r="F171" s="730"/>
      <c r="G171" s="730"/>
      <c r="H171" s="730"/>
      <c r="I171" s="730"/>
      <c r="J171" s="730"/>
      <c r="K171" s="730"/>
      <c r="L171" s="730"/>
      <c r="M171" s="730"/>
      <c r="N171" s="730"/>
      <c r="O171" s="728" t="str">
        <f t="shared" si="3"/>
        <v/>
      </c>
      <c r="P171" s="728"/>
      <c r="Q171" s="728"/>
      <c r="S171" s="715"/>
    </row>
    <row r="172" spans="1:19" ht="35.25" customHeight="1" x14ac:dyDescent="0.25">
      <c r="A172" s="597"/>
      <c r="B172" s="593" t="s">
        <v>453</v>
      </c>
      <c r="C172" s="714"/>
      <c r="D172" s="714"/>
      <c r="E172" s="714"/>
      <c r="F172" s="714"/>
      <c r="G172" s="714"/>
      <c r="H172" s="714"/>
      <c r="I172" s="714"/>
      <c r="J172" s="714"/>
      <c r="K172" s="714"/>
      <c r="L172" s="714"/>
      <c r="M172" s="714"/>
      <c r="N172" s="714"/>
      <c r="O172" s="728" t="str">
        <f t="shared" si="3"/>
        <v/>
      </c>
      <c r="P172" s="728"/>
      <c r="Q172" s="728"/>
      <c r="S172" s="715"/>
    </row>
    <row r="173" spans="1:19" ht="35.25" customHeight="1" x14ac:dyDescent="0.25">
      <c r="A173" s="594" t="s">
        <v>458</v>
      </c>
      <c r="B173" s="593" t="s">
        <v>455</v>
      </c>
      <c r="C173" s="714"/>
      <c r="D173" s="714"/>
      <c r="E173" s="714"/>
      <c r="F173" s="714"/>
      <c r="G173" s="714"/>
      <c r="H173" s="714"/>
      <c r="I173" s="714"/>
      <c r="J173" s="714"/>
      <c r="K173" s="714"/>
      <c r="L173" s="714"/>
      <c r="M173" s="714"/>
      <c r="N173" s="714"/>
      <c r="O173" s="728" t="str">
        <f t="shared" si="3"/>
        <v/>
      </c>
      <c r="P173" s="728"/>
      <c r="Q173" s="728"/>
      <c r="S173" s="715"/>
    </row>
    <row r="174" spans="1:19" ht="35.25" customHeight="1" x14ac:dyDescent="0.25">
      <c r="A174" s="595"/>
      <c r="B174" s="596" t="s">
        <v>456</v>
      </c>
      <c r="C174" s="730"/>
      <c r="D174" s="730"/>
      <c r="E174" s="730"/>
      <c r="F174" s="730"/>
      <c r="G174" s="730"/>
      <c r="H174" s="730"/>
      <c r="I174" s="730"/>
      <c r="J174" s="730"/>
      <c r="K174" s="730"/>
      <c r="L174" s="730"/>
      <c r="M174" s="730"/>
      <c r="N174" s="730"/>
      <c r="O174" s="728" t="str">
        <f t="shared" si="3"/>
        <v/>
      </c>
      <c r="P174" s="728"/>
      <c r="Q174" s="728"/>
      <c r="S174" s="715"/>
    </row>
    <row r="175" spans="1:19" ht="35.25" customHeight="1" x14ac:dyDescent="0.25">
      <c r="A175" s="597"/>
      <c r="B175" s="593" t="s">
        <v>453</v>
      </c>
      <c r="C175" s="714"/>
      <c r="D175" s="714"/>
      <c r="E175" s="714"/>
      <c r="F175" s="714"/>
      <c r="G175" s="714"/>
      <c r="H175" s="714"/>
      <c r="I175" s="714"/>
      <c r="J175" s="714"/>
      <c r="K175" s="714"/>
      <c r="L175" s="714"/>
      <c r="M175" s="714"/>
      <c r="N175" s="714"/>
      <c r="O175" s="728" t="str">
        <f t="shared" si="3"/>
        <v/>
      </c>
      <c r="P175" s="728"/>
      <c r="Q175" s="728"/>
      <c r="S175" s="715"/>
    </row>
    <row r="176" spans="1:19" ht="35.25" customHeight="1" x14ac:dyDescent="0.25">
      <c r="A176" s="594" t="s">
        <v>459</v>
      </c>
      <c r="B176" s="593" t="s">
        <v>455</v>
      </c>
      <c r="C176" s="714"/>
      <c r="D176" s="714"/>
      <c r="E176" s="714"/>
      <c r="F176" s="714"/>
      <c r="G176" s="714"/>
      <c r="H176" s="714"/>
      <c r="I176" s="714"/>
      <c r="J176" s="714"/>
      <c r="K176" s="714"/>
      <c r="L176" s="714"/>
      <c r="M176" s="714"/>
      <c r="N176" s="714"/>
      <c r="O176" s="728" t="str">
        <f t="shared" si="3"/>
        <v/>
      </c>
      <c r="P176" s="728"/>
      <c r="Q176" s="728"/>
      <c r="S176" s="715"/>
    </row>
    <row r="177" spans="1:19" ht="35.25" customHeight="1" x14ac:dyDescent="0.25">
      <c r="A177" s="595"/>
      <c r="B177" s="596" t="s">
        <v>456</v>
      </c>
      <c r="C177" s="730"/>
      <c r="D177" s="730"/>
      <c r="E177" s="730"/>
      <c r="F177" s="730"/>
      <c r="G177" s="730"/>
      <c r="H177" s="730"/>
      <c r="I177" s="730"/>
      <c r="J177" s="730"/>
      <c r="K177" s="730"/>
      <c r="L177" s="730"/>
      <c r="M177" s="730"/>
      <c r="N177" s="730"/>
      <c r="O177" s="728" t="str">
        <f t="shared" si="3"/>
        <v/>
      </c>
      <c r="P177" s="728"/>
      <c r="Q177" s="728"/>
      <c r="S177" s="715"/>
    </row>
    <row r="178" spans="1:19" ht="35.25" customHeight="1" x14ac:dyDescent="0.25">
      <c r="A178" s="598"/>
      <c r="B178" s="599" t="s">
        <v>453</v>
      </c>
      <c r="C178" s="731"/>
      <c r="D178" s="731"/>
      <c r="E178" s="731"/>
      <c r="F178" s="731"/>
      <c r="G178" s="731"/>
      <c r="H178" s="731"/>
      <c r="I178" s="731"/>
      <c r="J178" s="731"/>
      <c r="K178" s="731"/>
      <c r="L178" s="731"/>
      <c r="M178" s="731"/>
      <c r="N178" s="731"/>
      <c r="O178" s="728" t="str">
        <f t="shared" si="3"/>
        <v/>
      </c>
      <c r="P178" s="728"/>
      <c r="Q178" s="728"/>
      <c r="S178" s="715"/>
    </row>
    <row r="179" spans="1:19" ht="35.25" customHeight="1" x14ac:dyDescent="0.25">
      <c r="A179" s="600" t="s">
        <v>456</v>
      </c>
      <c r="B179" s="599" t="s">
        <v>455</v>
      </c>
      <c r="C179" s="731"/>
      <c r="D179" s="731"/>
      <c r="E179" s="731"/>
      <c r="F179" s="731"/>
      <c r="G179" s="731"/>
      <c r="H179" s="731"/>
      <c r="I179" s="731"/>
      <c r="J179" s="731"/>
      <c r="K179" s="731"/>
      <c r="L179" s="731"/>
      <c r="M179" s="731"/>
      <c r="N179" s="731"/>
      <c r="O179" s="728" t="str">
        <f t="shared" si="3"/>
        <v/>
      </c>
      <c r="P179" s="728"/>
      <c r="Q179" s="728"/>
      <c r="S179" s="715"/>
    </row>
    <row r="180" spans="1:19" ht="35.25" customHeight="1" x14ac:dyDescent="0.25">
      <c r="A180" s="601"/>
      <c r="B180" s="602" t="s">
        <v>456</v>
      </c>
      <c r="C180" s="731"/>
      <c r="D180" s="731"/>
      <c r="E180" s="731"/>
      <c r="F180" s="731"/>
      <c r="G180" s="731"/>
      <c r="H180" s="731"/>
      <c r="I180" s="731"/>
      <c r="J180" s="731"/>
      <c r="K180" s="731"/>
      <c r="L180" s="731"/>
      <c r="M180" s="731"/>
      <c r="N180" s="731"/>
      <c r="O180" s="728" t="str">
        <f t="shared" si="3"/>
        <v/>
      </c>
      <c r="P180" s="728"/>
      <c r="Q180" s="728"/>
      <c r="S180" s="715"/>
    </row>
    <row r="181" spans="1:19" ht="15" customHeight="1" x14ac:dyDescent="0.5">
      <c r="A181" s="585"/>
      <c r="B181" s="585"/>
      <c r="C181" s="585"/>
      <c r="D181" s="585"/>
      <c r="E181" s="585"/>
      <c r="F181" s="585"/>
      <c r="G181" s="585"/>
      <c r="H181" s="585"/>
      <c r="I181" s="585"/>
      <c r="J181" s="585"/>
      <c r="K181" s="585"/>
      <c r="L181" s="585"/>
      <c r="M181" s="585"/>
      <c r="N181" s="585"/>
      <c r="O181" s="585"/>
      <c r="P181" s="585"/>
      <c r="Q181" s="585"/>
    </row>
    <row r="182" spans="1:19" ht="25.5" x14ac:dyDescent="0.5">
      <c r="A182" s="588" t="s">
        <v>83</v>
      </c>
      <c r="B182" s="589"/>
      <c r="C182" s="589"/>
      <c r="D182" s="589"/>
      <c r="E182" s="589"/>
      <c r="F182" s="589"/>
      <c r="G182" s="589"/>
      <c r="H182" s="589"/>
      <c r="I182" s="589"/>
      <c r="J182" s="589"/>
      <c r="K182" s="589"/>
      <c r="L182" s="589"/>
      <c r="M182" s="589"/>
      <c r="N182" s="589"/>
      <c r="O182" s="589"/>
      <c r="P182" s="589"/>
      <c r="Q182" s="589"/>
    </row>
    <row r="183" spans="1:19" ht="15" customHeight="1" x14ac:dyDescent="0.5">
      <c r="A183" s="585"/>
      <c r="B183" s="585"/>
      <c r="C183" s="585"/>
      <c r="D183" s="585"/>
      <c r="E183" s="585"/>
      <c r="F183" s="585"/>
      <c r="G183" s="585"/>
      <c r="H183" s="585"/>
      <c r="I183" s="585"/>
      <c r="J183" s="585"/>
      <c r="K183" s="585"/>
      <c r="L183" s="585"/>
      <c r="M183" s="585"/>
      <c r="N183" s="585"/>
      <c r="O183" s="585"/>
      <c r="P183" s="585"/>
      <c r="Q183" s="585"/>
    </row>
    <row r="184" spans="1:19" ht="51" customHeight="1" x14ac:dyDescent="0.5">
      <c r="A184" s="590"/>
      <c r="B184" s="591"/>
      <c r="C184" s="729">
        <v>2019</v>
      </c>
      <c r="D184" s="729"/>
      <c r="E184" s="729"/>
      <c r="F184" s="729"/>
      <c r="G184" s="729">
        <v>2020</v>
      </c>
      <c r="H184" s="729"/>
      <c r="I184" s="729"/>
      <c r="J184" s="729"/>
      <c r="K184" s="729">
        <v>2021</v>
      </c>
      <c r="L184" s="729"/>
      <c r="M184" s="729"/>
      <c r="N184" s="729"/>
      <c r="O184" s="747" t="s">
        <v>452</v>
      </c>
      <c r="P184" s="747"/>
      <c r="Q184" s="747"/>
    </row>
    <row r="185" spans="1:19" ht="35.25" customHeight="1" x14ac:dyDescent="0.25">
      <c r="A185" s="592"/>
      <c r="B185" s="593" t="s">
        <v>453</v>
      </c>
      <c r="C185" s="714"/>
      <c r="D185" s="714"/>
      <c r="E185" s="714"/>
      <c r="F185" s="714"/>
      <c r="G185" s="714"/>
      <c r="H185" s="714"/>
      <c r="I185" s="714"/>
      <c r="J185" s="714"/>
      <c r="K185" s="714"/>
      <c r="L185" s="714"/>
      <c r="M185" s="714"/>
      <c r="N185" s="714"/>
      <c r="O185" s="728" t="str">
        <f t="shared" ref="O185:O199" si="4">IF(G185=0,"",(C185-G185)/G185)</f>
        <v/>
      </c>
      <c r="P185" s="728"/>
      <c r="Q185" s="728"/>
      <c r="S185" s="715" t="s">
        <v>420</v>
      </c>
    </row>
    <row r="186" spans="1:19" ht="35.25" customHeight="1" x14ac:dyDescent="0.25">
      <c r="A186" s="594" t="s">
        <v>454</v>
      </c>
      <c r="B186" s="593" t="s">
        <v>455</v>
      </c>
      <c r="C186" s="714"/>
      <c r="D186" s="714"/>
      <c r="E186" s="714"/>
      <c r="F186" s="714"/>
      <c r="G186" s="714"/>
      <c r="H186" s="714"/>
      <c r="I186" s="714"/>
      <c r="J186" s="714"/>
      <c r="K186" s="714"/>
      <c r="L186" s="714"/>
      <c r="M186" s="714"/>
      <c r="N186" s="714"/>
      <c r="O186" s="728" t="str">
        <f t="shared" si="4"/>
        <v/>
      </c>
      <c r="P186" s="728"/>
      <c r="Q186" s="728"/>
      <c r="S186" s="715"/>
    </row>
    <row r="187" spans="1:19" ht="35.25" customHeight="1" x14ac:dyDescent="0.25">
      <c r="A187" s="595"/>
      <c r="B187" s="596" t="s">
        <v>456</v>
      </c>
      <c r="C187" s="730"/>
      <c r="D187" s="730"/>
      <c r="E187" s="730"/>
      <c r="F187" s="730"/>
      <c r="G187" s="730"/>
      <c r="H187" s="730"/>
      <c r="I187" s="730"/>
      <c r="J187" s="730"/>
      <c r="K187" s="730"/>
      <c r="L187" s="730"/>
      <c r="M187" s="730"/>
      <c r="N187" s="730"/>
      <c r="O187" s="728" t="str">
        <f t="shared" si="4"/>
        <v/>
      </c>
      <c r="P187" s="728"/>
      <c r="Q187" s="728"/>
      <c r="S187" s="715"/>
    </row>
    <row r="188" spans="1:19" ht="35.25" customHeight="1" x14ac:dyDescent="0.25">
      <c r="A188" s="594"/>
      <c r="B188" s="593" t="s">
        <v>453</v>
      </c>
      <c r="C188" s="714"/>
      <c r="D188" s="714"/>
      <c r="E188" s="714"/>
      <c r="F188" s="714"/>
      <c r="G188" s="714"/>
      <c r="H188" s="714"/>
      <c r="I188" s="714"/>
      <c r="J188" s="714"/>
      <c r="K188" s="714"/>
      <c r="L188" s="714"/>
      <c r="M188" s="714"/>
      <c r="N188" s="714"/>
      <c r="O188" s="728" t="str">
        <f t="shared" si="4"/>
        <v/>
      </c>
      <c r="P188" s="728"/>
      <c r="Q188" s="728"/>
      <c r="S188" s="715"/>
    </row>
    <row r="189" spans="1:19" ht="35.25" customHeight="1" x14ac:dyDescent="0.25">
      <c r="A189" s="594" t="s">
        <v>457</v>
      </c>
      <c r="B189" s="593" t="s">
        <v>455</v>
      </c>
      <c r="C189" s="714"/>
      <c r="D189" s="714"/>
      <c r="E189" s="714"/>
      <c r="F189" s="714"/>
      <c r="G189" s="714"/>
      <c r="H189" s="714"/>
      <c r="I189" s="714"/>
      <c r="J189" s="714"/>
      <c r="K189" s="714"/>
      <c r="L189" s="714"/>
      <c r="M189" s="714"/>
      <c r="N189" s="714"/>
      <c r="O189" s="728" t="str">
        <f t="shared" si="4"/>
        <v/>
      </c>
      <c r="P189" s="728"/>
      <c r="Q189" s="728"/>
      <c r="S189" s="715"/>
    </row>
    <row r="190" spans="1:19" ht="35.25" customHeight="1" x14ac:dyDescent="0.25">
      <c r="A190" s="595"/>
      <c r="B190" s="596" t="s">
        <v>456</v>
      </c>
      <c r="C190" s="730"/>
      <c r="D190" s="730"/>
      <c r="E190" s="730"/>
      <c r="F190" s="730"/>
      <c r="G190" s="730"/>
      <c r="H190" s="730"/>
      <c r="I190" s="730"/>
      <c r="J190" s="730"/>
      <c r="K190" s="730"/>
      <c r="L190" s="730"/>
      <c r="M190" s="730"/>
      <c r="N190" s="730"/>
      <c r="O190" s="728" t="str">
        <f t="shared" si="4"/>
        <v/>
      </c>
      <c r="P190" s="728"/>
      <c r="Q190" s="728"/>
      <c r="S190" s="715"/>
    </row>
    <row r="191" spans="1:19" ht="35.25" customHeight="1" x14ac:dyDescent="0.25">
      <c r="A191" s="597"/>
      <c r="B191" s="593" t="s">
        <v>453</v>
      </c>
      <c r="C191" s="714"/>
      <c r="D191" s="714"/>
      <c r="E191" s="714"/>
      <c r="F191" s="714"/>
      <c r="G191" s="714"/>
      <c r="H191" s="714"/>
      <c r="I191" s="714"/>
      <c r="J191" s="714"/>
      <c r="K191" s="714"/>
      <c r="L191" s="714"/>
      <c r="M191" s="714"/>
      <c r="N191" s="714"/>
      <c r="O191" s="728" t="str">
        <f t="shared" si="4"/>
        <v/>
      </c>
      <c r="P191" s="728"/>
      <c r="Q191" s="728"/>
      <c r="S191" s="715"/>
    </row>
    <row r="192" spans="1:19" ht="35.25" customHeight="1" x14ac:dyDescent="0.25">
      <c r="A192" s="594" t="s">
        <v>458</v>
      </c>
      <c r="B192" s="593" t="s">
        <v>455</v>
      </c>
      <c r="C192" s="714"/>
      <c r="D192" s="714"/>
      <c r="E192" s="714"/>
      <c r="F192" s="714"/>
      <c r="G192" s="714"/>
      <c r="H192" s="714"/>
      <c r="I192" s="714"/>
      <c r="J192" s="714"/>
      <c r="K192" s="714"/>
      <c r="L192" s="714"/>
      <c r="M192" s="714"/>
      <c r="N192" s="714"/>
      <c r="O192" s="728" t="str">
        <f t="shared" si="4"/>
        <v/>
      </c>
      <c r="P192" s="728"/>
      <c r="Q192" s="728"/>
      <c r="S192" s="715"/>
    </row>
    <row r="193" spans="1:19" ht="35.25" customHeight="1" x14ac:dyDescent="0.25">
      <c r="A193" s="595"/>
      <c r="B193" s="596" t="s">
        <v>456</v>
      </c>
      <c r="C193" s="730"/>
      <c r="D193" s="730"/>
      <c r="E193" s="730"/>
      <c r="F193" s="730"/>
      <c r="G193" s="730"/>
      <c r="H193" s="730"/>
      <c r="I193" s="730"/>
      <c r="J193" s="730"/>
      <c r="K193" s="730"/>
      <c r="L193" s="730"/>
      <c r="M193" s="730"/>
      <c r="N193" s="730"/>
      <c r="O193" s="728" t="str">
        <f t="shared" si="4"/>
        <v/>
      </c>
      <c r="P193" s="728"/>
      <c r="Q193" s="728"/>
      <c r="S193" s="715"/>
    </row>
    <row r="194" spans="1:19" ht="35.25" customHeight="1" x14ac:dyDescent="0.25">
      <c r="A194" s="597"/>
      <c r="B194" s="593" t="s">
        <v>453</v>
      </c>
      <c r="C194" s="714"/>
      <c r="D194" s="714"/>
      <c r="E194" s="714"/>
      <c r="F194" s="714"/>
      <c r="G194" s="714"/>
      <c r="H194" s="714"/>
      <c r="I194" s="714"/>
      <c r="J194" s="714"/>
      <c r="K194" s="714"/>
      <c r="L194" s="714"/>
      <c r="M194" s="714"/>
      <c r="N194" s="714"/>
      <c r="O194" s="728" t="str">
        <f t="shared" si="4"/>
        <v/>
      </c>
      <c r="P194" s="728"/>
      <c r="Q194" s="728"/>
      <c r="S194" s="715"/>
    </row>
    <row r="195" spans="1:19" ht="35.25" customHeight="1" x14ac:dyDescent="0.25">
      <c r="A195" s="594" t="s">
        <v>459</v>
      </c>
      <c r="B195" s="593" t="s">
        <v>455</v>
      </c>
      <c r="C195" s="714"/>
      <c r="D195" s="714"/>
      <c r="E195" s="714"/>
      <c r="F195" s="714"/>
      <c r="G195" s="714"/>
      <c r="H195" s="714"/>
      <c r="I195" s="714"/>
      <c r="J195" s="714"/>
      <c r="K195" s="714"/>
      <c r="L195" s="714"/>
      <c r="M195" s="714"/>
      <c r="N195" s="714"/>
      <c r="O195" s="728" t="str">
        <f t="shared" si="4"/>
        <v/>
      </c>
      <c r="P195" s="728"/>
      <c r="Q195" s="728"/>
      <c r="S195" s="715"/>
    </row>
    <row r="196" spans="1:19" ht="35.25" customHeight="1" x14ac:dyDescent="0.25">
      <c r="A196" s="595"/>
      <c r="B196" s="596" t="s">
        <v>456</v>
      </c>
      <c r="C196" s="730"/>
      <c r="D196" s="730"/>
      <c r="E196" s="730"/>
      <c r="F196" s="730"/>
      <c r="G196" s="730"/>
      <c r="H196" s="730"/>
      <c r="I196" s="730"/>
      <c r="J196" s="730"/>
      <c r="K196" s="730"/>
      <c r="L196" s="730"/>
      <c r="M196" s="730"/>
      <c r="N196" s="730"/>
      <c r="O196" s="728" t="str">
        <f t="shared" si="4"/>
        <v/>
      </c>
      <c r="P196" s="728"/>
      <c r="Q196" s="728"/>
      <c r="S196" s="715"/>
    </row>
    <row r="197" spans="1:19" ht="35.25" customHeight="1" x14ac:dyDescent="0.25">
      <c r="A197" s="598"/>
      <c r="B197" s="599" t="s">
        <v>453</v>
      </c>
      <c r="C197" s="731"/>
      <c r="D197" s="731"/>
      <c r="E197" s="731"/>
      <c r="F197" s="731"/>
      <c r="G197" s="731"/>
      <c r="H197" s="731"/>
      <c r="I197" s="731"/>
      <c r="J197" s="731"/>
      <c r="K197" s="731"/>
      <c r="L197" s="731"/>
      <c r="M197" s="731"/>
      <c r="N197" s="731"/>
      <c r="O197" s="728" t="str">
        <f t="shared" si="4"/>
        <v/>
      </c>
      <c r="P197" s="728"/>
      <c r="Q197" s="728"/>
      <c r="S197" s="715"/>
    </row>
    <row r="198" spans="1:19" ht="35.25" customHeight="1" x14ac:dyDescent="0.25">
      <c r="A198" s="600" t="s">
        <v>456</v>
      </c>
      <c r="B198" s="599" t="s">
        <v>455</v>
      </c>
      <c r="C198" s="731"/>
      <c r="D198" s="731"/>
      <c r="E198" s="731"/>
      <c r="F198" s="731"/>
      <c r="G198" s="731"/>
      <c r="H198" s="731"/>
      <c r="I198" s="731"/>
      <c r="J198" s="731"/>
      <c r="K198" s="731"/>
      <c r="L198" s="731"/>
      <c r="M198" s="731"/>
      <c r="N198" s="731"/>
      <c r="O198" s="728" t="str">
        <f t="shared" si="4"/>
        <v/>
      </c>
      <c r="P198" s="728"/>
      <c r="Q198" s="728"/>
      <c r="S198" s="715"/>
    </row>
    <row r="199" spans="1:19" ht="35.25" customHeight="1" x14ac:dyDescent="0.25">
      <c r="A199" s="601"/>
      <c r="B199" s="602" t="s">
        <v>456</v>
      </c>
      <c r="C199" s="731"/>
      <c r="D199" s="731"/>
      <c r="E199" s="731"/>
      <c r="F199" s="731"/>
      <c r="G199" s="731"/>
      <c r="H199" s="731"/>
      <c r="I199" s="731"/>
      <c r="J199" s="731"/>
      <c r="K199" s="731"/>
      <c r="L199" s="731"/>
      <c r="M199" s="731"/>
      <c r="N199" s="731"/>
      <c r="O199" s="728" t="str">
        <f t="shared" si="4"/>
        <v/>
      </c>
      <c r="P199" s="728"/>
      <c r="Q199" s="728"/>
      <c r="S199" s="715"/>
    </row>
    <row r="200" spans="1:19" ht="15" customHeight="1" x14ac:dyDescent="0.5">
      <c r="A200" s="585"/>
      <c r="B200" s="585"/>
      <c r="C200" s="585"/>
      <c r="D200" s="585"/>
      <c r="E200" s="585"/>
      <c r="F200" s="585"/>
      <c r="G200" s="585"/>
      <c r="H200" s="585"/>
      <c r="I200" s="585"/>
      <c r="J200" s="585"/>
      <c r="K200" s="585"/>
      <c r="L200" s="585"/>
      <c r="M200" s="585"/>
      <c r="N200" s="585"/>
      <c r="O200" s="585"/>
      <c r="P200" s="585"/>
      <c r="Q200" s="585"/>
    </row>
    <row r="201" spans="1:19" ht="25.5" x14ac:dyDescent="0.5">
      <c r="A201" s="588" t="s">
        <v>85</v>
      </c>
      <c r="B201" s="589"/>
      <c r="C201" s="589"/>
      <c r="D201" s="589"/>
      <c r="E201" s="589"/>
      <c r="F201" s="589"/>
      <c r="G201" s="589"/>
      <c r="H201" s="589"/>
      <c r="I201" s="589"/>
      <c r="J201" s="589"/>
      <c r="K201" s="589"/>
      <c r="L201" s="589"/>
      <c r="M201" s="589"/>
      <c r="N201" s="589"/>
      <c r="O201" s="589"/>
      <c r="P201" s="589"/>
      <c r="Q201" s="589"/>
    </row>
    <row r="202" spans="1:19" ht="15" customHeight="1" x14ac:dyDescent="0.5">
      <c r="A202" s="585"/>
      <c r="B202" s="585"/>
      <c r="C202" s="585"/>
      <c r="D202" s="585"/>
      <c r="E202" s="585"/>
      <c r="F202" s="585"/>
      <c r="G202" s="585"/>
      <c r="H202" s="585"/>
      <c r="I202" s="585"/>
      <c r="J202" s="585"/>
      <c r="K202" s="585"/>
      <c r="L202" s="586"/>
      <c r="M202" s="585"/>
      <c r="N202" s="585"/>
      <c r="O202" s="585"/>
      <c r="P202" s="585"/>
      <c r="Q202" s="585"/>
    </row>
    <row r="203" spans="1:19" ht="51" customHeight="1" x14ac:dyDescent="0.5">
      <c r="A203" s="590"/>
      <c r="B203" s="591"/>
      <c r="C203" s="729">
        <v>2019</v>
      </c>
      <c r="D203" s="729"/>
      <c r="E203" s="729"/>
      <c r="F203" s="729"/>
      <c r="G203" s="729">
        <v>2020</v>
      </c>
      <c r="H203" s="729"/>
      <c r="I203" s="729"/>
      <c r="J203" s="729"/>
      <c r="K203" s="729">
        <v>2021</v>
      </c>
      <c r="L203" s="729"/>
      <c r="M203" s="729"/>
      <c r="N203" s="729"/>
      <c r="O203" s="747" t="s">
        <v>452</v>
      </c>
      <c r="P203" s="747"/>
      <c r="Q203" s="747"/>
    </row>
    <row r="204" spans="1:19" ht="35.25" customHeight="1" x14ac:dyDescent="0.25">
      <c r="A204" s="592"/>
      <c r="B204" s="593" t="s">
        <v>453</v>
      </c>
      <c r="C204" s="714"/>
      <c r="D204" s="714"/>
      <c r="E204" s="714"/>
      <c r="F204" s="714"/>
      <c r="G204" s="714"/>
      <c r="H204" s="714"/>
      <c r="I204" s="714"/>
      <c r="J204" s="714"/>
      <c r="K204" s="714"/>
      <c r="L204" s="714"/>
      <c r="M204" s="714"/>
      <c r="N204" s="714"/>
      <c r="O204" s="728" t="str">
        <f t="shared" ref="O204:O218" si="5">IF(G204=0,"",(C204-G204)/G204)</f>
        <v/>
      </c>
      <c r="P204" s="728"/>
      <c r="Q204" s="728"/>
      <c r="S204" s="715" t="s">
        <v>420</v>
      </c>
    </row>
    <row r="205" spans="1:19" ht="35.25" customHeight="1" x14ac:dyDescent="0.25">
      <c r="A205" s="594" t="s">
        <v>454</v>
      </c>
      <c r="B205" s="593" t="s">
        <v>455</v>
      </c>
      <c r="C205" s="714"/>
      <c r="D205" s="714"/>
      <c r="E205" s="714"/>
      <c r="F205" s="714"/>
      <c r="G205" s="714"/>
      <c r="H205" s="714"/>
      <c r="I205" s="714"/>
      <c r="J205" s="714"/>
      <c r="K205" s="714"/>
      <c r="L205" s="714"/>
      <c r="M205" s="714"/>
      <c r="N205" s="714"/>
      <c r="O205" s="728" t="str">
        <f t="shared" si="5"/>
        <v/>
      </c>
      <c r="P205" s="728"/>
      <c r="Q205" s="728"/>
      <c r="S205" s="715"/>
    </row>
    <row r="206" spans="1:19" ht="35.25" customHeight="1" x14ac:dyDescent="0.25">
      <c r="A206" s="595"/>
      <c r="B206" s="596" t="s">
        <v>456</v>
      </c>
      <c r="C206" s="730"/>
      <c r="D206" s="730"/>
      <c r="E206" s="730"/>
      <c r="F206" s="730"/>
      <c r="G206" s="730"/>
      <c r="H206" s="730"/>
      <c r="I206" s="730"/>
      <c r="J206" s="730"/>
      <c r="K206" s="730"/>
      <c r="L206" s="730"/>
      <c r="M206" s="730"/>
      <c r="N206" s="730"/>
      <c r="O206" s="728" t="str">
        <f t="shared" si="5"/>
        <v/>
      </c>
      <c r="P206" s="728"/>
      <c r="Q206" s="728"/>
      <c r="S206" s="715"/>
    </row>
    <row r="207" spans="1:19" ht="35.25" customHeight="1" x14ac:dyDescent="0.25">
      <c r="A207" s="594"/>
      <c r="B207" s="593" t="s">
        <v>453</v>
      </c>
      <c r="C207" s="714"/>
      <c r="D207" s="714"/>
      <c r="E207" s="714"/>
      <c r="F207" s="714"/>
      <c r="G207" s="714"/>
      <c r="H207" s="714"/>
      <c r="I207" s="714"/>
      <c r="J207" s="714"/>
      <c r="K207" s="714"/>
      <c r="L207" s="714"/>
      <c r="M207" s="714"/>
      <c r="N207" s="714"/>
      <c r="O207" s="728" t="str">
        <f t="shared" si="5"/>
        <v/>
      </c>
      <c r="P207" s="728"/>
      <c r="Q207" s="728"/>
      <c r="S207" s="715"/>
    </row>
    <row r="208" spans="1:19" ht="35.25" customHeight="1" x14ac:dyDescent="0.25">
      <c r="A208" s="594" t="s">
        <v>457</v>
      </c>
      <c r="B208" s="593" t="s">
        <v>455</v>
      </c>
      <c r="C208" s="714"/>
      <c r="D208" s="714"/>
      <c r="E208" s="714"/>
      <c r="F208" s="714"/>
      <c r="G208" s="714"/>
      <c r="H208" s="714"/>
      <c r="I208" s="714"/>
      <c r="J208" s="714"/>
      <c r="K208" s="714"/>
      <c r="L208" s="714"/>
      <c r="M208" s="714"/>
      <c r="N208" s="714"/>
      <c r="O208" s="728" t="str">
        <f t="shared" si="5"/>
        <v/>
      </c>
      <c r="P208" s="728"/>
      <c r="Q208" s="728"/>
      <c r="S208" s="715"/>
    </row>
    <row r="209" spans="1:19" ht="35.25" customHeight="1" x14ac:dyDescent="0.25">
      <c r="A209" s="595"/>
      <c r="B209" s="596" t="s">
        <v>456</v>
      </c>
      <c r="C209" s="730"/>
      <c r="D209" s="730"/>
      <c r="E209" s="730"/>
      <c r="F209" s="730"/>
      <c r="G209" s="730"/>
      <c r="H209" s="730"/>
      <c r="I209" s="730"/>
      <c r="J209" s="730"/>
      <c r="K209" s="730"/>
      <c r="L209" s="730"/>
      <c r="M209" s="730"/>
      <c r="N209" s="730"/>
      <c r="O209" s="728" t="str">
        <f t="shared" si="5"/>
        <v/>
      </c>
      <c r="P209" s="728"/>
      <c r="Q209" s="728"/>
      <c r="S209" s="715"/>
    </row>
    <row r="210" spans="1:19" ht="35.25" customHeight="1" x14ac:dyDescent="0.25">
      <c r="A210" s="597"/>
      <c r="B210" s="593" t="s">
        <v>453</v>
      </c>
      <c r="C210" s="714"/>
      <c r="D210" s="714"/>
      <c r="E210" s="714"/>
      <c r="F210" s="714"/>
      <c r="G210" s="714"/>
      <c r="H210" s="714"/>
      <c r="I210" s="714"/>
      <c r="J210" s="714"/>
      <c r="K210" s="714"/>
      <c r="L210" s="714"/>
      <c r="M210" s="714"/>
      <c r="N210" s="714"/>
      <c r="O210" s="728" t="str">
        <f t="shared" si="5"/>
        <v/>
      </c>
      <c r="P210" s="728"/>
      <c r="Q210" s="728"/>
      <c r="S210" s="715"/>
    </row>
    <row r="211" spans="1:19" ht="35.25" customHeight="1" x14ac:dyDescent="0.25">
      <c r="A211" s="594" t="s">
        <v>458</v>
      </c>
      <c r="B211" s="593" t="s">
        <v>455</v>
      </c>
      <c r="C211" s="714"/>
      <c r="D211" s="714"/>
      <c r="E211" s="714"/>
      <c r="F211" s="714"/>
      <c r="G211" s="714"/>
      <c r="H211" s="714"/>
      <c r="I211" s="714"/>
      <c r="J211" s="714"/>
      <c r="K211" s="714"/>
      <c r="L211" s="714"/>
      <c r="M211" s="714"/>
      <c r="N211" s="714"/>
      <c r="O211" s="728" t="str">
        <f t="shared" si="5"/>
        <v/>
      </c>
      <c r="P211" s="728"/>
      <c r="Q211" s="728"/>
      <c r="S211" s="715"/>
    </row>
    <row r="212" spans="1:19" ht="35.25" customHeight="1" x14ac:dyDescent="0.25">
      <c r="A212" s="595"/>
      <c r="B212" s="596" t="s">
        <v>456</v>
      </c>
      <c r="C212" s="730"/>
      <c r="D212" s="730"/>
      <c r="E212" s="730"/>
      <c r="F212" s="730"/>
      <c r="G212" s="730"/>
      <c r="H212" s="730"/>
      <c r="I212" s="730"/>
      <c r="J212" s="730"/>
      <c r="K212" s="730"/>
      <c r="L212" s="730"/>
      <c r="M212" s="730"/>
      <c r="N212" s="730"/>
      <c r="O212" s="728" t="str">
        <f t="shared" si="5"/>
        <v/>
      </c>
      <c r="P212" s="728"/>
      <c r="Q212" s="728"/>
      <c r="S212" s="715"/>
    </row>
    <row r="213" spans="1:19" ht="35.25" customHeight="1" x14ac:dyDescent="0.25">
      <c r="A213" s="597"/>
      <c r="B213" s="593" t="s">
        <v>453</v>
      </c>
      <c r="C213" s="714"/>
      <c r="D213" s="714"/>
      <c r="E213" s="714"/>
      <c r="F213" s="714"/>
      <c r="G213" s="714"/>
      <c r="H213" s="714"/>
      <c r="I213" s="714"/>
      <c r="J213" s="714"/>
      <c r="K213" s="714"/>
      <c r="L213" s="714"/>
      <c r="M213" s="714"/>
      <c r="N213" s="714"/>
      <c r="O213" s="728" t="str">
        <f t="shared" si="5"/>
        <v/>
      </c>
      <c r="P213" s="728"/>
      <c r="Q213" s="728"/>
      <c r="S213" s="715"/>
    </row>
    <row r="214" spans="1:19" ht="35.25" customHeight="1" x14ac:dyDescent="0.25">
      <c r="A214" s="594" t="s">
        <v>459</v>
      </c>
      <c r="B214" s="593" t="s">
        <v>455</v>
      </c>
      <c r="C214" s="714"/>
      <c r="D214" s="714"/>
      <c r="E214" s="714"/>
      <c r="F214" s="714"/>
      <c r="G214" s="714"/>
      <c r="H214" s="714"/>
      <c r="I214" s="714"/>
      <c r="J214" s="714"/>
      <c r="K214" s="714"/>
      <c r="L214" s="714"/>
      <c r="M214" s="714"/>
      <c r="N214" s="714"/>
      <c r="O214" s="728" t="str">
        <f t="shared" si="5"/>
        <v/>
      </c>
      <c r="P214" s="728"/>
      <c r="Q214" s="728"/>
      <c r="S214" s="715"/>
    </row>
    <row r="215" spans="1:19" ht="35.25" customHeight="1" x14ac:dyDescent="0.25">
      <c r="A215" s="595"/>
      <c r="B215" s="596" t="s">
        <v>456</v>
      </c>
      <c r="C215" s="730"/>
      <c r="D215" s="730"/>
      <c r="E215" s="730"/>
      <c r="F215" s="730"/>
      <c r="G215" s="730"/>
      <c r="H215" s="730"/>
      <c r="I215" s="730"/>
      <c r="J215" s="730"/>
      <c r="K215" s="730"/>
      <c r="L215" s="730"/>
      <c r="M215" s="730"/>
      <c r="N215" s="730"/>
      <c r="O215" s="728" t="str">
        <f t="shared" si="5"/>
        <v/>
      </c>
      <c r="P215" s="728"/>
      <c r="Q215" s="728"/>
      <c r="S215" s="715"/>
    </row>
    <row r="216" spans="1:19" ht="35.25" customHeight="1" x14ac:dyDescent="0.25">
      <c r="A216" s="598"/>
      <c r="B216" s="599" t="s">
        <v>453</v>
      </c>
      <c r="C216" s="731"/>
      <c r="D216" s="731"/>
      <c r="E216" s="731"/>
      <c r="F216" s="731"/>
      <c r="G216" s="731"/>
      <c r="H216" s="731"/>
      <c r="I216" s="731"/>
      <c r="J216" s="731"/>
      <c r="K216" s="731"/>
      <c r="L216" s="731"/>
      <c r="M216" s="731"/>
      <c r="N216" s="731"/>
      <c r="O216" s="728" t="str">
        <f t="shared" si="5"/>
        <v/>
      </c>
      <c r="P216" s="728"/>
      <c r="Q216" s="728"/>
      <c r="S216" s="715"/>
    </row>
    <row r="217" spans="1:19" ht="35.25" customHeight="1" x14ac:dyDescent="0.25">
      <c r="A217" s="600" t="s">
        <v>456</v>
      </c>
      <c r="B217" s="599" t="s">
        <v>455</v>
      </c>
      <c r="C217" s="731"/>
      <c r="D217" s="731"/>
      <c r="E217" s="731"/>
      <c r="F217" s="731"/>
      <c r="G217" s="731"/>
      <c r="H217" s="731"/>
      <c r="I217" s="731"/>
      <c r="J217" s="731"/>
      <c r="K217" s="731"/>
      <c r="L217" s="731"/>
      <c r="M217" s="731"/>
      <c r="N217" s="731"/>
      <c r="O217" s="728" t="str">
        <f t="shared" si="5"/>
        <v/>
      </c>
      <c r="P217" s="728"/>
      <c r="Q217" s="728"/>
      <c r="S217" s="715"/>
    </row>
    <row r="218" spans="1:19" ht="35.25" customHeight="1" x14ac:dyDescent="0.25">
      <c r="A218" s="601"/>
      <c r="B218" s="602" t="s">
        <v>456</v>
      </c>
      <c r="C218" s="731"/>
      <c r="D218" s="731"/>
      <c r="E218" s="731"/>
      <c r="F218" s="731"/>
      <c r="G218" s="731"/>
      <c r="H218" s="731"/>
      <c r="I218" s="731"/>
      <c r="J218" s="731"/>
      <c r="K218" s="731"/>
      <c r="L218" s="731"/>
      <c r="M218" s="731"/>
      <c r="N218" s="731"/>
      <c r="O218" s="728" t="str">
        <f t="shared" si="5"/>
        <v/>
      </c>
      <c r="P218" s="728"/>
      <c r="Q218" s="728"/>
      <c r="S218" s="715"/>
    </row>
    <row r="219" spans="1:19" ht="15" customHeight="1" x14ac:dyDescent="0.5">
      <c r="A219" s="585"/>
      <c r="B219" s="585"/>
      <c r="C219" s="585"/>
      <c r="D219" s="585"/>
      <c r="E219" s="585"/>
      <c r="F219" s="585"/>
      <c r="G219" s="585"/>
      <c r="H219" s="585"/>
      <c r="I219" s="585"/>
      <c r="J219" s="585"/>
      <c r="K219" s="585"/>
      <c r="L219" s="586"/>
      <c r="M219" s="585"/>
      <c r="N219" s="585"/>
      <c r="O219" s="585"/>
      <c r="P219" s="585"/>
      <c r="Q219" s="585"/>
    </row>
    <row r="220" spans="1:19" ht="25.5" x14ac:dyDescent="0.5">
      <c r="A220" s="588" t="s">
        <v>89</v>
      </c>
      <c r="B220" s="589"/>
      <c r="C220" s="589"/>
      <c r="D220" s="589"/>
      <c r="E220" s="589"/>
      <c r="F220" s="589"/>
      <c r="G220" s="589"/>
      <c r="H220" s="589"/>
      <c r="I220" s="589"/>
      <c r="J220" s="589"/>
      <c r="K220" s="589"/>
      <c r="L220" s="589"/>
      <c r="M220" s="589"/>
      <c r="N220" s="589"/>
      <c r="O220" s="589"/>
      <c r="P220" s="589"/>
      <c r="Q220" s="589"/>
    </row>
    <row r="221" spans="1:19" ht="15" customHeight="1" x14ac:dyDescent="0.5">
      <c r="A221" s="585"/>
      <c r="B221" s="585"/>
      <c r="C221" s="585"/>
      <c r="D221" s="585"/>
      <c r="E221" s="585"/>
      <c r="F221" s="585"/>
      <c r="G221" s="585"/>
      <c r="H221" s="585"/>
      <c r="I221" s="585"/>
      <c r="J221" s="585"/>
      <c r="K221" s="585"/>
      <c r="L221" s="586"/>
      <c r="M221" s="585"/>
      <c r="N221" s="585"/>
      <c r="O221" s="585"/>
      <c r="P221" s="585"/>
      <c r="Q221" s="585"/>
    </row>
    <row r="222" spans="1:19" ht="47.25" customHeight="1" x14ac:dyDescent="0.5">
      <c r="A222" s="590"/>
      <c r="B222" s="591"/>
      <c r="C222" s="729">
        <v>2019</v>
      </c>
      <c r="D222" s="729"/>
      <c r="E222" s="729"/>
      <c r="F222" s="729"/>
      <c r="G222" s="729">
        <v>2020</v>
      </c>
      <c r="H222" s="729"/>
      <c r="I222" s="729"/>
      <c r="J222" s="729"/>
      <c r="K222" s="729">
        <v>2021</v>
      </c>
      <c r="L222" s="729"/>
      <c r="M222" s="729"/>
      <c r="N222" s="729"/>
      <c r="O222" s="747" t="s">
        <v>452</v>
      </c>
      <c r="P222" s="747"/>
      <c r="Q222" s="747"/>
    </row>
    <row r="223" spans="1:19" ht="57" customHeight="1" x14ac:dyDescent="0.25">
      <c r="A223" s="592"/>
      <c r="B223" s="593" t="s">
        <v>453</v>
      </c>
      <c r="C223" s="714"/>
      <c r="D223" s="714"/>
      <c r="E223" s="714"/>
      <c r="F223" s="714"/>
      <c r="G223" s="714"/>
      <c r="H223" s="714"/>
      <c r="I223" s="714"/>
      <c r="J223" s="714"/>
      <c r="K223" s="714"/>
      <c r="L223" s="714"/>
      <c r="M223" s="714"/>
      <c r="N223" s="714"/>
      <c r="O223" s="728" t="str">
        <f t="shared" ref="O223:O237" si="6">IF(G223=0,"",(C223-G223)/G223)</f>
        <v/>
      </c>
      <c r="P223" s="728"/>
      <c r="Q223" s="728"/>
      <c r="S223" s="715" t="s">
        <v>420</v>
      </c>
    </row>
    <row r="224" spans="1:19" ht="57" customHeight="1" x14ac:dyDescent="0.25">
      <c r="A224" s="594" t="s">
        <v>454</v>
      </c>
      <c r="B224" s="593" t="s">
        <v>455</v>
      </c>
      <c r="C224" s="714"/>
      <c r="D224" s="714"/>
      <c r="E224" s="714"/>
      <c r="F224" s="714"/>
      <c r="G224" s="714"/>
      <c r="H224" s="714"/>
      <c r="I224" s="714"/>
      <c r="J224" s="714"/>
      <c r="K224" s="714"/>
      <c r="L224" s="714"/>
      <c r="M224" s="714"/>
      <c r="N224" s="714"/>
      <c r="O224" s="728" t="str">
        <f t="shared" si="6"/>
        <v/>
      </c>
      <c r="P224" s="728"/>
      <c r="Q224" s="728"/>
      <c r="S224" s="715"/>
    </row>
    <row r="225" spans="1:19" ht="57" customHeight="1" x14ac:dyDescent="0.25">
      <c r="A225" s="595"/>
      <c r="B225" s="596" t="s">
        <v>456</v>
      </c>
      <c r="C225" s="730"/>
      <c r="D225" s="730"/>
      <c r="E225" s="730"/>
      <c r="F225" s="730"/>
      <c r="G225" s="730"/>
      <c r="H225" s="730"/>
      <c r="I225" s="730"/>
      <c r="J225" s="730"/>
      <c r="K225" s="730"/>
      <c r="L225" s="730"/>
      <c r="M225" s="730"/>
      <c r="N225" s="730"/>
      <c r="O225" s="728" t="str">
        <f t="shared" si="6"/>
        <v/>
      </c>
      <c r="P225" s="728"/>
      <c r="Q225" s="728"/>
      <c r="S225" s="715"/>
    </row>
    <row r="226" spans="1:19" ht="57" customHeight="1" x14ac:dyDescent="0.25">
      <c r="A226" s="594"/>
      <c r="B226" s="593" t="s">
        <v>453</v>
      </c>
      <c r="C226" s="714"/>
      <c r="D226" s="714"/>
      <c r="E226" s="714"/>
      <c r="F226" s="714"/>
      <c r="G226" s="714"/>
      <c r="H226" s="714"/>
      <c r="I226" s="714"/>
      <c r="J226" s="714"/>
      <c r="K226" s="714"/>
      <c r="L226" s="714"/>
      <c r="M226" s="714"/>
      <c r="N226" s="714"/>
      <c r="O226" s="728" t="str">
        <f t="shared" si="6"/>
        <v/>
      </c>
      <c r="P226" s="728"/>
      <c r="Q226" s="728"/>
      <c r="S226" s="715"/>
    </row>
    <row r="227" spans="1:19" ht="57" customHeight="1" x14ac:dyDescent="0.25">
      <c r="A227" s="594" t="s">
        <v>457</v>
      </c>
      <c r="B227" s="593" t="s">
        <v>455</v>
      </c>
      <c r="C227" s="714"/>
      <c r="D227" s="714"/>
      <c r="E227" s="714"/>
      <c r="F227" s="714"/>
      <c r="G227" s="714"/>
      <c r="H227" s="714"/>
      <c r="I227" s="714"/>
      <c r="J227" s="714"/>
      <c r="K227" s="714"/>
      <c r="L227" s="714"/>
      <c r="M227" s="714"/>
      <c r="N227" s="714"/>
      <c r="O227" s="728" t="str">
        <f t="shared" si="6"/>
        <v/>
      </c>
      <c r="P227" s="728"/>
      <c r="Q227" s="728"/>
      <c r="S227" s="715"/>
    </row>
    <row r="228" spans="1:19" ht="57" customHeight="1" x14ac:dyDescent="0.25">
      <c r="A228" s="595"/>
      <c r="B228" s="596" t="s">
        <v>456</v>
      </c>
      <c r="C228" s="730"/>
      <c r="D228" s="730"/>
      <c r="E228" s="730"/>
      <c r="F228" s="730"/>
      <c r="G228" s="730"/>
      <c r="H228" s="730"/>
      <c r="I228" s="730"/>
      <c r="J228" s="730"/>
      <c r="K228" s="730"/>
      <c r="L228" s="730"/>
      <c r="M228" s="730"/>
      <c r="N228" s="730"/>
      <c r="O228" s="728" t="str">
        <f t="shared" si="6"/>
        <v/>
      </c>
      <c r="P228" s="728"/>
      <c r="Q228" s="728"/>
      <c r="S228" s="715"/>
    </row>
    <row r="229" spans="1:19" ht="57" customHeight="1" x14ac:dyDescent="0.25">
      <c r="A229" s="597"/>
      <c r="B229" s="593" t="s">
        <v>453</v>
      </c>
      <c r="C229" s="714"/>
      <c r="D229" s="714"/>
      <c r="E229" s="714"/>
      <c r="F229" s="714"/>
      <c r="G229" s="714"/>
      <c r="H229" s="714"/>
      <c r="I229" s="714"/>
      <c r="J229" s="714"/>
      <c r="K229" s="714"/>
      <c r="L229" s="714"/>
      <c r="M229" s="714"/>
      <c r="N229" s="714"/>
      <c r="O229" s="728" t="str">
        <f t="shared" si="6"/>
        <v/>
      </c>
      <c r="P229" s="728"/>
      <c r="Q229" s="728"/>
      <c r="S229" s="715"/>
    </row>
    <row r="230" spans="1:19" ht="57" customHeight="1" x14ac:dyDescent="0.25">
      <c r="A230" s="594" t="s">
        <v>458</v>
      </c>
      <c r="B230" s="593" t="s">
        <v>455</v>
      </c>
      <c r="C230" s="714"/>
      <c r="D230" s="714"/>
      <c r="E230" s="714"/>
      <c r="F230" s="714"/>
      <c r="G230" s="714"/>
      <c r="H230" s="714"/>
      <c r="I230" s="714"/>
      <c r="J230" s="714"/>
      <c r="K230" s="714"/>
      <c r="L230" s="714"/>
      <c r="M230" s="714"/>
      <c r="N230" s="714"/>
      <c r="O230" s="728" t="str">
        <f t="shared" si="6"/>
        <v/>
      </c>
      <c r="P230" s="728"/>
      <c r="Q230" s="728"/>
      <c r="S230" s="715"/>
    </row>
    <row r="231" spans="1:19" ht="57" customHeight="1" x14ac:dyDescent="0.25">
      <c r="A231" s="595"/>
      <c r="B231" s="596" t="s">
        <v>456</v>
      </c>
      <c r="C231" s="730"/>
      <c r="D231" s="730"/>
      <c r="E231" s="730"/>
      <c r="F231" s="730"/>
      <c r="G231" s="730"/>
      <c r="H231" s="730"/>
      <c r="I231" s="730"/>
      <c r="J231" s="730"/>
      <c r="K231" s="730"/>
      <c r="L231" s="730"/>
      <c r="M231" s="730"/>
      <c r="N231" s="730"/>
      <c r="O231" s="728" t="str">
        <f t="shared" si="6"/>
        <v/>
      </c>
      <c r="P231" s="728"/>
      <c r="Q231" s="728"/>
      <c r="S231" s="715"/>
    </row>
    <row r="232" spans="1:19" ht="57" customHeight="1" x14ac:dyDescent="0.25">
      <c r="A232" s="597"/>
      <c r="B232" s="593" t="s">
        <v>453</v>
      </c>
      <c r="C232" s="714"/>
      <c r="D232" s="714"/>
      <c r="E232" s="714"/>
      <c r="F232" s="714"/>
      <c r="G232" s="714"/>
      <c r="H232" s="714"/>
      <c r="I232" s="714"/>
      <c r="J232" s="714"/>
      <c r="K232" s="714"/>
      <c r="L232" s="714"/>
      <c r="M232" s="714"/>
      <c r="N232" s="714"/>
      <c r="O232" s="728" t="str">
        <f t="shared" si="6"/>
        <v/>
      </c>
      <c r="P232" s="728"/>
      <c r="Q232" s="728"/>
      <c r="S232" s="715"/>
    </row>
    <row r="233" spans="1:19" ht="57" customHeight="1" x14ac:dyDescent="0.25">
      <c r="A233" s="594" t="s">
        <v>459</v>
      </c>
      <c r="B233" s="593" t="s">
        <v>455</v>
      </c>
      <c r="C233" s="714"/>
      <c r="D233" s="714"/>
      <c r="E233" s="714"/>
      <c r="F233" s="714"/>
      <c r="G233" s="714"/>
      <c r="H233" s="714"/>
      <c r="I233" s="714"/>
      <c r="J233" s="714"/>
      <c r="K233" s="714"/>
      <c r="L233" s="714"/>
      <c r="M233" s="714"/>
      <c r="N233" s="714"/>
      <c r="O233" s="728" t="str">
        <f t="shared" si="6"/>
        <v/>
      </c>
      <c r="P233" s="728"/>
      <c r="Q233" s="728"/>
      <c r="S233" s="715"/>
    </row>
    <row r="234" spans="1:19" ht="57" customHeight="1" x14ac:dyDescent="0.25">
      <c r="A234" s="595"/>
      <c r="B234" s="596" t="s">
        <v>456</v>
      </c>
      <c r="C234" s="730"/>
      <c r="D234" s="730"/>
      <c r="E234" s="730"/>
      <c r="F234" s="730"/>
      <c r="G234" s="730"/>
      <c r="H234" s="730"/>
      <c r="I234" s="730"/>
      <c r="J234" s="730"/>
      <c r="K234" s="730"/>
      <c r="L234" s="730"/>
      <c r="M234" s="730"/>
      <c r="N234" s="730"/>
      <c r="O234" s="728" t="str">
        <f t="shared" si="6"/>
        <v/>
      </c>
      <c r="P234" s="728"/>
      <c r="Q234" s="728"/>
      <c r="S234" s="715"/>
    </row>
    <row r="235" spans="1:19" ht="57" customHeight="1" x14ac:dyDescent="0.25">
      <c r="A235" s="598"/>
      <c r="B235" s="599" t="s">
        <v>453</v>
      </c>
      <c r="C235" s="731"/>
      <c r="D235" s="731"/>
      <c r="E235" s="731"/>
      <c r="F235" s="731"/>
      <c r="G235" s="731"/>
      <c r="H235" s="731"/>
      <c r="I235" s="731"/>
      <c r="J235" s="731"/>
      <c r="K235" s="731"/>
      <c r="L235" s="731"/>
      <c r="M235" s="731"/>
      <c r="N235" s="731"/>
      <c r="O235" s="728" t="str">
        <f t="shared" si="6"/>
        <v/>
      </c>
      <c r="P235" s="728"/>
      <c r="Q235" s="728"/>
      <c r="S235" s="715"/>
    </row>
    <row r="236" spans="1:19" ht="57" customHeight="1" x14ac:dyDescent="0.25">
      <c r="A236" s="600" t="s">
        <v>456</v>
      </c>
      <c r="B236" s="599" t="s">
        <v>455</v>
      </c>
      <c r="C236" s="731"/>
      <c r="D236" s="731"/>
      <c r="E236" s="731"/>
      <c r="F236" s="731"/>
      <c r="G236" s="731"/>
      <c r="H236" s="731"/>
      <c r="I236" s="731"/>
      <c r="J236" s="731"/>
      <c r="K236" s="731"/>
      <c r="L236" s="731"/>
      <c r="M236" s="731"/>
      <c r="N236" s="731"/>
      <c r="O236" s="728" t="str">
        <f t="shared" si="6"/>
        <v/>
      </c>
      <c r="P236" s="728"/>
      <c r="Q236" s="728"/>
      <c r="S236" s="715"/>
    </row>
    <row r="237" spans="1:19" ht="57" customHeight="1" x14ac:dyDescent="0.25">
      <c r="A237" s="601"/>
      <c r="B237" s="602" t="s">
        <v>456</v>
      </c>
      <c r="C237" s="731"/>
      <c r="D237" s="731"/>
      <c r="E237" s="731"/>
      <c r="F237" s="731"/>
      <c r="G237" s="731"/>
      <c r="H237" s="731"/>
      <c r="I237" s="731"/>
      <c r="J237" s="731"/>
      <c r="K237" s="731"/>
      <c r="L237" s="731"/>
      <c r="M237" s="731"/>
      <c r="N237" s="731"/>
      <c r="O237" s="728" t="str">
        <f t="shared" si="6"/>
        <v/>
      </c>
      <c r="P237" s="728"/>
      <c r="Q237" s="728"/>
      <c r="S237" s="715"/>
    </row>
    <row r="238" spans="1:19" ht="15" customHeight="1" x14ac:dyDescent="0.5">
      <c r="A238" s="585"/>
      <c r="B238" s="585"/>
      <c r="C238" s="585"/>
      <c r="D238" s="585"/>
      <c r="E238" s="585"/>
      <c r="F238" s="585"/>
      <c r="G238" s="585"/>
      <c r="H238" s="585"/>
      <c r="I238" s="585"/>
      <c r="J238" s="585"/>
      <c r="K238" s="586"/>
      <c r="L238" s="585"/>
      <c r="M238" s="585"/>
      <c r="N238" s="585"/>
      <c r="O238" s="585"/>
      <c r="P238" s="585"/>
      <c r="Q238" s="585"/>
    </row>
    <row r="239" spans="1:19" ht="15" customHeight="1" x14ac:dyDescent="0.5">
      <c r="A239" s="585"/>
      <c r="B239" s="585"/>
      <c r="C239" s="585"/>
      <c r="D239" s="585"/>
      <c r="E239" s="585"/>
      <c r="F239" s="585"/>
      <c r="G239" s="585"/>
      <c r="H239" s="585"/>
      <c r="I239" s="585"/>
      <c r="J239" s="585"/>
      <c r="K239" s="586"/>
      <c r="L239" s="585"/>
      <c r="M239" s="585"/>
      <c r="N239" s="585"/>
      <c r="O239" s="585"/>
      <c r="P239" s="585"/>
      <c r="Q239" s="585"/>
    </row>
    <row r="240" spans="1:19" ht="25.5" x14ac:dyDescent="0.5">
      <c r="A240" s="738" t="s">
        <v>662</v>
      </c>
      <c r="B240" s="738"/>
      <c r="C240" s="738"/>
      <c r="D240" s="738"/>
      <c r="E240" s="738"/>
      <c r="F240" s="738"/>
      <c r="G240" s="738"/>
      <c r="H240" s="738"/>
      <c r="I240" s="738"/>
      <c r="J240" s="738"/>
      <c r="K240" s="738"/>
      <c r="L240" s="738"/>
      <c r="M240" s="738"/>
      <c r="N240" s="738"/>
      <c r="O240" s="738"/>
      <c r="P240" s="738"/>
      <c r="Q240" s="738"/>
      <c r="R240" s="42"/>
      <c r="S240" s="42"/>
    </row>
    <row r="241" spans="1:19" ht="15" customHeight="1" x14ac:dyDescent="0.5">
      <c r="A241" s="603"/>
      <c r="B241" s="603"/>
      <c r="C241" s="603"/>
      <c r="D241" s="603"/>
      <c r="E241" s="603"/>
      <c r="F241" s="603"/>
      <c r="G241" s="603"/>
      <c r="H241" s="603"/>
      <c r="I241" s="603"/>
      <c r="J241" s="603"/>
      <c r="K241" s="603"/>
      <c r="L241" s="603"/>
      <c r="M241" s="585"/>
      <c r="N241" s="585"/>
      <c r="O241" s="585"/>
      <c r="P241" s="585"/>
      <c r="Q241" s="585"/>
      <c r="R241" s="42"/>
      <c r="S241" s="42"/>
    </row>
    <row r="242" spans="1:19" ht="42" customHeight="1" x14ac:dyDescent="0.3">
      <c r="A242" s="604"/>
      <c r="B242" s="604"/>
      <c r="C242" s="755" t="s">
        <v>461</v>
      </c>
      <c r="D242" s="755"/>
      <c r="E242" s="755"/>
      <c r="F242" s="755"/>
      <c r="G242" s="755"/>
      <c r="H242" s="755"/>
      <c r="I242" s="755" t="s">
        <v>462</v>
      </c>
      <c r="J242" s="755"/>
      <c r="K242" s="755"/>
      <c r="L242" s="755"/>
      <c r="M242" s="755"/>
      <c r="N242" s="755"/>
      <c r="O242" s="756" t="s">
        <v>456</v>
      </c>
      <c r="P242" s="757"/>
      <c r="Q242" s="758"/>
      <c r="R242" s="42"/>
      <c r="S242" s="42"/>
    </row>
    <row r="243" spans="1:19" ht="42" customHeight="1" x14ac:dyDescent="0.3">
      <c r="A243" s="604"/>
      <c r="B243" s="604"/>
      <c r="C243" s="729">
        <v>2019</v>
      </c>
      <c r="D243" s="729"/>
      <c r="E243" s="729">
        <v>2020</v>
      </c>
      <c r="F243" s="729"/>
      <c r="G243" s="729">
        <v>2021</v>
      </c>
      <c r="H243" s="729"/>
      <c r="I243" s="729">
        <v>2019</v>
      </c>
      <c r="J243" s="729"/>
      <c r="K243" s="729">
        <v>2020</v>
      </c>
      <c r="L243" s="729"/>
      <c r="M243" s="729">
        <v>2021</v>
      </c>
      <c r="N243" s="729"/>
      <c r="O243" s="607">
        <v>2019</v>
      </c>
      <c r="P243" s="607">
        <v>2020</v>
      </c>
      <c r="Q243" s="607">
        <v>2021</v>
      </c>
      <c r="R243" s="42"/>
      <c r="S243" s="42"/>
    </row>
    <row r="244" spans="1:19" ht="57" customHeight="1" x14ac:dyDescent="0.5">
      <c r="A244" s="592"/>
      <c r="B244" s="593" t="s">
        <v>453</v>
      </c>
      <c r="C244" s="714"/>
      <c r="D244" s="714"/>
      <c r="E244" s="754"/>
      <c r="F244" s="754"/>
      <c r="G244" s="754"/>
      <c r="H244" s="754"/>
      <c r="I244" s="714"/>
      <c r="J244" s="714"/>
      <c r="K244" s="754"/>
      <c r="L244" s="754"/>
      <c r="M244" s="754"/>
      <c r="N244" s="754"/>
      <c r="O244" s="643"/>
      <c r="P244" s="643"/>
      <c r="Q244" s="643"/>
      <c r="R244" s="42"/>
      <c r="S244" s="715" t="s">
        <v>420</v>
      </c>
    </row>
    <row r="245" spans="1:19" ht="57" customHeight="1" x14ac:dyDescent="0.3">
      <c r="A245" s="594" t="s">
        <v>454</v>
      </c>
      <c r="B245" s="593" t="s">
        <v>455</v>
      </c>
      <c r="C245" s="714"/>
      <c r="D245" s="714"/>
      <c r="E245" s="714"/>
      <c r="F245" s="714"/>
      <c r="G245" s="714"/>
      <c r="H245" s="714"/>
      <c r="I245" s="714"/>
      <c r="J245" s="714"/>
      <c r="K245" s="714"/>
      <c r="L245" s="714"/>
      <c r="M245" s="714"/>
      <c r="N245" s="714"/>
      <c r="O245" s="643"/>
      <c r="P245" s="643"/>
      <c r="Q245" s="643"/>
      <c r="R245" s="42"/>
      <c r="S245" s="715"/>
    </row>
    <row r="246" spans="1:19" ht="57" customHeight="1" x14ac:dyDescent="0.3">
      <c r="A246" s="595"/>
      <c r="B246" s="596" t="s">
        <v>456</v>
      </c>
      <c r="C246" s="730"/>
      <c r="D246" s="730"/>
      <c r="E246" s="730"/>
      <c r="F246" s="730"/>
      <c r="G246" s="730"/>
      <c r="H246" s="730"/>
      <c r="I246" s="730"/>
      <c r="J246" s="730"/>
      <c r="K246" s="730"/>
      <c r="L246" s="730"/>
      <c r="M246" s="730"/>
      <c r="N246" s="730"/>
      <c r="O246" s="644"/>
      <c r="P246" s="644"/>
      <c r="Q246" s="644"/>
      <c r="R246" s="42"/>
      <c r="S246" s="715"/>
    </row>
    <row r="247" spans="1:19" ht="57" customHeight="1" x14ac:dyDescent="0.3">
      <c r="A247" s="594"/>
      <c r="B247" s="593" t="s">
        <v>453</v>
      </c>
      <c r="C247" s="714"/>
      <c r="D247" s="714"/>
      <c r="E247" s="714"/>
      <c r="F247" s="714"/>
      <c r="G247" s="714"/>
      <c r="H247" s="714"/>
      <c r="I247" s="714"/>
      <c r="J247" s="714"/>
      <c r="K247" s="714"/>
      <c r="L247" s="714"/>
      <c r="M247" s="714"/>
      <c r="N247" s="714"/>
      <c r="O247" s="643"/>
      <c r="P247" s="643"/>
      <c r="Q247" s="643"/>
      <c r="R247" s="42"/>
      <c r="S247" s="715"/>
    </row>
    <row r="248" spans="1:19" ht="57" customHeight="1" x14ac:dyDescent="0.3">
      <c r="A248" s="594" t="s">
        <v>457</v>
      </c>
      <c r="B248" s="593" t="s">
        <v>455</v>
      </c>
      <c r="C248" s="714"/>
      <c r="D248" s="714"/>
      <c r="E248" s="714"/>
      <c r="F248" s="714"/>
      <c r="G248" s="714"/>
      <c r="H248" s="714"/>
      <c r="I248" s="714"/>
      <c r="J248" s="714"/>
      <c r="K248" s="714"/>
      <c r="L248" s="714"/>
      <c r="M248" s="714"/>
      <c r="N248" s="714"/>
      <c r="O248" s="643"/>
      <c r="P248" s="643"/>
      <c r="Q248" s="643"/>
      <c r="R248" s="42"/>
      <c r="S248" s="715"/>
    </row>
    <row r="249" spans="1:19" ht="57" customHeight="1" x14ac:dyDescent="0.3">
      <c r="A249" s="595"/>
      <c r="B249" s="596" t="s">
        <v>456</v>
      </c>
      <c r="C249" s="730"/>
      <c r="D249" s="730"/>
      <c r="E249" s="730"/>
      <c r="F249" s="730"/>
      <c r="G249" s="730"/>
      <c r="H249" s="730"/>
      <c r="I249" s="730"/>
      <c r="J249" s="730"/>
      <c r="K249" s="730"/>
      <c r="L249" s="730"/>
      <c r="M249" s="730"/>
      <c r="N249" s="730"/>
      <c r="O249" s="644"/>
      <c r="P249" s="644"/>
      <c r="Q249" s="644"/>
      <c r="R249" s="42"/>
      <c r="S249" s="715"/>
    </row>
    <row r="250" spans="1:19" ht="57" customHeight="1" x14ac:dyDescent="0.3">
      <c r="A250" s="597"/>
      <c r="B250" s="593" t="s">
        <v>453</v>
      </c>
      <c r="C250" s="714"/>
      <c r="D250" s="714"/>
      <c r="E250" s="714"/>
      <c r="F250" s="714"/>
      <c r="G250" s="714"/>
      <c r="H250" s="714"/>
      <c r="I250" s="714"/>
      <c r="J250" s="714"/>
      <c r="K250" s="714"/>
      <c r="L250" s="714"/>
      <c r="M250" s="714"/>
      <c r="N250" s="714"/>
      <c r="O250" s="643"/>
      <c r="P250" s="643"/>
      <c r="Q250" s="643"/>
      <c r="R250" s="42"/>
      <c r="S250" s="715"/>
    </row>
    <row r="251" spans="1:19" ht="57" customHeight="1" x14ac:dyDescent="0.3">
      <c r="A251" s="594" t="s">
        <v>458</v>
      </c>
      <c r="B251" s="593" t="s">
        <v>455</v>
      </c>
      <c r="C251" s="714"/>
      <c r="D251" s="714"/>
      <c r="E251" s="714"/>
      <c r="F251" s="714"/>
      <c r="G251" s="714"/>
      <c r="H251" s="714"/>
      <c r="I251" s="714"/>
      <c r="J251" s="714"/>
      <c r="K251" s="714"/>
      <c r="L251" s="714"/>
      <c r="M251" s="714"/>
      <c r="N251" s="714"/>
      <c r="O251" s="643"/>
      <c r="P251" s="643"/>
      <c r="Q251" s="643"/>
      <c r="R251" s="42"/>
      <c r="S251" s="715"/>
    </row>
    <row r="252" spans="1:19" ht="57" customHeight="1" x14ac:dyDescent="0.3">
      <c r="A252" s="595"/>
      <c r="B252" s="596" t="s">
        <v>456</v>
      </c>
      <c r="C252" s="730"/>
      <c r="D252" s="730"/>
      <c r="E252" s="730"/>
      <c r="F252" s="730"/>
      <c r="G252" s="730"/>
      <c r="H252" s="730"/>
      <c r="I252" s="730"/>
      <c r="J252" s="730"/>
      <c r="K252" s="730"/>
      <c r="L252" s="730"/>
      <c r="M252" s="730"/>
      <c r="N252" s="730"/>
      <c r="O252" s="644"/>
      <c r="P252" s="644"/>
      <c r="Q252" s="644"/>
      <c r="R252" s="42"/>
      <c r="S252" s="715"/>
    </row>
    <row r="253" spans="1:19" ht="57" customHeight="1" x14ac:dyDescent="0.3">
      <c r="A253" s="597"/>
      <c r="B253" s="593" t="s">
        <v>453</v>
      </c>
      <c r="C253" s="714"/>
      <c r="D253" s="714"/>
      <c r="E253" s="714"/>
      <c r="F253" s="714"/>
      <c r="G253" s="714"/>
      <c r="H253" s="714"/>
      <c r="I253" s="714"/>
      <c r="J253" s="714"/>
      <c r="K253" s="714"/>
      <c r="L253" s="714"/>
      <c r="M253" s="714"/>
      <c r="N253" s="714"/>
      <c r="O253" s="643"/>
      <c r="P253" s="643"/>
      <c r="Q253" s="643"/>
      <c r="R253" s="42"/>
      <c r="S253" s="715"/>
    </row>
    <row r="254" spans="1:19" ht="57" customHeight="1" x14ac:dyDescent="0.3">
      <c r="A254" s="594" t="s">
        <v>459</v>
      </c>
      <c r="B254" s="593" t="s">
        <v>455</v>
      </c>
      <c r="C254" s="714"/>
      <c r="D254" s="714"/>
      <c r="E254" s="714"/>
      <c r="F254" s="714"/>
      <c r="G254" s="714"/>
      <c r="H254" s="714"/>
      <c r="I254" s="714"/>
      <c r="J254" s="714"/>
      <c r="K254" s="714"/>
      <c r="L254" s="714"/>
      <c r="M254" s="714"/>
      <c r="N254" s="714"/>
      <c r="O254" s="643"/>
      <c r="P254" s="643"/>
      <c r="Q254" s="643"/>
      <c r="R254" s="42"/>
      <c r="S254" s="715"/>
    </row>
    <row r="255" spans="1:19" ht="57" customHeight="1" x14ac:dyDescent="0.3">
      <c r="A255" s="595"/>
      <c r="B255" s="596" t="s">
        <v>456</v>
      </c>
      <c r="C255" s="730"/>
      <c r="D255" s="730"/>
      <c r="E255" s="730"/>
      <c r="F255" s="730"/>
      <c r="G255" s="730"/>
      <c r="H255" s="730"/>
      <c r="I255" s="730"/>
      <c r="J255" s="730"/>
      <c r="K255" s="730"/>
      <c r="L255" s="730"/>
      <c r="M255" s="730"/>
      <c r="N255" s="730"/>
      <c r="O255" s="644"/>
      <c r="P255" s="644"/>
      <c r="Q255" s="644"/>
      <c r="R255" s="42"/>
      <c r="S255" s="715"/>
    </row>
    <row r="256" spans="1:19" ht="57" customHeight="1" x14ac:dyDescent="0.3">
      <c r="A256" s="760" t="s">
        <v>456</v>
      </c>
      <c r="B256" s="645" t="s">
        <v>453</v>
      </c>
      <c r="C256" s="762"/>
      <c r="D256" s="762"/>
      <c r="E256" s="762"/>
      <c r="F256" s="762"/>
      <c r="G256" s="762"/>
      <c r="H256" s="762"/>
      <c r="I256" s="762"/>
      <c r="J256" s="762"/>
      <c r="K256" s="762"/>
      <c r="L256" s="762"/>
      <c r="M256" s="762"/>
      <c r="N256" s="762"/>
      <c r="O256" s="643"/>
      <c r="P256" s="643"/>
      <c r="Q256" s="643"/>
      <c r="R256" s="42"/>
      <c r="S256" s="715"/>
    </row>
    <row r="257" spans="1:19" ht="57" customHeight="1" x14ac:dyDescent="0.3">
      <c r="A257" s="760"/>
      <c r="B257" s="602" t="s">
        <v>455</v>
      </c>
      <c r="C257" s="762"/>
      <c r="D257" s="762"/>
      <c r="E257" s="762"/>
      <c r="F257" s="762"/>
      <c r="G257" s="762"/>
      <c r="H257" s="762"/>
      <c r="I257" s="762"/>
      <c r="J257" s="762"/>
      <c r="K257" s="762"/>
      <c r="L257" s="762"/>
      <c r="M257" s="762"/>
      <c r="N257" s="762"/>
      <c r="O257" s="643"/>
      <c r="P257" s="643"/>
      <c r="Q257" s="643"/>
      <c r="R257" s="42"/>
      <c r="S257" s="715"/>
    </row>
    <row r="258" spans="1:19" ht="57" customHeight="1" x14ac:dyDescent="0.3">
      <c r="A258" s="761"/>
      <c r="B258" s="602" t="s">
        <v>456</v>
      </c>
      <c r="C258" s="759"/>
      <c r="D258" s="759"/>
      <c r="E258" s="759"/>
      <c r="F258" s="759"/>
      <c r="G258" s="759"/>
      <c r="H258" s="759"/>
      <c r="I258" s="759"/>
      <c r="J258" s="759"/>
      <c r="K258" s="759"/>
      <c r="L258" s="759"/>
      <c r="M258" s="759"/>
      <c r="N258" s="759"/>
      <c r="O258" s="644"/>
      <c r="P258" s="644"/>
      <c r="Q258" s="644"/>
      <c r="R258" s="42"/>
      <c r="S258" s="715"/>
    </row>
    <row r="259" spans="1:19" ht="15" customHeight="1" x14ac:dyDescent="0.5">
      <c r="A259" s="585"/>
      <c r="B259" s="585"/>
      <c r="C259" s="585"/>
      <c r="D259" s="585"/>
      <c r="E259" s="585"/>
      <c r="F259" s="585"/>
      <c r="G259" s="585"/>
      <c r="H259" s="585"/>
      <c r="I259" s="585"/>
      <c r="J259" s="585"/>
      <c r="K259" s="585"/>
      <c r="L259" s="585"/>
      <c r="M259" s="585"/>
      <c r="N259" s="585"/>
      <c r="O259" s="585"/>
      <c r="P259" s="585"/>
      <c r="Q259" s="585"/>
      <c r="R259" s="42"/>
      <c r="S259" s="42"/>
    </row>
    <row r="260" spans="1:19" ht="25.5" x14ac:dyDescent="0.5">
      <c r="A260" s="588" t="s">
        <v>92</v>
      </c>
      <c r="B260" s="588"/>
      <c r="C260" s="589"/>
      <c r="D260" s="589"/>
      <c r="E260" s="589"/>
      <c r="F260" s="589"/>
      <c r="G260" s="589"/>
      <c r="H260" s="588"/>
      <c r="I260" s="589"/>
      <c r="J260" s="589"/>
      <c r="K260" s="589"/>
      <c r="L260" s="589"/>
      <c r="M260" s="589"/>
      <c r="N260" s="588"/>
      <c r="O260" s="589"/>
      <c r="P260" s="589"/>
      <c r="Q260" s="589"/>
      <c r="R260" s="69"/>
      <c r="S260" s="42"/>
    </row>
    <row r="261" spans="1:19" ht="15" customHeight="1" x14ac:dyDescent="0.5">
      <c r="A261" s="613"/>
      <c r="B261" s="613"/>
      <c r="C261" s="613"/>
      <c r="D261" s="613"/>
      <c r="E261" s="613"/>
      <c r="F261" s="613"/>
      <c r="G261" s="613"/>
      <c r="H261" s="613"/>
      <c r="I261" s="613"/>
      <c r="J261" s="613"/>
      <c r="K261" s="613"/>
      <c r="L261" s="613"/>
      <c r="M261" s="613"/>
      <c r="N261" s="613"/>
      <c r="O261" s="613"/>
      <c r="P261" s="613"/>
      <c r="Q261" s="613"/>
      <c r="R261" s="69"/>
      <c r="S261" s="42"/>
    </row>
    <row r="262" spans="1:19" ht="33.75" customHeight="1" x14ac:dyDescent="0.5">
      <c r="A262" s="613"/>
      <c r="B262" s="613"/>
      <c r="C262" s="729" t="s">
        <v>454</v>
      </c>
      <c r="D262" s="729"/>
      <c r="E262" s="729"/>
      <c r="F262" s="729" t="s">
        <v>457</v>
      </c>
      <c r="G262" s="729"/>
      <c r="H262" s="729"/>
      <c r="I262" s="729" t="s">
        <v>458</v>
      </c>
      <c r="J262" s="729"/>
      <c r="K262" s="729"/>
      <c r="L262" s="729" t="s">
        <v>459</v>
      </c>
      <c r="M262" s="729"/>
      <c r="N262" s="729"/>
      <c r="O262" s="757" t="s">
        <v>456</v>
      </c>
      <c r="P262" s="757"/>
      <c r="Q262" s="758"/>
      <c r="R262" s="42"/>
      <c r="S262" s="42"/>
    </row>
    <row r="263" spans="1:19" ht="33.75" customHeight="1" x14ac:dyDescent="0.5">
      <c r="A263" s="613"/>
      <c r="B263" s="613"/>
      <c r="C263" s="596">
        <v>2020</v>
      </c>
      <c r="D263" s="596">
        <v>2019</v>
      </c>
      <c r="E263" s="596">
        <v>2018</v>
      </c>
      <c r="F263" s="596">
        <v>2020</v>
      </c>
      <c r="G263" s="596">
        <v>2019</v>
      </c>
      <c r="H263" s="596">
        <v>2018</v>
      </c>
      <c r="I263" s="596">
        <v>2020</v>
      </c>
      <c r="J263" s="596">
        <v>2019</v>
      </c>
      <c r="K263" s="596">
        <v>2018</v>
      </c>
      <c r="L263" s="596">
        <v>2020</v>
      </c>
      <c r="M263" s="596">
        <v>2019</v>
      </c>
      <c r="N263" s="596">
        <v>2018</v>
      </c>
      <c r="O263" s="646">
        <v>2019</v>
      </c>
      <c r="P263" s="607">
        <v>2020</v>
      </c>
      <c r="Q263" s="607">
        <v>2021</v>
      </c>
      <c r="R263" s="42"/>
      <c r="S263" s="42"/>
    </row>
    <row r="264" spans="1:19" ht="32.25" customHeight="1" x14ac:dyDescent="0.5">
      <c r="A264" s="755" t="s">
        <v>463</v>
      </c>
      <c r="B264" s="593" t="s">
        <v>453</v>
      </c>
      <c r="C264" s="647"/>
      <c r="D264" s="647"/>
      <c r="E264" s="647"/>
      <c r="F264" s="647"/>
      <c r="G264" s="647"/>
      <c r="H264" s="647"/>
      <c r="I264" s="647"/>
      <c r="J264" s="647"/>
      <c r="K264" s="647"/>
      <c r="L264" s="647"/>
      <c r="M264" s="647"/>
      <c r="N264" s="647"/>
      <c r="O264" s="648"/>
      <c r="P264" s="649"/>
      <c r="Q264" s="649" t="s">
        <v>464</v>
      </c>
      <c r="R264" s="42"/>
      <c r="S264" s="715" t="s">
        <v>420</v>
      </c>
    </row>
    <row r="265" spans="1:19" ht="32.25" customHeight="1" x14ac:dyDescent="0.3">
      <c r="A265" s="755"/>
      <c r="B265" s="593" t="s">
        <v>455</v>
      </c>
      <c r="C265" s="650"/>
      <c r="D265" s="650"/>
      <c r="E265" s="650"/>
      <c r="F265" s="650"/>
      <c r="G265" s="650"/>
      <c r="H265" s="650"/>
      <c r="I265" s="650"/>
      <c r="J265" s="650"/>
      <c r="K265" s="650"/>
      <c r="L265" s="650"/>
      <c r="M265" s="650"/>
      <c r="N265" s="650"/>
      <c r="O265" s="651"/>
      <c r="P265" s="652"/>
      <c r="Q265" s="652"/>
      <c r="R265" s="42"/>
      <c r="S265" s="715"/>
    </row>
    <row r="266" spans="1:19" ht="32.25" customHeight="1" x14ac:dyDescent="0.3">
      <c r="A266" s="755"/>
      <c r="B266" s="596" t="s">
        <v>456</v>
      </c>
      <c r="C266" s="644"/>
      <c r="D266" s="644"/>
      <c r="E266" s="644"/>
      <c r="F266" s="625"/>
      <c r="G266" s="625"/>
      <c r="H266" s="625"/>
      <c r="I266" s="625"/>
      <c r="J266" s="625"/>
      <c r="K266" s="625"/>
      <c r="L266" s="625"/>
      <c r="M266" s="625"/>
      <c r="N266" s="625"/>
      <c r="O266" s="651"/>
      <c r="P266" s="652"/>
      <c r="Q266" s="652"/>
      <c r="R266" s="42"/>
      <c r="S266" s="715"/>
    </row>
    <row r="267" spans="1:19" ht="32.25" customHeight="1" x14ac:dyDescent="0.5">
      <c r="A267" s="755" t="s">
        <v>465</v>
      </c>
      <c r="B267" s="593" t="s">
        <v>453</v>
      </c>
      <c r="C267" s="647"/>
      <c r="D267" s="647"/>
      <c r="E267" s="647"/>
      <c r="F267" s="647"/>
      <c r="G267" s="647"/>
      <c r="H267" s="647"/>
      <c r="I267" s="647"/>
      <c r="J267" s="647"/>
      <c r="K267" s="647"/>
      <c r="L267" s="647"/>
      <c r="M267" s="647"/>
      <c r="N267" s="647"/>
      <c r="O267" s="651"/>
      <c r="P267" s="652"/>
      <c r="Q267" s="652"/>
      <c r="R267" s="42"/>
      <c r="S267" s="715"/>
    </row>
    <row r="268" spans="1:19" ht="32.25" customHeight="1" x14ac:dyDescent="0.3">
      <c r="A268" s="755"/>
      <c r="B268" s="593" t="s">
        <v>455</v>
      </c>
      <c r="C268" s="650"/>
      <c r="D268" s="650"/>
      <c r="E268" s="650"/>
      <c r="F268" s="650"/>
      <c r="G268" s="650"/>
      <c r="H268" s="650"/>
      <c r="I268" s="650"/>
      <c r="J268" s="650"/>
      <c r="K268" s="650"/>
      <c r="L268" s="650"/>
      <c r="M268" s="650"/>
      <c r="N268" s="650"/>
      <c r="O268" s="651"/>
      <c r="P268" s="652"/>
      <c r="Q268" s="652"/>
      <c r="R268" s="42"/>
      <c r="S268" s="715"/>
    </row>
    <row r="269" spans="1:19" ht="32.25" customHeight="1" x14ac:dyDescent="0.3">
      <c r="A269" s="755"/>
      <c r="B269" s="596" t="s">
        <v>456</v>
      </c>
      <c r="C269" s="644"/>
      <c r="D269" s="644"/>
      <c r="E269" s="644"/>
      <c r="F269" s="625"/>
      <c r="G269" s="625"/>
      <c r="H269" s="625"/>
      <c r="I269" s="625"/>
      <c r="J269" s="625"/>
      <c r="K269" s="625"/>
      <c r="L269" s="625"/>
      <c r="M269" s="625"/>
      <c r="N269" s="625"/>
      <c r="O269" s="651"/>
      <c r="P269" s="652"/>
      <c r="Q269" s="652"/>
      <c r="R269" s="42"/>
      <c r="S269" s="715"/>
    </row>
    <row r="270" spans="1:19" ht="32.25" customHeight="1" x14ac:dyDescent="0.5">
      <c r="A270" s="755" t="s">
        <v>466</v>
      </c>
      <c r="B270" s="593" t="s">
        <v>453</v>
      </c>
      <c r="C270" s="647"/>
      <c r="D270" s="647"/>
      <c r="E270" s="647"/>
      <c r="F270" s="647"/>
      <c r="G270" s="647"/>
      <c r="H270" s="647"/>
      <c r="I270" s="647"/>
      <c r="J270" s="647"/>
      <c r="K270" s="647"/>
      <c r="L270" s="647"/>
      <c r="M270" s="647"/>
      <c r="N270" s="647"/>
      <c r="O270" s="651"/>
      <c r="P270" s="652"/>
      <c r="Q270" s="652"/>
      <c r="R270" s="42"/>
      <c r="S270" s="715"/>
    </row>
    <row r="271" spans="1:19" ht="32.25" customHeight="1" x14ac:dyDescent="0.3">
      <c r="A271" s="755"/>
      <c r="B271" s="593" t="s">
        <v>455</v>
      </c>
      <c r="C271" s="650"/>
      <c r="D271" s="650"/>
      <c r="E271" s="650"/>
      <c r="F271" s="650"/>
      <c r="G271" s="650"/>
      <c r="H271" s="650"/>
      <c r="I271" s="650"/>
      <c r="J271" s="650"/>
      <c r="K271" s="650"/>
      <c r="L271" s="650"/>
      <c r="M271" s="650"/>
      <c r="N271" s="650"/>
      <c r="O271" s="651"/>
      <c r="P271" s="652"/>
      <c r="Q271" s="652"/>
      <c r="R271" s="42"/>
      <c r="S271" s="715"/>
    </row>
    <row r="272" spans="1:19" ht="32.25" customHeight="1" x14ac:dyDescent="0.3">
      <c r="A272" s="755"/>
      <c r="B272" s="596" t="s">
        <v>456</v>
      </c>
      <c r="C272" s="644"/>
      <c r="D272" s="644"/>
      <c r="E272" s="644"/>
      <c r="F272" s="625"/>
      <c r="G272" s="625"/>
      <c r="H272" s="625"/>
      <c r="I272" s="625"/>
      <c r="J272" s="625"/>
      <c r="K272" s="625"/>
      <c r="L272" s="625"/>
      <c r="M272" s="625"/>
      <c r="N272" s="625"/>
      <c r="O272" s="651"/>
      <c r="P272" s="652"/>
      <c r="Q272" s="652"/>
      <c r="R272" s="42"/>
      <c r="S272" s="715"/>
    </row>
    <row r="273" spans="1:19" ht="32.25" customHeight="1" x14ac:dyDescent="0.5">
      <c r="A273" s="755" t="s">
        <v>467</v>
      </c>
      <c r="B273" s="593" t="s">
        <v>453</v>
      </c>
      <c r="C273" s="647"/>
      <c r="D273" s="647"/>
      <c r="E273" s="647"/>
      <c r="F273" s="647"/>
      <c r="G273" s="647"/>
      <c r="H273" s="647"/>
      <c r="I273" s="647"/>
      <c r="J273" s="647"/>
      <c r="K273" s="647"/>
      <c r="L273" s="647"/>
      <c r="M273" s="647"/>
      <c r="N273" s="647"/>
      <c r="O273" s="651"/>
      <c r="P273" s="652"/>
      <c r="Q273" s="652"/>
      <c r="R273" s="42"/>
      <c r="S273" s="715"/>
    </row>
    <row r="274" spans="1:19" ht="32.25" customHeight="1" x14ac:dyDescent="0.3">
      <c r="A274" s="755"/>
      <c r="B274" s="593" t="s">
        <v>455</v>
      </c>
      <c r="C274" s="650"/>
      <c r="D274" s="650"/>
      <c r="E274" s="650"/>
      <c r="F274" s="650"/>
      <c r="G274" s="650"/>
      <c r="H274" s="650"/>
      <c r="I274" s="650"/>
      <c r="J274" s="650"/>
      <c r="K274" s="650"/>
      <c r="L274" s="650"/>
      <c r="M274" s="650"/>
      <c r="N274" s="650"/>
      <c r="O274" s="651"/>
      <c r="P274" s="652"/>
      <c r="Q274" s="652"/>
      <c r="R274" s="42"/>
      <c r="S274" s="715"/>
    </row>
    <row r="275" spans="1:19" ht="32.25" customHeight="1" x14ac:dyDescent="0.3">
      <c r="A275" s="755"/>
      <c r="B275" s="596" t="s">
        <v>456</v>
      </c>
      <c r="C275" s="644"/>
      <c r="D275" s="644"/>
      <c r="E275" s="644"/>
      <c r="F275" s="625"/>
      <c r="G275" s="625"/>
      <c r="H275" s="625"/>
      <c r="I275" s="625"/>
      <c r="J275" s="625"/>
      <c r="K275" s="625"/>
      <c r="L275" s="625"/>
      <c r="M275" s="625"/>
      <c r="N275" s="625"/>
      <c r="O275" s="651"/>
      <c r="P275" s="652"/>
      <c r="Q275" s="652"/>
      <c r="R275" s="42"/>
      <c r="S275" s="715"/>
    </row>
    <row r="276" spans="1:19" ht="32.25" customHeight="1" x14ac:dyDescent="0.5">
      <c r="A276" s="755" t="s">
        <v>468</v>
      </c>
      <c r="B276" s="593" t="s">
        <v>453</v>
      </c>
      <c r="C276" s="647"/>
      <c r="D276" s="647"/>
      <c r="E276" s="647"/>
      <c r="F276" s="647"/>
      <c r="G276" s="647"/>
      <c r="H276" s="647"/>
      <c r="I276" s="647"/>
      <c r="J276" s="647"/>
      <c r="K276" s="647"/>
      <c r="L276" s="647"/>
      <c r="M276" s="647"/>
      <c r="N276" s="647"/>
      <c r="O276" s="651"/>
      <c r="P276" s="652"/>
      <c r="Q276" s="652"/>
      <c r="R276" s="42"/>
      <c r="S276" s="715"/>
    </row>
    <row r="277" spans="1:19" ht="32.25" customHeight="1" x14ac:dyDescent="0.3">
      <c r="A277" s="755"/>
      <c r="B277" s="593" t="s">
        <v>455</v>
      </c>
      <c r="C277" s="650"/>
      <c r="D277" s="650"/>
      <c r="E277" s="650"/>
      <c r="F277" s="650"/>
      <c r="G277" s="650"/>
      <c r="H277" s="650"/>
      <c r="I277" s="650"/>
      <c r="J277" s="650"/>
      <c r="K277" s="650"/>
      <c r="L277" s="650"/>
      <c r="M277" s="650"/>
      <c r="N277" s="650"/>
      <c r="O277" s="651"/>
      <c r="P277" s="652"/>
      <c r="Q277" s="652"/>
      <c r="R277" s="42"/>
      <c r="S277" s="715"/>
    </row>
    <row r="278" spans="1:19" ht="32.25" customHeight="1" x14ac:dyDescent="0.3">
      <c r="A278" s="755"/>
      <c r="B278" s="596" t="s">
        <v>456</v>
      </c>
      <c r="C278" s="644"/>
      <c r="D278" s="644"/>
      <c r="E278" s="644"/>
      <c r="F278" s="625"/>
      <c r="G278" s="625"/>
      <c r="H278" s="625"/>
      <c r="I278" s="625"/>
      <c r="J278" s="625"/>
      <c r="K278" s="625"/>
      <c r="L278" s="625"/>
      <c r="M278" s="625"/>
      <c r="N278" s="625"/>
      <c r="O278" s="651"/>
      <c r="P278" s="652"/>
      <c r="Q278" s="652"/>
      <c r="R278" s="42"/>
      <c r="S278" s="715"/>
    </row>
    <row r="279" spans="1:19" ht="32.25" customHeight="1" x14ac:dyDescent="0.3">
      <c r="A279" s="760" t="s">
        <v>456</v>
      </c>
      <c r="B279" s="645" t="s">
        <v>453</v>
      </c>
      <c r="C279" s="653"/>
      <c r="D279" s="654"/>
      <c r="E279" s="654"/>
      <c r="F279" s="654"/>
      <c r="G279" s="654"/>
      <c r="H279" s="654"/>
      <c r="I279" s="654"/>
      <c r="J279" s="654"/>
      <c r="K279" s="654"/>
      <c r="L279" s="654"/>
      <c r="M279" s="654"/>
      <c r="N279" s="654"/>
      <c r="O279" s="652"/>
      <c r="P279" s="652"/>
      <c r="Q279" s="652"/>
      <c r="R279" s="42"/>
      <c r="S279" s="715"/>
    </row>
    <row r="280" spans="1:19" ht="32.25" customHeight="1" x14ac:dyDescent="0.3">
      <c r="A280" s="760"/>
      <c r="B280" s="602" t="s">
        <v>455</v>
      </c>
      <c r="C280" s="624"/>
      <c r="D280" s="625"/>
      <c r="E280" s="625"/>
      <c r="F280" s="625"/>
      <c r="G280" s="625"/>
      <c r="H280" s="625"/>
      <c r="I280" s="625"/>
      <c r="J280" s="625"/>
      <c r="K280" s="625"/>
      <c r="L280" s="625"/>
      <c r="M280" s="625"/>
      <c r="N280" s="625"/>
      <c r="O280" s="652"/>
      <c r="P280" s="652"/>
      <c r="Q280" s="652"/>
      <c r="R280" s="42"/>
      <c r="S280" s="715"/>
    </row>
    <row r="281" spans="1:19" ht="32.25" customHeight="1" x14ac:dyDescent="0.3">
      <c r="A281" s="761"/>
      <c r="B281" s="602" t="s">
        <v>456</v>
      </c>
      <c r="C281" s="624"/>
      <c r="D281" s="625"/>
      <c r="E281" s="625"/>
      <c r="F281" s="625"/>
      <c r="G281" s="625"/>
      <c r="H281" s="625"/>
      <c r="I281" s="625"/>
      <c r="J281" s="625"/>
      <c r="K281" s="625"/>
      <c r="L281" s="625"/>
      <c r="M281" s="625"/>
      <c r="N281" s="625"/>
      <c r="O281" s="652"/>
      <c r="P281" s="652"/>
      <c r="Q281" s="652"/>
      <c r="R281" s="42"/>
      <c r="S281" s="715"/>
    </row>
    <row r="282" spans="1:19" ht="15" customHeight="1" x14ac:dyDescent="0.3">
      <c r="A282" s="629"/>
      <c r="B282" s="629"/>
      <c r="C282" s="629"/>
      <c r="D282" s="629"/>
      <c r="E282" s="629"/>
      <c r="F282" s="629"/>
      <c r="G282" s="629"/>
      <c r="H282" s="629"/>
      <c r="I282" s="629"/>
      <c r="J282" s="629"/>
      <c r="K282" s="629"/>
      <c r="L282" s="629"/>
      <c r="M282" s="629"/>
      <c r="N282" s="629"/>
      <c r="O282" s="629"/>
      <c r="P282" s="629"/>
      <c r="Q282" s="629"/>
      <c r="R282" s="42"/>
      <c r="S282" s="42"/>
    </row>
    <row r="283" spans="1:19" ht="25.5" x14ac:dyDescent="0.5">
      <c r="A283" s="588" t="s">
        <v>661</v>
      </c>
      <c r="B283" s="588"/>
      <c r="C283" s="589"/>
      <c r="D283" s="589"/>
      <c r="E283" s="589"/>
      <c r="F283" s="589"/>
      <c r="G283" s="589"/>
      <c r="H283" s="588"/>
      <c r="I283" s="589"/>
      <c r="J283" s="589"/>
      <c r="K283" s="589"/>
      <c r="L283" s="589"/>
      <c r="M283" s="589"/>
      <c r="N283" s="588"/>
      <c r="O283" s="589"/>
      <c r="P283" s="589"/>
      <c r="Q283" s="589"/>
      <c r="R283" s="69"/>
      <c r="S283" s="69"/>
    </row>
    <row r="284" spans="1:19" ht="15" customHeight="1" x14ac:dyDescent="0.5">
      <c r="A284" s="603"/>
      <c r="B284" s="603"/>
      <c r="C284" s="603"/>
      <c r="D284" s="603"/>
      <c r="E284" s="603"/>
      <c r="F284" s="603"/>
      <c r="G284" s="603"/>
      <c r="H284" s="603"/>
      <c r="I284" s="603"/>
      <c r="J284" s="603"/>
      <c r="K284" s="603"/>
      <c r="L284" s="603"/>
      <c r="M284" s="603"/>
      <c r="N284" s="603"/>
      <c r="O284" s="603"/>
      <c r="P284" s="603"/>
      <c r="Q284" s="603"/>
      <c r="R284" s="71"/>
      <c r="S284" s="71"/>
    </row>
    <row r="285" spans="1:19" ht="33.75" customHeight="1" x14ac:dyDescent="0.3">
      <c r="A285" s="635"/>
      <c r="B285" s="635"/>
      <c r="C285" s="729" t="s">
        <v>454</v>
      </c>
      <c r="D285" s="729"/>
      <c r="E285" s="729"/>
      <c r="F285" s="749" t="s">
        <v>457</v>
      </c>
      <c r="G285" s="749"/>
      <c r="H285" s="750"/>
      <c r="I285" s="748" t="s">
        <v>458</v>
      </c>
      <c r="J285" s="749"/>
      <c r="K285" s="750"/>
      <c r="L285" s="748" t="s">
        <v>459</v>
      </c>
      <c r="M285" s="749"/>
      <c r="N285" s="750"/>
      <c r="O285" s="756" t="s">
        <v>456</v>
      </c>
      <c r="P285" s="757"/>
      <c r="Q285" s="758"/>
      <c r="R285" s="42"/>
      <c r="S285" s="42"/>
    </row>
    <row r="286" spans="1:19" ht="33.75" customHeight="1" x14ac:dyDescent="0.3">
      <c r="A286" s="635"/>
      <c r="B286" s="635"/>
      <c r="C286" s="596">
        <v>2020</v>
      </c>
      <c r="D286" s="596">
        <v>2019</v>
      </c>
      <c r="E286" s="596">
        <v>2018</v>
      </c>
      <c r="F286" s="655">
        <v>2020</v>
      </c>
      <c r="G286" s="596">
        <v>2019</v>
      </c>
      <c r="H286" s="596">
        <v>2018</v>
      </c>
      <c r="I286" s="596">
        <v>2020</v>
      </c>
      <c r="J286" s="596">
        <v>2019</v>
      </c>
      <c r="K286" s="596">
        <v>2018</v>
      </c>
      <c r="L286" s="596">
        <v>2020</v>
      </c>
      <c r="M286" s="596">
        <v>2019</v>
      </c>
      <c r="N286" s="596">
        <v>2018</v>
      </c>
      <c r="O286" s="607">
        <v>2019</v>
      </c>
      <c r="P286" s="607">
        <v>2020</v>
      </c>
      <c r="Q286" s="607">
        <v>2021</v>
      </c>
      <c r="R286" s="42"/>
      <c r="S286" s="715" t="s">
        <v>420</v>
      </c>
    </row>
    <row r="287" spans="1:19" ht="32.25" customHeight="1" x14ac:dyDescent="0.3">
      <c r="A287" s="763" t="s">
        <v>456</v>
      </c>
      <c r="B287" s="602" t="s">
        <v>453</v>
      </c>
      <c r="C287" s="624"/>
      <c r="D287" s="625"/>
      <c r="E287" s="625"/>
      <c r="F287" s="625"/>
      <c r="G287" s="625"/>
      <c r="H287" s="625"/>
      <c r="I287" s="625"/>
      <c r="J287" s="625"/>
      <c r="K287" s="625"/>
      <c r="L287" s="625"/>
      <c r="M287" s="625"/>
      <c r="N287" s="625"/>
      <c r="O287" s="652"/>
      <c r="P287" s="652"/>
      <c r="Q287" s="652"/>
      <c r="R287" s="42"/>
      <c r="S287" s="715"/>
    </row>
    <row r="288" spans="1:19" ht="32.25" customHeight="1" x14ac:dyDescent="0.3">
      <c r="A288" s="760"/>
      <c r="B288" s="602" t="s">
        <v>455</v>
      </c>
      <c r="C288" s="624"/>
      <c r="D288" s="625"/>
      <c r="E288" s="625"/>
      <c r="F288" s="625"/>
      <c r="G288" s="625"/>
      <c r="H288" s="625"/>
      <c r="I288" s="625"/>
      <c r="J288" s="625"/>
      <c r="K288" s="625"/>
      <c r="L288" s="625"/>
      <c r="M288" s="625"/>
      <c r="N288" s="625"/>
      <c r="O288" s="652"/>
      <c r="P288" s="652"/>
      <c r="Q288" s="652"/>
      <c r="R288" s="42"/>
      <c r="S288" s="715"/>
    </row>
    <row r="289" spans="1:19" ht="32.25" customHeight="1" x14ac:dyDescent="0.3">
      <c r="A289" s="761"/>
      <c r="B289" s="602" t="s">
        <v>456</v>
      </c>
      <c r="C289" s="656"/>
      <c r="D289" s="656"/>
      <c r="E289" s="657"/>
      <c r="F289" s="625"/>
      <c r="G289" s="625"/>
      <c r="H289" s="625"/>
      <c r="I289" s="625"/>
      <c r="J289" s="625"/>
      <c r="K289" s="625"/>
      <c r="L289" s="625"/>
      <c r="M289" s="625"/>
      <c r="N289" s="625"/>
      <c r="O289" s="652"/>
      <c r="P289" s="652"/>
      <c r="Q289" s="652"/>
      <c r="R289" s="42"/>
      <c r="S289" s="715"/>
    </row>
    <row r="290" spans="1:19" ht="15" customHeight="1" x14ac:dyDescent="0.3">
      <c r="A290" s="629"/>
      <c r="B290" s="629"/>
      <c r="C290" s="629"/>
      <c r="D290" s="629"/>
      <c r="E290" s="629"/>
      <c r="F290" s="629"/>
      <c r="G290" s="629"/>
      <c r="H290" s="629"/>
      <c r="I290" s="629"/>
      <c r="J290" s="629"/>
      <c r="K290" s="629"/>
      <c r="L290" s="629"/>
      <c r="M290" s="629"/>
      <c r="N290" s="629"/>
      <c r="O290" s="629"/>
      <c r="P290" s="629"/>
      <c r="Q290" s="629"/>
      <c r="R290" s="42"/>
      <c r="S290" s="42"/>
    </row>
    <row r="291" spans="1:19" ht="25.5" x14ac:dyDescent="0.5">
      <c r="A291" s="588" t="s">
        <v>96</v>
      </c>
      <c r="B291" s="588"/>
      <c r="C291" s="589"/>
      <c r="D291" s="589"/>
      <c r="E291" s="589"/>
      <c r="F291" s="589"/>
      <c r="G291" s="589"/>
      <c r="H291" s="588"/>
      <c r="I291" s="589"/>
      <c r="J291" s="589"/>
      <c r="K291" s="589"/>
      <c r="L291" s="589"/>
      <c r="M291" s="589"/>
      <c r="N291" s="588"/>
      <c r="O291" s="589"/>
      <c r="P291" s="589"/>
      <c r="Q291" s="589"/>
      <c r="R291" s="42"/>
      <c r="S291" s="42"/>
    </row>
    <row r="292" spans="1:19" ht="15" customHeight="1" x14ac:dyDescent="0.3">
      <c r="A292" s="629"/>
      <c r="B292" s="629"/>
      <c r="C292" s="629"/>
      <c r="D292" s="629"/>
      <c r="E292" s="629"/>
      <c r="F292" s="629"/>
      <c r="G292" s="629"/>
      <c r="H292" s="629"/>
      <c r="I292" s="629"/>
      <c r="J292" s="629"/>
      <c r="K292" s="629"/>
      <c r="L292" s="629"/>
      <c r="M292" s="629"/>
      <c r="N292" s="629"/>
      <c r="O292" s="629"/>
      <c r="P292" s="629"/>
      <c r="Q292" s="629"/>
      <c r="R292" s="42"/>
      <c r="S292" s="42"/>
    </row>
    <row r="293" spans="1:19" ht="33.75" customHeight="1" x14ac:dyDescent="0.3">
      <c r="A293" s="635"/>
      <c r="B293" s="635"/>
      <c r="C293" s="729" t="s">
        <v>454</v>
      </c>
      <c r="D293" s="729"/>
      <c r="E293" s="729"/>
      <c r="F293" s="750" t="s">
        <v>457</v>
      </c>
      <c r="G293" s="729"/>
      <c r="H293" s="729"/>
      <c r="I293" s="729" t="s">
        <v>458</v>
      </c>
      <c r="J293" s="729"/>
      <c r="K293" s="729"/>
      <c r="L293" s="729" t="s">
        <v>459</v>
      </c>
      <c r="M293" s="729"/>
      <c r="N293" s="729"/>
      <c r="O293" s="757" t="s">
        <v>456</v>
      </c>
      <c r="P293" s="757"/>
      <c r="Q293" s="758"/>
      <c r="R293" s="42"/>
      <c r="S293" s="42"/>
    </row>
    <row r="294" spans="1:19" ht="33.75" customHeight="1" x14ac:dyDescent="0.3">
      <c r="A294" s="635"/>
      <c r="B294" s="635"/>
      <c r="C294" s="596">
        <v>2020</v>
      </c>
      <c r="D294" s="596">
        <v>2019</v>
      </c>
      <c r="E294" s="596">
        <v>2018</v>
      </c>
      <c r="F294" s="655">
        <v>2020</v>
      </c>
      <c r="G294" s="596">
        <v>2019</v>
      </c>
      <c r="H294" s="596">
        <v>2018</v>
      </c>
      <c r="I294" s="596">
        <v>2020</v>
      </c>
      <c r="J294" s="596">
        <v>2019</v>
      </c>
      <c r="K294" s="596">
        <v>2018</v>
      </c>
      <c r="L294" s="596">
        <v>2020</v>
      </c>
      <c r="M294" s="596">
        <v>2019</v>
      </c>
      <c r="N294" s="596">
        <v>2018</v>
      </c>
      <c r="O294" s="646">
        <v>2019</v>
      </c>
      <c r="P294" s="607">
        <v>2020</v>
      </c>
      <c r="Q294" s="607">
        <v>2021</v>
      </c>
      <c r="R294" s="42"/>
      <c r="S294" s="42"/>
    </row>
    <row r="295" spans="1:19" ht="32.25" customHeight="1" x14ac:dyDescent="0.5">
      <c r="A295" s="741" t="s">
        <v>469</v>
      </c>
      <c r="B295" s="593" t="s">
        <v>453</v>
      </c>
      <c r="C295" s="647"/>
      <c r="D295" s="647"/>
      <c r="E295" s="647"/>
      <c r="F295" s="647"/>
      <c r="G295" s="647"/>
      <c r="H295" s="647"/>
      <c r="I295" s="647"/>
      <c r="J295" s="647"/>
      <c r="K295" s="647"/>
      <c r="L295" s="647"/>
      <c r="M295" s="647"/>
      <c r="N295" s="647"/>
      <c r="O295" s="648"/>
      <c r="P295" s="649"/>
      <c r="Q295" s="649" t="s">
        <v>464</v>
      </c>
      <c r="R295" s="42"/>
      <c r="S295" s="715" t="s">
        <v>420</v>
      </c>
    </row>
    <row r="296" spans="1:19" ht="32.25" customHeight="1" x14ac:dyDescent="0.3">
      <c r="A296" s="742"/>
      <c r="B296" s="593" t="s">
        <v>455</v>
      </c>
      <c r="C296" s="650"/>
      <c r="D296" s="650"/>
      <c r="E296" s="650"/>
      <c r="F296" s="650"/>
      <c r="G296" s="650"/>
      <c r="H296" s="650"/>
      <c r="I296" s="650"/>
      <c r="J296" s="650"/>
      <c r="K296" s="650"/>
      <c r="L296" s="650"/>
      <c r="M296" s="650"/>
      <c r="N296" s="650"/>
      <c r="O296" s="651"/>
      <c r="P296" s="652"/>
      <c r="Q296" s="652"/>
      <c r="R296" s="42"/>
      <c r="S296" s="715"/>
    </row>
    <row r="297" spans="1:19" ht="32.25" customHeight="1" x14ac:dyDescent="0.3">
      <c r="A297" s="743"/>
      <c r="B297" s="596" t="s">
        <v>456</v>
      </c>
      <c r="C297" s="644"/>
      <c r="D297" s="644"/>
      <c r="E297" s="644"/>
      <c r="F297" s="625"/>
      <c r="G297" s="625"/>
      <c r="H297" s="625"/>
      <c r="I297" s="625"/>
      <c r="J297" s="625"/>
      <c r="K297" s="625"/>
      <c r="L297" s="625"/>
      <c r="M297" s="625"/>
      <c r="N297" s="625"/>
      <c r="O297" s="651"/>
      <c r="P297" s="652"/>
      <c r="Q297" s="652"/>
      <c r="R297" s="42"/>
      <c r="S297" s="715"/>
    </row>
    <row r="298" spans="1:19" ht="32.25" customHeight="1" x14ac:dyDescent="0.5">
      <c r="A298" s="741" t="s">
        <v>470</v>
      </c>
      <c r="B298" s="593" t="s">
        <v>453</v>
      </c>
      <c r="C298" s="647"/>
      <c r="D298" s="647"/>
      <c r="E298" s="647"/>
      <c r="F298" s="647"/>
      <c r="G298" s="647"/>
      <c r="H298" s="647"/>
      <c r="I298" s="647"/>
      <c r="J298" s="647"/>
      <c r="K298" s="647"/>
      <c r="L298" s="647"/>
      <c r="M298" s="647"/>
      <c r="N298" s="647"/>
      <c r="O298" s="648"/>
      <c r="P298" s="649"/>
      <c r="Q298" s="649"/>
      <c r="R298" s="42"/>
      <c r="S298" s="715"/>
    </row>
    <row r="299" spans="1:19" ht="32.25" customHeight="1" x14ac:dyDescent="0.3">
      <c r="A299" s="742"/>
      <c r="B299" s="593" t="s">
        <v>455</v>
      </c>
      <c r="C299" s="650"/>
      <c r="D299" s="650"/>
      <c r="E299" s="650"/>
      <c r="F299" s="650"/>
      <c r="G299" s="650"/>
      <c r="H299" s="650"/>
      <c r="I299" s="650"/>
      <c r="J299" s="650"/>
      <c r="K299" s="650"/>
      <c r="L299" s="650"/>
      <c r="M299" s="650"/>
      <c r="N299" s="650"/>
      <c r="O299" s="651"/>
      <c r="P299" s="652"/>
      <c r="Q299" s="652"/>
      <c r="R299" s="42"/>
      <c r="S299" s="715"/>
    </row>
    <row r="300" spans="1:19" ht="32.25" customHeight="1" x14ac:dyDescent="0.3">
      <c r="A300" s="743"/>
      <c r="B300" s="596" t="s">
        <v>456</v>
      </c>
      <c r="C300" s="644"/>
      <c r="D300" s="644"/>
      <c r="E300" s="644"/>
      <c r="F300" s="625"/>
      <c r="G300" s="625"/>
      <c r="H300" s="625"/>
      <c r="I300" s="625"/>
      <c r="J300" s="625"/>
      <c r="K300" s="625"/>
      <c r="L300" s="625"/>
      <c r="M300" s="625"/>
      <c r="N300" s="625"/>
      <c r="O300" s="651"/>
      <c r="P300" s="652"/>
      <c r="Q300" s="652"/>
      <c r="R300" s="42"/>
      <c r="S300" s="715"/>
    </row>
    <row r="301" spans="1:19" ht="32.25" customHeight="1" x14ac:dyDescent="0.5">
      <c r="A301" s="741" t="s">
        <v>471</v>
      </c>
      <c r="B301" s="593" t="s">
        <v>453</v>
      </c>
      <c r="C301" s="647"/>
      <c r="D301" s="647"/>
      <c r="E301" s="647"/>
      <c r="F301" s="647"/>
      <c r="G301" s="647"/>
      <c r="H301" s="647"/>
      <c r="I301" s="647"/>
      <c r="J301" s="647"/>
      <c r="K301" s="647"/>
      <c r="L301" s="647"/>
      <c r="M301" s="647"/>
      <c r="N301" s="647"/>
      <c r="O301" s="648"/>
      <c r="P301" s="649"/>
      <c r="Q301" s="649"/>
      <c r="R301" s="42"/>
      <c r="S301" s="715"/>
    </row>
    <row r="302" spans="1:19" ht="32.25" customHeight="1" x14ac:dyDescent="0.3">
      <c r="A302" s="742"/>
      <c r="B302" s="593" t="s">
        <v>455</v>
      </c>
      <c r="C302" s="650"/>
      <c r="D302" s="650"/>
      <c r="E302" s="650"/>
      <c r="F302" s="650"/>
      <c r="G302" s="650"/>
      <c r="H302" s="650"/>
      <c r="I302" s="650"/>
      <c r="J302" s="650"/>
      <c r="K302" s="650"/>
      <c r="L302" s="650"/>
      <c r="M302" s="650"/>
      <c r="N302" s="650"/>
      <c r="O302" s="651"/>
      <c r="P302" s="652"/>
      <c r="Q302" s="652"/>
      <c r="R302" s="42"/>
      <c r="S302" s="715"/>
    </row>
    <row r="303" spans="1:19" ht="32.25" customHeight="1" x14ac:dyDescent="0.3">
      <c r="A303" s="743"/>
      <c r="B303" s="596" t="s">
        <v>456</v>
      </c>
      <c r="C303" s="644"/>
      <c r="D303" s="644"/>
      <c r="E303" s="644"/>
      <c r="F303" s="625"/>
      <c r="G303" s="625"/>
      <c r="H303" s="625"/>
      <c r="I303" s="625"/>
      <c r="J303" s="625"/>
      <c r="K303" s="625"/>
      <c r="L303" s="625"/>
      <c r="M303" s="625"/>
      <c r="N303" s="625"/>
      <c r="O303" s="651"/>
      <c r="P303" s="652"/>
      <c r="Q303" s="652"/>
      <c r="R303" s="42"/>
      <c r="S303" s="715"/>
    </row>
    <row r="304" spans="1:19" ht="32.25" customHeight="1" x14ac:dyDescent="0.5">
      <c r="A304" s="741" t="s">
        <v>472</v>
      </c>
      <c r="B304" s="593" t="s">
        <v>453</v>
      </c>
      <c r="C304" s="647"/>
      <c r="D304" s="647"/>
      <c r="E304" s="647"/>
      <c r="F304" s="647"/>
      <c r="G304" s="647"/>
      <c r="H304" s="647"/>
      <c r="I304" s="647"/>
      <c r="J304" s="647"/>
      <c r="K304" s="647"/>
      <c r="L304" s="647"/>
      <c r="M304" s="647"/>
      <c r="N304" s="647"/>
      <c r="O304" s="648"/>
      <c r="P304" s="649"/>
      <c r="Q304" s="649"/>
      <c r="R304" s="42"/>
      <c r="S304" s="715"/>
    </row>
    <row r="305" spans="1:19" ht="32.25" customHeight="1" x14ac:dyDescent="0.3">
      <c r="A305" s="742"/>
      <c r="B305" s="593" t="s">
        <v>455</v>
      </c>
      <c r="C305" s="650"/>
      <c r="D305" s="650"/>
      <c r="E305" s="650"/>
      <c r="F305" s="650"/>
      <c r="G305" s="650"/>
      <c r="H305" s="650"/>
      <c r="I305" s="650"/>
      <c r="J305" s="650"/>
      <c r="K305" s="650"/>
      <c r="L305" s="650"/>
      <c r="M305" s="650"/>
      <c r="N305" s="650"/>
      <c r="O305" s="651"/>
      <c r="P305" s="652"/>
      <c r="Q305" s="652"/>
      <c r="R305" s="42"/>
      <c r="S305" s="715"/>
    </row>
    <row r="306" spans="1:19" ht="32.25" customHeight="1" x14ac:dyDescent="0.3">
      <c r="A306" s="743"/>
      <c r="B306" s="596" t="s">
        <v>456</v>
      </c>
      <c r="C306" s="644"/>
      <c r="D306" s="644"/>
      <c r="E306" s="644"/>
      <c r="F306" s="625"/>
      <c r="G306" s="625"/>
      <c r="H306" s="625"/>
      <c r="I306" s="625"/>
      <c r="J306" s="625"/>
      <c r="K306" s="625"/>
      <c r="L306" s="625"/>
      <c r="M306" s="625"/>
      <c r="N306" s="625"/>
      <c r="O306" s="651"/>
      <c r="P306" s="652"/>
      <c r="Q306" s="652"/>
      <c r="R306" s="42"/>
      <c r="S306" s="715"/>
    </row>
    <row r="307" spans="1:19" ht="32.25" customHeight="1" x14ac:dyDescent="0.5">
      <c r="A307" s="741" t="s">
        <v>473</v>
      </c>
      <c r="B307" s="593" t="s">
        <v>453</v>
      </c>
      <c r="C307" s="647"/>
      <c r="D307" s="647"/>
      <c r="E307" s="647"/>
      <c r="F307" s="647"/>
      <c r="G307" s="647"/>
      <c r="H307" s="647"/>
      <c r="I307" s="647"/>
      <c r="J307" s="647"/>
      <c r="K307" s="647"/>
      <c r="L307" s="647"/>
      <c r="M307" s="647"/>
      <c r="N307" s="647"/>
      <c r="O307" s="648"/>
      <c r="P307" s="649"/>
      <c r="Q307" s="649"/>
      <c r="R307" s="42"/>
      <c r="S307" s="715"/>
    </row>
    <row r="308" spans="1:19" ht="32.25" customHeight="1" x14ac:dyDescent="0.3">
      <c r="A308" s="742"/>
      <c r="B308" s="593" t="s">
        <v>455</v>
      </c>
      <c r="C308" s="650"/>
      <c r="D308" s="650"/>
      <c r="E308" s="650"/>
      <c r="F308" s="650"/>
      <c r="G308" s="650"/>
      <c r="H308" s="650"/>
      <c r="I308" s="650"/>
      <c r="J308" s="650"/>
      <c r="K308" s="650"/>
      <c r="L308" s="650"/>
      <c r="M308" s="650"/>
      <c r="N308" s="650"/>
      <c r="O308" s="651"/>
      <c r="P308" s="652"/>
      <c r="Q308" s="652"/>
      <c r="R308" s="42"/>
      <c r="S308" s="715"/>
    </row>
    <row r="309" spans="1:19" ht="32.25" customHeight="1" x14ac:dyDescent="0.3">
      <c r="A309" s="743"/>
      <c r="B309" s="596" t="s">
        <v>456</v>
      </c>
      <c r="C309" s="644"/>
      <c r="D309" s="644"/>
      <c r="E309" s="644"/>
      <c r="F309" s="625"/>
      <c r="G309" s="625"/>
      <c r="H309" s="625"/>
      <c r="I309" s="625"/>
      <c r="J309" s="625"/>
      <c r="K309" s="625"/>
      <c r="L309" s="625"/>
      <c r="M309" s="625"/>
      <c r="N309" s="625"/>
      <c r="O309" s="651"/>
      <c r="P309" s="652"/>
      <c r="Q309" s="652"/>
      <c r="R309" s="42"/>
      <c r="S309" s="715"/>
    </row>
    <row r="310" spans="1:19" ht="32.25" customHeight="1" x14ac:dyDescent="0.5">
      <c r="A310" s="741" t="s">
        <v>474</v>
      </c>
      <c r="B310" s="593" t="s">
        <v>453</v>
      </c>
      <c r="C310" s="647"/>
      <c r="D310" s="647"/>
      <c r="E310" s="647"/>
      <c r="F310" s="647"/>
      <c r="G310" s="647"/>
      <c r="H310" s="647"/>
      <c r="I310" s="647"/>
      <c r="J310" s="647"/>
      <c r="K310" s="647"/>
      <c r="L310" s="647"/>
      <c r="M310" s="647"/>
      <c r="N310" s="647"/>
      <c r="O310" s="648"/>
      <c r="P310" s="649"/>
      <c r="Q310" s="649"/>
      <c r="R310" s="42"/>
      <c r="S310" s="715"/>
    </row>
    <row r="311" spans="1:19" ht="32.25" customHeight="1" x14ac:dyDescent="0.3">
      <c r="A311" s="742"/>
      <c r="B311" s="593" t="s">
        <v>455</v>
      </c>
      <c r="C311" s="650"/>
      <c r="D311" s="650"/>
      <c r="E311" s="650"/>
      <c r="F311" s="650"/>
      <c r="G311" s="650"/>
      <c r="H311" s="650"/>
      <c r="I311" s="650"/>
      <c r="J311" s="650"/>
      <c r="K311" s="650"/>
      <c r="L311" s="650"/>
      <c r="M311" s="650"/>
      <c r="N311" s="650"/>
      <c r="O311" s="651"/>
      <c r="P311" s="652"/>
      <c r="Q311" s="652"/>
      <c r="R311" s="42"/>
      <c r="S311" s="715"/>
    </row>
    <row r="312" spans="1:19" ht="32.25" customHeight="1" x14ac:dyDescent="0.3">
      <c r="A312" s="743"/>
      <c r="B312" s="596" t="s">
        <v>456</v>
      </c>
      <c r="C312" s="644"/>
      <c r="D312" s="644"/>
      <c r="E312" s="644"/>
      <c r="F312" s="625"/>
      <c r="G312" s="625"/>
      <c r="H312" s="625"/>
      <c r="I312" s="625"/>
      <c r="J312" s="625"/>
      <c r="K312" s="625"/>
      <c r="L312" s="625"/>
      <c r="M312" s="625"/>
      <c r="N312" s="625"/>
      <c r="O312" s="651"/>
      <c r="P312" s="652"/>
      <c r="Q312" s="652"/>
      <c r="R312" s="42"/>
      <c r="S312" s="715"/>
    </row>
    <row r="313" spans="1:19" ht="32.25" customHeight="1" x14ac:dyDescent="0.3">
      <c r="A313" s="760" t="s">
        <v>456</v>
      </c>
      <c r="B313" s="645" t="s">
        <v>453</v>
      </c>
      <c r="C313" s="653"/>
      <c r="D313" s="654"/>
      <c r="E313" s="654"/>
      <c r="F313" s="654"/>
      <c r="G313" s="654"/>
      <c r="H313" s="654"/>
      <c r="I313" s="654"/>
      <c r="J313" s="654"/>
      <c r="K313" s="654"/>
      <c r="L313" s="654"/>
      <c r="M313" s="654"/>
      <c r="N313" s="654"/>
      <c r="O313" s="652"/>
      <c r="P313" s="652"/>
      <c r="Q313" s="652"/>
      <c r="R313" s="42"/>
      <c r="S313" s="715"/>
    </row>
    <row r="314" spans="1:19" ht="32.25" customHeight="1" x14ac:dyDescent="0.3">
      <c r="A314" s="760"/>
      <c r="B314" s="602" t="s">
        <v>455</v>
      </c>
      <c r="C314" s="624"/>
      <c r="D314" s="625"/>
      <c r="E314" s="625"/>
      <c r="F314" s="625"/>
      <c r="G314" s="625"/>
      <c r="H314" s="625"/>
      <c r="I314" s="625"/>
      <c r="J314" s="625"/>
      <c r="K314" s="625"/>
      <c r="L314" s="625"/>
      <c r="M314" s="625"/>
      <c r="N314" s="625"/>
      <c r="O314" s="652"/>
      <c r="P314" s="652"/>
      <c r="Q314" s="652"/>
      <c r="R314" s="42"/>
      <c r="S314" s="715"/>
    </row>
    <row r="315" spans="1:19" ht="32.25" customHeight="1" x14ac:dyDescent="0.3">
      <c r="A315" s="761"/>
      <c r="B315" s="602" t="s">
        <v>456</v>
      </c>
      <c r="C315" s="624"/>
      <c r="D315" s="625"/>
      <c r="E315" s="625"/>
      <c r="F315" s="625"/>
      <c r="G315" s="625"/>
      <c r="H315" s="625"/>
      <c r="I315" s="625"/>
      <c r="J315" s="625"/>
      <c r="K315" s="625"/>
      <c r="L315" s="625"/>
      <c r="M315" s="625"/>
      <c r="N315" s="625"/>
      <c r="O315" s="652"/>
      <c r="P315" s="652"/>
      <c r="Q315" s="652"/>
      <c r="R315" s="42"/>
      <c r="S315" s="715"/>
    </row>
    <row r="316" spans="1:19" ht="15" customHeight="1" x14ac:dyDescent="0.3">
      <c r="A316" s="604"/>
      <c r="B316" s="604"/>
      <c r="C316" s="629"/>
      <c r="D316" s="629"/>
      <c r="E316" s="629"/>
      <c r="F316" s="629"/>
      <c r="G316" s="629"/>
      <c r="H316" s="629"/>
      <c r="I316" s="629"/>
      <c r="J316" s="629"/>
      <c r="K316" s="629"/>
      <c r="L316" s="629"/>
      <c r="M316" s="629"/>
      <c r="N316" s="629"/>
      <c r="O316" s="629"/>
      <c r="P316" s="629"/>
      <c r="Q316" s="629"/>
      <c r="R316" s="42"/>
      <c r="S316" s="42"/>
    </row>
    <row r="317" spans="1:19" ht="25.5" x14ac:dyDescent="0.5">
      <c r="A317" s="588" t="s">
        <v>660</v>
      </c>
      <c r="B317" s="588"/>
      <c r="C317" s="589"/>
      <c r="D317" s="589"/>
      <c r="E317" s="589"/>
      <c r="F317" s="589"/>
      <c r="G317" s="589"/>
      <c r="H317" s="588"/>
      <c r="I317" s="589"/>
      <c r="J317" s="589"/>
      <c r="K317" s="589"/>
      <c r="L317" s="589"/>
      <c r="M317" s="589"/>
      <c r="N317" s="588"/>
      <c r="O317" s="589"/>
      <c r="P317" s="589"/>
      <c r="Q317" s="589"/>
      <c r="R317" s="42"/>
      <c r="S317" s="42"/>
    </row>
    <row r="318" spans="1:19" ht="15" customHeight="1" x14ac:dyDescent="0.3">
      <c r="A318" s="629"/>
      <c r="B318" s="629"/>
      <c r="C318" s="629"/>
      <c r="D318" s="629"/>
      <c r="E318" s="629"/>
      <c r="F318" s="629"/>
      <c r="G318" s="629"/>
      <c r="H318" s="629"/>
      <c r="I318" s="629"/>
      <c r="J318" s="629"/>
      <c r="K318" s="629"/>
      <c r="L318" s="629"/>
      <c r="M318" s="629"/>
      <c r="N318" s="629"/>
      <c r="O318" s="629"/>
      <c r="P318" s="629"/>
      <c r="Q318" s="629"/>
      <c r="R318" s="42"/>
      <c r="S318" s="42"/>
    </row>
    <row r="319" spans="1:19" ht="33.75" customHeight="1" x14ac:dyDescent="0.3">
      <c r="A319" s="635"/>
      <c r="B319" s="635"/>
      <c r="C319" s="729" t="s">
        <v>454</v>
      </c>
      <c r="D319" s="729"/>
      <c r="E319" s="729"/>
      <c r="F319" s="749" t="s">
        <v>457</v>
      </c>
      <c r="G319" s="749"/>
      <c r="H319" s="750"/>
      <c r="I319" s="748" t="s">
        <v>458</v>
      </c>
      <c r="J319" s="749"/>
      <c r="K319" s="750"/>
      <c r="L319" s="748" t="s">
        <v>459</v>
      </c>
      <c r="M319" s="749"/>
      <c r="N319" s="750"/>
      <c r="O319" s="751" t="s">
        <v>456</v>
      </c>
      <c r="P319" s="752"/>
      <c r="Q319" s="753"/>
      <c r="R319" s="42"/>
      <c r="S319" s="42"/>
    </row>
    <row r="320" spans="1:19" ht="33.75" customHeight="1" x14ac:dyDescent="0.3">
      <c r="A320" s="635"/>
      <c r="B320" s="635"/>
      <c r="C320" s="596">
        <v>2020</v>
      </c>
      <c r="D320" s="596">
        <v>2019</v>
      </c>
      <c r="E320" s="596">
        <v>2018</v>
      </c>
      <c r="F320" s="655">
        <v>2020</v>
      </c>
      <c r="G320" s="596">
        <v>2019</v>
      </c>
      <c r="H320" s="596">
        <v>2018</v>
      </c>
      <c r="I320" s="596">
        <v>2020</v>
      </c>
      <c r="J320" s="596">
        <v>2019</v>
      </c>
      <c r="K320" s="596">
        <v>2018</v>
      </c>
      <c r="L320" s="596">
        <v>2020</v>
      </c>
      <c r="M320" s="596">
        <v>2019</v>
      </c>
      <c r="N320" s="596">
        <v>2018</v>
      </c>
      <c r="O320" s="602">
        <v>2020</v>
      </c>
      <c r="P320" s="602">
        <v>2019</v>
      </c>
      <c r="Q320" s="602">
        <v>2018</v>
      </c>
      <c r="R320" s="42"/>
      <c r="S320" s="715" t="s">
        <v>420</v>
      </c>
    </row>
    <row r="321" spans="1:19" ht="32.25" customHeight="1" x14ac:dyDescent="0.3">
      <c r="A321" s="763" t="s">
        <v>456</v>
      </c>
      <c r="B321" s="602" t="s">
        <v>453</v>
      </c>
      <c r="C321" s="625"/>
      <c r="D321" s="625"/>
      <c r="E321" s="625"/>
      <c r="F321" s="624"/>
      <c r="G321" s="625"/>
      <c r="H321" s="625"/>
      <c r="I321" s="625"/>
      <c r="J321" s="625"/>
      <c r="K321" s="625"/>
      <c r="L321" s="625"/>
      <c r="M321" s="625"/>
      <c r="N321" s="625"/>
      <c r="O321" s="652"/>
      <c r="P321" s="652"/>
      <c r="Q321" s="652"/>
      <c r="R321" s="42"/>
      <c r="S321" s="715"/>
    </row>
    <row r="322" spans="1:19" ht="32.25" customHeight="1" x14ac:dyDescent="0.3">
      <c r="A322" s="760"/>
      <c r="B322" s="602" t="s">
        <v>455</v>
      </c>
      <c r="C322" s="625"/>
      <c r="D322" s="625"/>
      <c r="E322" s="625"/>
      <c r="F322" s="624"/>
      <c r="G322" s="625"/>
      <c r="H322" s="625"/>
      <c r="I322" s="625"/>
      <c r="J322" s="625"/>
      <c r="K322" s="625"/>
      <c r="L322" s="625"/>
      <c r="M322" s="625"/>
      <c r="N322" s="625"/>
      <c r="O322" s="652"/>
      <c r="P322" s="652"/>
      <c r="Q322" s="652"/>
      <c r="R322" s="42"/>
      <c r="S322" s="715"/>
    </row>
    <row r="323" spans="1:19" ht="32.25" customHeight="1" x14ac:dyDescent="0.3">
      <c r="A323" s="761"/>
      <c r="B323" s="602" t="s">
        <v>456</v>
      </c>
      <c r="C323" s="644"/>
      <c r="D323" s="644"/>
      <c r="E323" s="644"/>
      <c r="F323" s="624"/>
      <c r="G323" s="625"/>
      <c r="H323" s="625"/>
      <c r="I323" s="625"/>
      <c r="J323" s="625"/>
      <c r="K323" s="625"/>
      <c r="L323" s="625"/>
      <c r="M323" s="625"/>
      <c r="N323" s="625"/>
      <c r="O323" s="652"/>
      <c r="P323" s="652"/>
      <c r="Q323" s="652"/>
      <c r="R323" s="42"/>
      <c r="S323" s="715"/>
    </row>
    <row r="324" spans="1:19" s="333" customFormat="1" ht="17.25" x14ac:dyDescent="0.3">
      <c r="A324" s="430"/>
      <c r="B324" s="430"/>
      <c r="C324" s="431"/>
      <c r="D324" s="431"/>
      <c r="E324" s="431"/>
      <c r="F324" s="432"/>
      <c r="G324" s="432"/>
      <c r="H324" s="432"/>
      <c r="I324" s="432"/>
      <c r="J324" s="432"/>
      <c r="K324" s="432"/>
      <c r="L324" s="432"/>
      <c r="M324" s="432"/>
      <c r="N324" s="432"/>
      <c r="O324" s="433"/>
      <c r="P324" s="433"/>
      <c r="Q324" s="433"/>
      <c r="S324" s="342"/>
    </row>
    <row r="325" spans="1:19" s="333" customFormat="1" ht="17.25" x14ac:dyDescent="0.3">
      <c r="A325" s="430"/>
      <c r="B325" s="430"/>
      <c r="C325" s="431"/>
      <c r="D325" s="431"/>
      <c r="E325" s="431"/>
      <c r="F325" s="432"/>
      <c r="G325" s="432"/>
      <c r="H325" s="432"/>
      <c r="I325" s="432"/>
      <c r="J325" s="432"/>
      <c r="K325" s="432"/>
      <c r="L325" s="432"/>
      <c r="M325" s="432"/>
      <c r="N325" s="432"/>
      <c r="O325" s="433"/>
      <c r="P325" s="433"/>
      <c r="Q325" s="433"/>
      <c r="S325" s="342"/>
    </row>
    <row r="326" spans="1:19" ht="25.5" x14ac:dyDescent="0.5">
      <c r="A326" s="582" t="s">
        <v>736</v>
      </c>
      <c r="B326" s="587"/>
      <c r="C326" s="587"/>
      <c r="D326" s="587"/>
      <c r="E326" s="587"/>
      <c r="F326" s="587"/>
      <c r="G326" s="587"/>
      <c r="H326" s="587"/>
      <c r="I326" s="587"/>
      <c r="J326" s="587"/>
      <c r="K326" s="587"/>
      <c r="L326" s="587"/>
      <c r="M326" s="587"/>
      <c r="N326" s="587"/>
      <c r="O326" s="587"/>
      <c r="P326" s="587"/>
      <c r="Q326" s="587"/>
    </row>
    <row r="327" spans="1:19" ht="15" customHeight="1" x14ac:dyDescent="0.5">
      <c r="A327" s="584"/>
      <c r="B327" s="585"/>
      <c r="C327" s="585"/>
      <c r="D327" s="585"/>
      <c r="E327" s="585"/>
      <c r="F327" s="585"/>
      <c r="G327" s="585"/>
      <c r="H327" s="585"/>
      <c r="I327" s="585"/>
      <c r="J327" s="585"/>
      <c r="K327" s="585"/>
      <c r="L327" s="585"/>
      <c r="M327" s="585"/>
      <c r="N327" s="585"/>
      <c r="O327" s="585"/>
      <c r="P327" s="585"/>
      <c r="Q327" s="585"/>
    </row>
    <row r="328" spans="1:19" ht="25.5" x14ac:dyDescent="0.5">
      <c r="A328" s="588" t="s">
        <v>100</v>
      </c>
      <c r="B328" s="589"/>
      <c r="C328" s="589"/>
      <c r="D328" s="589"/>
      <c r="E328" s="589"/>
      <c r="F328" s="589"/>
      <c r="G328" s="589"/>
      <c r="H328" s="589"/>
      <c r="I328" s="589"/>
      <c r="J328" s="589"/>
      <c r="K328" s="589"/>
      <c r="L328" s="589"/>
      <c r="M328" s="589"/>
      <c r="N328" s="589"/>
      <c r="O328" s="589"/>
      <c r="P328" s="589"/>
      <c r="Q328" s="589"/>
      <c r="R328" s="42"/>
      <c r="S328" s="42"/>
    </row>
    <row r="329" spans="1:19" ht="15" customHeight="1" x14ac:dyDescent="0.5">
      <c r="A329" s="585"/>
      <c r="B329" s="585"/>
      <c r="C329" s="585"/>
      <c r="D329" s="585"/>
      <c r="E329" s="585"/>
      <c r="F329" s="585"/>
      <c r="G329" s="585"/>
      <c r="H329" s="585"/>
      <c r="I329" s="585"/>
      <c r="J329" s="585"/>
      <c r="K329" s="585"/>
      <c r="L329" s="585"/>
      <c r="M329" s="585"/>
      <c r="N329" s="585"/>
      <c r="O329" s="585"/>
      <c r="P329" s="585"/>
      <c r="Q329" s="585"/>
      <c r="R329" s="42"/>
      <c r="S329" s="42"/>
    </row>
    <row r="330" spans="1:19" ht="48" customHeight="1" x14ac:dyDescent="0.5">
      <c r="A330" s="590"/>
      <c r="B330" s="658"/>
      <c r="C330" s="729">
        <v>2019</v>
      </c>
      <c r="D330" s="729"/>
      <c r="E330" s="729"/>
      <c r="F330" s="729"/>
      <c r="G330" s="729">
        <v>2020</v>
      </c>
      <c r="H330" s="729"/>
      <c r="I330" s="729"/>
      <c r="J330" s="729"/>
      <c r="K330" s="729">
        <v>2021</v>
      </c>
      <c r="L330" s="729"/>
      <c r="M330" s="729"/>
      <c r="N330" s="729"/>
      <c r="O330" s="770" t="s">
        <v>452</v>
      </c>
      <c r="P330" s="770"/>
      <c r="Q330" s="770"/>
      <c r="R330" s="42"/>
      <c r="S330" s="42"/>
    </row>
    <row r="331" spans="1:19" ht="25.5" customHeight="1" x14ac:dyDescent="0.3">
      <c r="A331" s="592"/>
      <c r="B331" s="593" t="s">
        <v>453</v>
      </c>
      <c r="C331" s="714"/>
      <c r="D331" s="714"/>
      <c r="E331" s="714"/>
      <c r="F331" s="714"/>
      <c r="G331" s="714"/>
      <c r="H331" s="714"/>
      <c r="I331" s="714"/>
      <c r="J331" s="714"/>
      <c r="K331" s="714"/>
      <c r="L331" s="714"/>
      <c r="M331" s="714"/>
      <c r="N331" s="714"/>
      <c r="O331" s="771" t="str">
        <f>IF(K331=0,"",(F331-K331)/K331)</f>
        <v/>
      </c>
      <c r="P331" s="771"/>
      <c r="Q331" s="771"/>
      <c r="R331" s="42"/>
      <c r="S331" s="715" t="s">
        <v>420</v>
      </c>
    </row>
    <row r="332" spans="1:19" ht="25.5" customHeight="1" x14ac:dyDescent="0.3">
      <c r="A332" s="594" t="s">
        <v>454</v>
      </c>
      <c r="B332" s="593" t="s">
        <v>455</v>
      </c>
      <c r="C332" s="714"/>
      <c r="D332" s="714"/>
      <c r="E332" s="714"/>
      <c r="F332" s="714"/>
      <c r="G332" s="714"/>
      <c r="H332" s="714"/>
      <c r="I332" s="714"/>
      <c r="J332" s="714"/>
      <c r="K332" s="714"/>
      <c r="L332" s="714"/>
      <c r="M332" s="714"/>
      <c r="N332" s="714"/>
      <c r="O332" s="771" t="str">
        <f t="shared" ref="O332:O345" si="7">IF(K332=0,"",(F332-K332)/K332)</f>
        <v/>
      </c>
      <c r="P332" s="771"/>
      <c r="Q332" s="771"/>
      <c r="R332" s="42"/>
      <c r="S332" s="715"/>
    </row>
    <row r="333" spans="1:19" ht="25.5" customHeight="1" x14ac:dyDescent="0.3">
      <c r="A333" s="595"/>
      <c r="B333" s="596" t="s">
        <v>456</v>
      </c>
      <c r="C333" s="730"/>
      <c r="D333" s="730"/>
      <c r="E333" s="730"/>
      <c r="F333" s="730"/>
      <c r="G333" s="730"/>
      <c r="H333" s="730"/>
      <c r="I333" s="730"/>
      <c r="J333" s="730"/>
      <c r="K333" s="730"/>
      <c r="L333" s="730"/>
      <c r="M333" s="730"/>
      <c r="N333" s="730"/>
      <c r="O333" s="771" t="str">
        <f t="shared" si="7"/>
        <v/>
      </c>
      <c r="P333" s="771"/>
      <c r="Q333" s="771"/>
      <c r="R333" s="42"/>
      <c r="S333" s="715"/>
    </row>
    <row r="334" spans="1:19" ht="25.5" customHeight="1" x14ac:dyDescent="0.3">
      <c r="A334" s="594"/>
      <c r="B334" s="593" t="s">
        <v>453</v>
      </c>
      <c r="C334" s="714"/>
      <c r="D334" s="714"/>
      <c r="E334" s="714"/>
      <c r="F334" s="714"/>
      <c r="G334" s="714"/>
      <c r="H334" s="714"/>
      <c r="I334" s="714"/>
      <c r="J334" s="714"/>
      <c r="K334" s="714"/>
      <c r="L334" s="714"/>
      <c r="M334" s="714"/>
      <c r="N334" s="714"/>
      <c r="O334" s="771" t="str">
        <f t="shared" si="7"/>
        <v/>
      </c>
      <c r="P334" s="771"/>
      <c r="Q334" s="771"/>
      <c r="R334" s="42"/>
      <c r="S334" s="715"/>
    </row>
    <row r="335" spans="1:19" ht="25.5" customHeight="1" x14ac:dyDescent="0.3">
      <c r="A335" s="594" t="s">
        <v>457</v>
      </c>
      <c r="B335" s="593" t="s">
        <v>455</v>
      </c>
      <c r="C335" s="714"/>
      <c r="D335" s="714"/>
      <c r="E335" s="714"/>
      <c r="F335" s="714"/>
      <c r="G335" s="714"/>
      <c r="H335" s="714"/>
      <c r="I335" s="714"/>
      <c r="J335" s="714"/>
      <c r="K335" s="714"/>
      <c r="L335" s="714"/>
      <c r="M335" s="714"/>
      <c r="N335" s="714"/>
      <c r="O335" s="771" t="str">
        <f t="shared" si="7"/>
        <v/>
      </c>
      <c r="P335" s="771"/>
      <c r="Q335" s="771"/>
      <c r="R335" s="42"/>
      <c r="S335" s="715"/>
    </row>
    <row r="336" spans="1:19" ht="25.5" customHeight="1" x14ac:dyDescent="0.3">
      <c r="A336" s="595"/>
      <c r="B336" s="596" t="s">
        <v>456</v>
      </c>
      <c r="C336" s="730"/>
      <c r="D336" s="730"/>
      <c r="E336" s="730"/>
      <c r="F336" s="730"/>
      <c r="G336" s="730"/>
      <c r="H336" s="730"/>
      <c r="I336" s="730"/>
      <c r="J336" s="730"/>
      <c r="K336" s="730"/>
      <c r="L336" s="730"/>
      <c r="M336" s="730"/>
      <c r="N336" s="730"/>
      <c r="O336" s="771" t="str">
        <f t="shared" si="7"/>
        <v/>
      </c>
      <c r="P336" s="771"/>
      <c r="Q336" s="771"/>
      <c r="R336" s="42"/>
      <c r="S336" s="715"/>
    </row>
    <row r="337" spans="1:19" ht="25.5" customHeight="1" x14ac:dyDescent="0.3">
      <c r="A337" s="597"/>
      <c r="B337" s="593" t="s">
        <v>453</v>
      </c>
      <c r="C337" s="714"/>
      <c r="D337" s="714"/>
      <c r="E337" s="714"/>
      <c r="F337" s="714"/>
      <c r="G337" s="714"/>
      <c r="H337" s="714"/>
      <c r="I337" s="714"/>
      <c r="J337" s="714"/>
      <c r="K337" s="714"/>
      <c r="L337" s="714"/>
      <c r="M337" s="714"/>
      <c r="N337" s="714"/>
      <c r="O337" s="771" t="str">
        <f t="shared" si="7"/>
        <v/>
      </c>
      <c r="P337" s="771"/>
      <c r="Q337" s="771"/>
      <c r="R337" s="42"/>
      <c r="S337" s="715"/>
    </row>
    <row r="338" spans="1:19" ht="25.5" customHeight="1" x14ac:dyDescent="0.3">
      <c r="A338" s="594" t="s">
        <v>458</v>
      </c>
      <c r="B338" s="593" t="s">
        <v>455</v>
      </c>
      <c r="C338" s="714"/>
      <c r="D338" s="714"/>
      <c r="E338" s="714"/>
      <c r="F338" s="714"/>
      <c r="G338" s="714"/>
      <c r="H338" s="714"/>
      <c r="I338" s="714"/>
      <c r="J338" s="714"/>
      <c r="K338" s="714"/>
      <c r="L338" s="714"/>
      <c r="M338" s="714"/>
      <c r="N338" s="714"/>
      <c r="O338" s="771" t="str">
        <f t="shared" si="7"/>
        <v/>
      </c>
      <c r="P338" s="771"/>
      <c r="Q338" s="771"/>
      <c r="R338" s="42"/>
      <c r="S338" s="715"/>
    </row>
    <row r="339" spans="1:19" ht="25.5" customHeight="1" x14ac:dyDescent="0.3">
      <c r="A339" s="595"/>
      <c r="B339" s="596" t="s">
        <v>456</v>
      </c>
      <c r="C339" s="730"/>
      <c r="D339" s="730"/>
      <c r="E339" s="730"/>
      <c r="F339" s="730"/>
      <c r="G339" s="730"/>
      <c r="H339" s="730"/>
      <c r="I339" s="730"/>
      <c r="J339" s="730"/>
      <c r="K339" s="730"/>
      <c r="L339" s="730"/>
      <c r="M339" s="730"/>
      <c r="N339" s="730"/>
      <c r="O339" s="771" t="str">
        <f t="shared" si="7"/>
        <v/>
      </c>
      <c r="P339" s="771"/>
      <c r="Q339" s="771"/>
      <c r="R339" s="42"/>
      <c r="S339" s="715"/>
    </row>
    <row r="340" spans="1:19" ht="25.5" customHeight="1" x14ac:dyDescent="0.3">
      <c r="A340" s="597"/>
      <c r="B340" s="593" t="s">
        <v>453</v>
      </c>
      <c r="C340" s="714"/>
      <c r="D340" s="714"/>
      <c r="E340" s="714"/>
      <c r="F340" s="714"/>
      <c r="G340" s="714"/>
      <c r="H340" s="714"/>
      <c r="I340" s="714"/>
      <c r="J340" s="714"/>
      <c r="K340" s="714"/>
      <c r="L340" s="714"/>
      <c r="M340" s="714"/>
      <c r="N340" s="714"/>
      <c r="O340" s="771" t="str">
        <f t="shared" si="7"/>
        <v/>
      </c>
      <c r="P340" s="771"/>
      <c r="Q340" s="771"/>
      <c r="R340" s="42"/>
      <c r="S340" s="715"/>
    </row>
    <row r="341" spans="1:19" ht="25.5" customHeight="1" x14ac:dyDescent="0.3">
      <c r="A341" s="594" t="s">
        <v>459</v>
      </c>
      <c r="B341" s="593" t="s">
        <v>455</v>
      </c>
      <c r="C341" s="714"/>
      <c r="D341" s="714"/>
      <c r="E341" s="714"/>
      <c r="F341" s="714"/>
      <c r="G341" s="714"/>
      <c r="H341" s="714"/>
      <c r="I341" s="714"/>
      <c r="J341" s="714"/>
      <c r="K341" s="714"/>
      <c r="L341" s="714"/>
      <c r="M341" s="714"/>
      <c r="N341" s="714"/>
      <c r="O341" s="771" t="str">
        <f t="shared" si="7"/>
        <v/>
      </c>
      <c r="P341" s="771"/>
      <c r="Q341" s="771"/>
      <c r="R341" s="42"/>
      <c r="S341" s="715"/>
    </row>
    <row r="342" spans="1:19" ht="25.5" customHeight="1" x14ac:dyDescent="0.3">
      <c r="A342" s="595"/>
      <c r="B342" s="596" t="s">
        <v>456</v>
      </c>
      <c r="C342" s="730"/>
      <c r="D342" s="730"/>
      <c r="E342" s="730"/>
      <c r="F342" s="730"/>
      <c r="G342" s="730"/>
      <c r="H342" s="730"/>
      <c r="I342" s="730"/>
      <c r="J342" s="730"/>
      <c r="K342" s="730"/>
      <c r="L342" s="730"/>
      <c r="M342" s="730"/>
      <c r="N342" s="730"/>
      <c r="O342" s="771" t="str">
        <f t="shared" si="7"/>
        <v/>
      </c>
      <c r="P342" s="771"/>
      <c r="Q342" s="771"/>
      <c r="R342" s="42"/>
      <c r="S342" s="715"/>
    </row>
    <row r="343" spans="1:19" ht="25.5" customHeight="1" x14ac:dyDescent="0.3">
      <c r="A343" s="598"/>
      <c r="B343" s="602" t="s">
        <v>453</v>
      </c>
      <c r="C343" s="731"/>
      <c r="D343" s="731"/>
      <c r="E343" s="731"/>
      <c r="F343" s="731"/>
      <c r="G343" s="731"/>
      <c r="H343" s="731"/>
      <c r="I343" s="731"/>
      <c r="J343" s="731"/>
      <c r="K343" s="731"/>
      <c r="L343" s="731"/>
      <c r="M343" s="731"/>
      <c r="N343" s="731"/>
      <c r="O343" s="771" t="str">
        <f t="shared" si="7"/>
        <v/>
      </c>
      <c r="P343" s="771"/>
      <c r="Q343" s="771"/>
      <c r="R343" s="42"/>
      <c r="S343" s="715"/>
    </row>
    <row r="344" spans="1:19" ht="25.5" customHeight="1" x14ac:dyDescent="0.3">
      <c r="A344" s="600" t="s">
        <v>456</v>
      </c>
      <c r="B344" s="602" t="s">
        <v>455</v>
      </c>
      <c r="C344" s="731"/>
      <c r="D344" s="731"/>
      <c r="E344" s="731"/>
      <c r="F344" s="731"/>
      <c r="G344" s="731"/>
      <c r="H344" s="731"/>
      <c r="I344" s="731"/>
      <c r="J344" s="731"/>
      <c r="K344" s="731"/>
      <c r="L344" s="731"/>
      <c r="M344" s="731"/>
      <c r="N344" s="731"/>
      <c r="O344" s="771" t="str">
        <f t="shared" si="7"/>
        <v/>
      </c>
      <c r="P344" s="771"/>
      <c r="Q344" s="771"/>
      <c r="R344" s="42"/>
      <c r="S344" s="715"/>
    </row>
    <row r="345" spans="1:19" ht="25.5" customHeight="1" x14ac:dyDescent="0.3">
      <c r="A345" s="601"/>
      <c r="B345" s="602" t="s">
        <v>456</v>
      </c>
      <c r="C345" s="731"/>
      <c r="D345" s="731"/>
      <c r="E345" s="731"/>
      <c r="F345" s="731"/>
      <c r="G345" s="731"/>
      <c r="H345" s="731"/>
      <c r="I345" s="731"/>
      <c r="J345" s="731"/>
      <c r="K345" s="731"/>
      <c r="L345" s="731"/>
      <c r="M345" s="731"/>
      <c r="N345" s="731"/>
      <c r="O345" s="771" t="str">
        <f t="shared" si="7"/>
        <v/>
      </c>
      <c r="P345" s="771"/>
      <c r="Q345" s="771"/>
      <c r="R345" s="42"/>
      <c r="S345" s="715"/>
    </row>
    <row r="346" spans="1:19" ht="15" customHeight="1" x14ac:dyDescent="0.5">
      <c r="A346" s="585"/>
      <c r="B346" s="585"/>
      <c r="C346" s="585"/>
      <c r="D346" s="585"/>
      <c r="E346" s="585"/>
      <c r="F346" s="585"/>
      <c r="G346" s="585"/>
      <c r="H346" s="585"/>
      <c r="I346" s="585"/>
      <c r="J346" s="585"/>
      <c r="K346" s="585"/>
      <c r="L346" s="585"/>
      <c r="M346" s="585"/>
      <c r="N346" s="585"/>
      <c r="O346" s="585"/>
      <c r="P346" s="585"/>
      <c r="Q346" s="585"/>
      <c r="R346" s="42"/>
      <c r="S346" s="42"/>
    </row>
    <row r="347" spans="1:19" ht="25.5" x14ac:dyDescent="0.5">
      <c r="A347" s="588" t="s">
        <v>103</v>
      </c>
      <c r="B347" s="589"/>
      <c r="C347" s="589"/>
      <c r="D347" s="589"/>
      <c r="E347" s="589"/>
      <c r="F347" s="589"/>
      <c r="G347" s="589"/>
      <c r="H347" s="589"/>
      <c r="I347" s="589"/>
      <c r="J347" s="589"/>
      <c r="K347" s="589"/>
      <c r="L347" s="589"/>
      <c r="M347" s="589"/>
      <c r="N347" s="589"/>
      <c r="O347" s="589"/>
      <c r="P347" s="589"/>
      <c r="Q347" s="589"/>
      <c r="R347" s="42"/>
      <c r="S347" s="42"/>
    </row>
    <row r="348" spans="1:19" ht="15" customHeight="1" x14ac:dyDescent="0.5">
      <c r="A348" s="585"/>
      <c r="B348" s="585"/>
      <c r="C348" s="585"/>
      <c r="D348" s="585"/>
      <c r="E348" s="585"/>
      <c r="F348" s="585"/>
      <c r="G348" s="585"/>
      <c r="H348" s="585"/>
      <c r="I348" s="585"/>
      <c r="J348" s="585"/>
      <c r="K348" s="585"/>
      <c r="L348" s="585"/>
      <c r="M348" s="585"/>
      <c r="N348" s="585"/>
      <c r="O348" s="585"/>
      <c r="P348" s="585"/>
      <c r="Q348" s="585"/>
      <c r="R348" s="42"/>
      <c r="S348" s="42"/>
    </row>
    <row r="349" spans="1:19" ht="48" customHeight="1" x14ac:dyDescent="0.5">
      <c r="A349" s="590"/>
      <c r="B349" s="658"/>
      <c r="C349" s="729">
        <v>2019</v>
      </c>
      <c r="D349" s="729"/>
      <c r="E349" s="729"/>
      <c r="F349" s="729"/>
      <c r="G349" s="729">
        <v>2020</v>
      </c>
      <c r="H349" s="729"/>
      <c r="I349" s="729"/>
      <c r="J349" s="729"/>
      <c r="K349" s="729">
        <v>2021</v>
      </c>
      <c r="L349" s="729"/>
      <c r="M349" s="729"/>
      <c r="N349" s="729"/>
      <c r="O349" s="770" t="s">
        <v>452</v>
      </c>
      <c r="P349" s="770"/>
      <c r="Q349" s="770"/>
      <c r="R349" s="42"/>
      <c r="S349" s="42"/>
    </row>
    <row r="350" spans="1:19" ht="25.5" customHeight="1" x14ac:dyDescent="0.3">
      <c r="A350" s="592"/>
      <c r="B350" s="593" t="s">
        <v>453</v>
      </c>
      <c r="C350" s="714"/>
      <c r="D350" s="714"/>
      <c r="E350" s="714"/>
      <c r="F350" s="714"/>
      <c r="G350" s="714"/>
      <c r="H350" s="714"/>
      <c r="I350" s="714"/>
      <c r="J350" s="714"/>
      <c r="K350" s="714"/>
      <c r="L350" s="714"/>
      <c r="M350" s="714"/>
      <c r="N350" s="714"/>
      <c r="O350" s="771"/>
      <c r="P350" s="771"/>
      <c r="Q350" s="771"/>
      <c r="R350" s="42"/>
      <c r="S350" s="715" t="s">
        <v>420</v>
      </c>
    </row>
    <row r="351" spans="1:19" ht="25.5" customHeight="1" x14ac:dyDescent="0.3">
      <c r="A351" s="594" t="s">
        <v>454</v>
      </c>
      <c r="B351" s="593" t="s">
        <v>455</v>
      </c>
      <c r="C351" s="714"/>
      <c r="D351" s="714"/>
      <c r="E351" s="714"/>
      <c r="F351" s="714"/>
      <c r="G351" s="714"/>
      <c r="H351" s="714"/>
      <c r="I351" s="714"/>
      <c r="J351" s="714"/>
      <c r="K351" s="714"/>
      <c r="L351" s="714"/>
      <c r="M351" s="714"/>
      <c r="N351" s="714"/>
      <c r="O351" s="771" t="str">
        <f t="shared" ref="O351:O364" si="8">IF(K351=0,"",(F351-K351)/K351)</f>
        <v/>
      </c>
      <c r="P351" s="771"/>
      <c r="Q351" s="771"/>
      <c r="R351" s="42"/>
      <c r="S351" s="715"/>
    </row>
    <row r="352" spans="1:19" ht="25.5" customHeight="1" x14ac:dyDescent="0.3">
      <c r="A352" s="595"/>
      <c r="B352" s="596" t="s">
        <v>456</v>
      </c>
      <c r="C352" s="730"/>
      <c r="D352" s="730"/>
      <c r="E352" s="730"/>
      <c r="F352" s="730"/>
      <c r="G352" s="730"/>
      <c r="H352" s="730"/>
      <c r="I352" s="730"/>
      <c r="J352" s="730"/>
      <c r="K352" s="730"/>
      <c r="L352" s="730"/>
      <c r="M352" s="730"/>
      <c r="N352" s="730"/>
      <c r="O352" s="771" t="str">
        <f t="shared" si="8"/>
        <v/>
      </c>
      <c r="P352" s="771"/>
      <c r="Q352" s="771"/>
      <c r="R352" s="42"/>
      <c r="S352" s="715"/>
    </row>
    <row r="353" spans="1:19" ht="25.5" customHeight="1" x14ac:dyDescent="0.3">
      <c r="A353" s="594"/>
      <c r="B353" s="593" t="s">
        <v>453</v>
      </c>
      <c r="C353" s="714"/>
      <c r="D353" s="714"/>
      <c r="E353" s="714"/>
      <c r="F353" s="714"/>
      <c r="G353" s="714"/>
      <c r="H353" s="714"/>
      <c r="I353" s="714"/>
      <c r="J353" s="714"/>
      <c r="K353" s="714"/>
      <c r="L353" s="714"/>
      <c r="M353" s="714"/>
      <c r="N353" s="714"/>
      <c r="O353" s="771" t="str">
        <f t="shared" si="8"/>
        <v/>
      </c>
      <c r="P353" s="771"/>
      <c r="Q353" s="771"/>
      <c r="R353" s="42"/>
      <c r="S353" s="715"/>
    </row>
    <row r="354" spans="1:19" ht="25.5" customHeight="1" x14ac:dyDescent="0.3">
      <c r="A354" s="594" t="s">
        <v>457</v>
      </c>
      <c r="B354" s="593" t="s">
        <v>455</v>
      </c>
      <c r="C354" s="714"/>
      <c r="D354" s="714"/>
      <c r="E354" s="714"/>
      <c r="F354" s="714"/>
      <c r="G354" s="714"/>
      <c r="H354" s="714"/>
      <c r="I354" s="714"/>
      <c r="J354" s="714"/>
      <c r="K354" s="714"/>
      <c r="L354" s="714"/>
      <c r="M354" s="714"/>
      <c r="N354" s="714"/>
      <c r="O354" s="771" t="str">
        <f t="shared" si="8"/>
        <v/>
      </c>
      <c r="P354" s="771"/>
      <c r="Q354" s="771"/>
      <c r="R354" s="42"/>
      <c r="S354" s="715"/>
    </row>
    <row r="355" spans="1:19" ht="25.5" customHeight="1" x14ac:dyDescent="0.3">
      <c r="A355" s="595"/>
      <c r="B355" s="596" t="s">
        <v>456</v>
      </c>
      <c r="C355" s="730"/>
      <c r="D355" s="730"/>
      <c r="E355" s="730"/>
      <c r="F355" s="730"/>
      <c r="G355" s="730"/>
      <c r="H355" s="730"/>
      <c r="I355" s="730"/>
      <c r="J355" s="730"/>
      <c r="K355" s="730"/>
      <c r="L355" s="730"/>
      <c r="M355" s="730"/>
      <c r="N355" s="730"/>
      <c r="O355" s="771" t="str">
        <f t="shared" si="8"/>
        <v/>
      </c>
      <c r="P355" s="771"/>
      <c r="Q355" s="771"/>
      <c r="R355" s="42"/>
      <c r="S355" s="715"/>
    </row>
    <row r="356" spans="1:19" ht="25.5" customHeight="1" x14ac:dyDescent="0.3">
      <c r="A356" s="597"/>
      <c r="B356" s="593" t="s">
        <v>453</v>
      </c>
      <c r="C356" s="714"/>
      <c r="D356" s="714"/>
      <c r="E356" s="714"/>
      <c r="F356" s="714"/>
      <c r="G356" s="714"/>
      <c r="H356" s="714"/>
      <c r="I356" s="714"/>
      <c r="J356" s="714"/>
      <c r="K356" s="714"/>
      <c r="L356" s="714"/>
      <c r="M356" s="714"/>
      <c r="N356" s="714"/>
      <c r="O356" s="771" t="str">
        <f t="shared" si="8"/>
        <v/>
      </c>
      <c r="P356" s="771"/>
      <c r="Q356" s="771"/>
      <c r="R356" s="42"/>
      <c r="S356" s="715"/>
    </row>
    <row r="357" spans="1:19" ht="25.5" customHeight="1" x14ac:dyDescent="0.3">
      <c r="A357" s="594" t="s">
        <v>458</v>
      </c>
      <c r="B357" s="593" t="s">
        <v>455</v>
      </c>
      <c r="C357" s="714"/>
      <c r="D357" s="714"/>
      <c r="E357" s="714"/>
      <c r="F357" s="714"/>
      <c r="G357" s="714"/>
      <c r="H357" s="714"/>
      <c r="I357" s="714"/>
      <c r="J357" s="714"/>
      <c r="K357" s="714"/>
      <c r="L357" s="714"/>
      <c r="M357" s="714"/>
      <c r="N357" s="714"/>
      <c r="O357" s="771" t="str">
        <f t="shared" si="8"/>
        <v/>
      </c>
      <c r="P357" s="771"/>
      <c r="Q357" s="771"/>
      <c r="R357" s="42"/>
      <c r="S357" s="715"/>
    </row>
    <row r="358" spans="1:19" ht="25.5" customHeight="1" x14ac:dyDescent="0.3">
      <c r="A358" s="595"/>
      <c r="B358" s="596" t="s">
        <v>456</v>
      </c>
      <c r="C358" s="730"/>
      <c r="D358" s="730"/>
      <c r="E358" s="730"/>
      <c r="F358" s="730"/>
      <c r="G358" s="730"/>
      <c r="H358" s="730"/>
      <c r="I358" s="730"/>
      <c r="J358" s="730"/>
      <c r="K358" s="730"/>
      <c r="L358" s="730"/>
      <c r="M358" s="730"/>
      <c r="N358" s="730"/>
      <c r="O358" s="771" t="str">
        <f t="shared" si="8"/>
        <v/>
      </c>
      <c r="P358" s="771"/>
      <c r="Q358" s="771"/>
      <c r="R358" s="42"/>
      <c r="S358" s="715"/>
    </row>
    <row r="359" spans="1:19" ht="25.5" customHeight="1" x14ac:dyDescent="0.3">
      <c r="A359" s="597"/>
      <c r="B359" s="593" t="s">
        <v>453</v>
      </c>
      <c r="C359" s="714"/>
      <c r="D359" s="714"/>
      <c r="E359" s="714"/>
      <c r="F359" s="714"/>
      <c r="G359" s="714"/>
      <c r="H359" s="714"/>
      <c r="I359" s="714"/>
      <c r="J359" s="714"/>
      <c r="K359" s="714"/>
      <c r="L359" s="714"/>
      <c r="M359" s="714"/>
      <c r="N359" s="714"/>
      <c r="O359" s="771" t="str">
        <f t="shared" si="8"/>
        <v/>
      </c>
      <c r="P359" s="771"/>
      <c r="Q359" s="771"/>
      <c r="R359" s="42"/>
      <c r="S359" s="715"/>
    </row>
    <row r="360" spans="1:19" ht="25.5" customHeight="1" x14ac:dyDescent="0.3">
      <c r="A360" s="594" t="s">
        <v>459</v>
      </c>
      <c r="B360" s="593" t="s">
        <v>455</v>
      </c>
      <c r="C360" s="714"/>
      <c r="D360" s="714"/>
      <c r="E360" s="714"/>
      <c r="F360" s="714"/>
      <c r="G360" s="714"/>
      <c r="H360" s="714"/>
      <c r="I360" s="714"/>
      <c r="J360" s="714"/>
      <c r="K360" s="714"/>
      <c r="L360" s="714"/>
      <c r="M360" s="714"/>
      <c r="N360" s="714"/>
      <c r="O360" s="771" t="str">
        <f t="shared" si="8"/>
        <v/>
      </c>
      <c r="P360" s="771"/>
      <c r="Q360" s="771"/>
      <c r="R360" s="42"/>
      <c r="S360" s="715"/>
    </row>
    <row r="361" spans="1:19" ht="25.5" customHeight="1" x14ac:dyDescent="0.3">
      <c r="A361" s="595"/>
      <c r="B361" s="596" t="s">
        <v>456</v>
      </c>
      <c r="C361" s="730"/>
      <c r="D361" s="730"/>
      <c r="E361" s="730"/>
      <c r="F361" s="730"/>
      <c r="G361" s="730"/>
      <c r="H361" s="730"/>
      <c r="I361" s="730"/>
      <c r="J361" s="730"/>
      <c r="K361" s="730"/>
      <c r="L361" s="730"/>
      <c r="M361" s="730"/>
      <c r="N361" s="730"/>
      <c r="O361" s="771" t="str">
        <f t="shared" si="8"/>
        <v/>
      </c>
      <c r="P361" s="771"/>
      <c r="Q361" s="771"/>
      <c r="R361" s="42"/>
      <c r="S361" s="715"/>
    </row>
    <row r="362" spans="1:19" ht="25.5" customHeight="1" x14ac:dyDescent="0.3">
      <c r="A362" s="598"/>
      <c r="B362" s="602" t="s">
        <v>453</v>
      </c>
      <c r="C362" s="731"/>
      <c r="D362" s="731"/>
      <c r="E362" s="731"/>
      <c r="F362" s="731"/>
      <c r="G362" s="731"/>
      <c r="H362" s="731"/>
      <c r="I362" s="731"/>
      <c r="J362" s="731"/>
      <c r="K362" s="731"/>
      <c r="L362" s="731"/>
      <c r="M362" s="731"/>
      <c r="N362" s="731"/>
      <c r="O362" s="771" t="str">
        <f t="shared" si="8"/>
        <v/>
      </c>
      <c r="P362" s="771"/>
      <c r="Q362" s="771"/>
      <c r="R362" s="42"/>
      <c r="S362" s="715"/>
    </row>
    <row r="363" spans="1:19" ht="25.5" customHeight="1" x14ac:dyDescent="0.3">
      <c r="A363" s="600" t="s">
        <v>456</v>
      </c>
      <c r="B363" s="602" t="s">
        <v>455</v>
      </c>
      <c r="C363" s="731"/>
      <c r="D363" s="731"/>
      <c r="E363" s="731"/>
      <c r="F363" s="731"/>
      <c r="G363" s="731"/>
      <c r="H363" s="731"/>
      <c r="I363" s="731"/>
      <c r="J363" s="731"/>
      <c r="K363" s="731"/>
      <c r="L363" s="731"/>
      <c r="M363" s="731"/>
      <c r="N363" s="731"/>
      <c r="O363" s="771" t="str">
        <f t="shared" si="8"/>
        <v/>
      </c>
      <c r="P363" s="771"/>
      <c r="Q363" s="771"/>
      <c r="R363" s="42"/>
      <c r="S363" s="715"/>
    </row>
    <row r="364" spans="1:19" ht="25.5" customHeight="1" x14ac:dyDescent="0.3">
      <c r="A364" s="601"/>
      <c r="B364" s="602" t="s">
        <v>456</v>
      </c>
      <c r="C364" s="731"/>
      <c r="D364" s="731"/>
      <c r="E364" s="731"/>
      <c r="F364" s="731"/>
      <c r="G364" s="731"/>
      <c r="H364" s="731"/>
      <c r="I364" s="731"/>
      <c r="J364" s="731"/>
      <c r="K364" s="731"/>
      <c r="L364" s="731"/>
      <c r="M364" s="731"/>
      <c r="N364" s="731"/>
      <c r="O364" s="771" t="str">
        <f t="shared" si="8"/>
        <v/>
      </c>
      <c r="P364" s="771"/>
      <c r="Q364" s="771"/>
      <c r="R364" s="42"/>
      <c r="S364" s="715"/>
    </row>
    <row r="365" spans="1:19" ht="15" customHeight="1" x14ac:dyDescent="0.5">
      <c r="A365" s="585"/>
      <c r="B365" s="585"/>
      <c r="C365" s="585"/>
      <c r="D365" s="585"/>
      <c r="E365" s="585"/>
      <c r="F365" s="585"/>
      <c r="G365" s="585"/>
      <c r="H365" s="585"/>
      <c r="I365" s="585"/>
      <c r="J365" s="585"/>
      <c r="K365" s="585"/>
      <c r="L365" s="585"/>
      <c r="M365" s="585"/>
      <c r="N365" s="585"/>
      <c r="O365" s="585"/>
      <c r="P365" s="585"/>
      <c r="Q365" s="585"/>
      <c r="R365" s="42"/>
      <c r="S365" s="42"/>
    </row>
    <row r="366" spans="1:19" ht="25.5" x14ac:dyDescent="0.5">
      <c r="A366" s="588" t="s">
        <v>105</v>
      </c>
      <c r="B366" s="589"/>
      <c r="C366" s="589"/>
      <c r="D366" s="589"/>
      <c r="E366" s="589"/>
      <c r="F366" s="589"/>
      <c r="G366" s="589"/>
      <c r="H366" s="589"/>
      <c r="I366" s="589"/>
      <c r="J366" s="589"/>
      <c r="K366" s="589"/>
      <c r="L366" s="589"/>
      <c r="M366" s="589"/>
      <c r="N366" s="589"/>
      <c r="O366" s="589"/>
      <c r="P366" s="589"/>
      <c r="Q366" s="589"/>
    </row>
    <row r="367" spans="1:19" ht="15" customHeight="1" x14ac:dyDescent="0.5">
      <c r="A367" s="585"/>
      <c r="B367" s="585"/>
      <c r="C367" s="585"/>
      <c r="D367" s="585"/>
      <c r="E367" s="585"/>
      <c r="F367" s="585"/>
      <c r="G367" s="585"/>
      <c r="H367" s="585"/>
      <c r="I367" s="585"/>
      <c r="J367" s="585"/>
      <c r="K367" s="585"/>
      <c r="L367" s="585"/>
      <c r="M367" s="585"/>
      <c r="N367" s="585"/>
      <c r="O367" s="585"/>
      <c r="P367" s="585"/>
      <c r="Q367" s="585"/>
    </row>
    <row r="368" spans="1:19" ht="48" customHeight="1" x14ac:dyDescent="0.5">
      <c r="A368" s="590"/>
      <c r="B368" s="658"/>
      <c r="C368" s="729">
        <v>2019</v>
      </c>
      <c r="D368" s="729"/>
      <c r="E368" s="729"/>
      <c r="F368" s="729"/>
      <c r="G368" s="729">
        <v>2020</v>
      </c>
      <c r="H368" s="729"/>
      <c r="I368" s="729"/>
      <c r="J368" s="729"/>
      <c r="K368" s="729">
        <v>2021</v>
      </c>
      <c r="L368" s="729"/>
      <c r="M368" s="729"/>
      <c r="N368" s="729"/>
      <c r="O368" s="772" t="s">
        <v>452</v>
      </c>
      <c r="P368" s="770"/>
      <c r="Q368" s="770"/>
    </row>
    <row r="369" spans="1:19" ht="25.5" customHeight="1" x14ac:dyDescent="0.25">
      <c r="A369" s="592"/>
      <c r="B369" s="593" t="s">
        <v>453</v>
      </c>
      <c r="C369" s="714"/>
      <c r="D369" s="714"/>
      <c r="E369" s="714"/>
      <c r="F369" s="714"/>
      <c r="G369" s="714"/>
      <c r="H369" s="714"/>
      <c r="I369" s="714"/>
      <c r="J369" s="714"/>
      <c r="K369" s="714"/>
      <c r="L369" s="714"/>
      <c r="M369" s="714"/>
      <c r="N369" s="714"/>
      <c r="O369" s="771" t="str">
        <f>IF(K369=0,"",(F369-K369)/K369)</f>
        <v/>
      </c>
      <c r="P369" s="771"/>
      <c r="Q369" s="771"/>
      <c r="S369" s="715" t="s">
        <v>420</v>
      </c>
    </row>
    <row r="370" spans="1:19" ht="25.5" customHeight="1" x14ac:dyDescent="0.25">
      <c r="A370" s="594" t="s">
        <v>454</v>
      </c>
      <c r="B370" s="593" t="s">
        <v>455</v>
      </c>
      <c r="C370" s="714"/>
      <c r="D370" s="714"/>
      <c r="E370" s="714"/>
      <c r="F370" s="714"/>
      <c r="G370" s="714"/>
      <c r="H370" s="714"/>
      <c r="I370" s="714"/>
      <c r="J370" s="714"/>
      <c r="K370" s="714"/>
      <c r="L370" s="714"/>
      <c r="M370" s="714"/>
      <c r="N370" s="714"/>
      <c r="O370" s="771" t="str">
        <f t="shared" ref="O370:O383" si="9">IF(K370=0,"",(F370-K370)/K370)</f>
        <v/>
      </c>
      <c r="P370" s="771"/>
      <c r="Q370" s="771"/>
      <c r="S370" s="715"/>
    </row>
    <row r="371" spans="1:19" ht="25.5" customHeight="1" x14ac:dyDescent="0.25">
      <c r="A371" s="595"/>
      <c r="B371" s="596" t="s">
        <v>456</v>
      </c>
      <c r="C371" s="730"/>
      <c r="D371" s="730"/>
      <c r="E371" s="730"/>
      <c r="F371" s="730"/>
      <c r="G371" s="730"/>
      <c r="H371" s="730"/>
      <c r="I371" s="730"/>
      <c r="J371" s="730"/>
      <c r="K371" s="730"/>
      <c r="L371" s="730"/>
      <c r="M371" s="730"/>
      <c r="N371" s="730"/>
      <c r="O371" s="771" t="str">
        <f t="shared" si="9"/>
        <v/>
      </c>
      <c r="P371" s="771"/>
      <c r="Q371" s="771"/>
      <c r="S371" s="715"/>
    </row>
    <row r="372" spans="1:19" ht="25.5" customHeight="1" x14ac:dyDescent="0.25">
      <c r="A372" s="594"/>
      <c r="B372" s="593" t="s">
        <v>453</v>
      </c>
      <c r="C372" s="714"/>
      <c r="D372" s="714"/>
      <c r="E372" s="714"/>
      <c r="F372" s="714"/>
      <c r="G372" s="714"/>
      <c r="H372" s="714"/>
      <c r="I372" s="714"/>
      <c r="J372" s="714"/>
      <c r="K372" s="714"/>
      <c r="L372" s="714"/>
      <c r="M372" s="714"/>
      <c r="N372" s="714"/>
      <c r="O372" s="771" t="str">
        <f t="shared" si="9"/>
        <v/>
      </c>
      <c r="P372" s="771"/>
      <c r="Q372" s="771"/>
      <c r="S372" s="715"/>
    </row>
    <row r="373" spans="1:19" ht="25.5" customHeight="1" x14ac:dyDescent="0.25">
      <c r="A373" s="594" t="s">
        <v>457</v>
      </c>
      <c r="B373" s="593" t="s">
        <v>455</v>
      </c>
      <c r="C373" s="714"/>
      <c r="D373" s="714"/>
      <c r="E373" s="714"/>
      <c r="F373" s="714"/>
      <c r="G373" s="714"/>
      <c r="H373" s="714"/>
      <c r="I373" s="714"/>
      <c r="J373" s="714"/>
      <c r="K373" s="714"/>
      <c r="L373" s="714"/>
      <c r="M373" s="714"/>
      <c r="N373" s="714"/>
      <c r="O373" s="771" t="str">
        <f t="shared" si="9"/>
        <v/>
      </c>
      <c r="P373" s="771"/>
      <c r="Q373" s="771"/>
      <c r="S373" s="715"/>
    </row>
    <row r="374" spans="1:19" ht="25.5" customHeight="1" x14ac:dyDescent="0.25">
      <c r="A374" s="595"/>
      <c r="B374" s="596" t="s">
        <v>456</v>
      </c>
      <c r="C374" s="730"/>
      <c r="D374" s="730"/>
      <c r="E374" s="730"/>
      <c r="F374" s="730"/>
      <c r="G374" s="730"/>
      <c r="H374" s="730"/>
      <c r="I374" s="730"/>
      <c r="J374" s="730"/>
      <c r="K374" s="730"/>
      <c r="L374" s="730"/>
      <c r="M374" s="730"/>
      <c r="N374" s="730"/>
      <c r="O374" s="771" t="str">
        <f t="shared" si="9"/>
        <v/>
      </c>
      <c r="P374" s="771"/>
      <c r="Q374" s="771"/>
      <c r="S374" s="715"/>
    </row>
    <row r="375" spans="1:19" ht="25.5" customHeight="1" x14ac:dyDescent="0.25">
      <c r="A375" s="597"/>
      <c r="B375" s="593" t="s">
        <v>453</v>
      </c>
      <c r="C375" s="714"/>
      <c r="D375" s="714"/>
      <c r="E375" s="714"/>
      <c r="F375" s="714"/>
      <c r="G375" s="714"/>
      <c r="H375" s="714"/>
      <c r="I375" s="714"/>
      <c r="J375" s="714"/>
      <c r="K375" s="714"/>
      <c r="L375" s="714"/>
      <c r="M375" s="714"/>
      <c r="N375" s="714"/>
      <c r="O375" s="771" t="str">
        <f t="shared" si="9"/>
        <v/>
      </c>
      <c r="P375" s="771"/>
      <c r="Q375" s="771"/>
      <c r="S375" s="715"/>
    </row>
    <row r="376" spans="1:19" ht="25.5" customHeight="1" x14ac:dyDescent="0.25">
      <c r="A376" s="594" t="s">
        <v>458</v>
      </c>
      <c r="B376" s="593" t="s">
        <v>455</v>
      </c>
      <c r="C376" s="714"/>
      <c r="D376" s="714"/>
      <c r="E376" s="714"/>
      <c r="F376" s="714"/>
      <c r="G376" s="714"/>
      <c r="H376" s="714"/>
      <c r="I376" s="714"/>
      <c r="J376" s="714"/>
      <c r="K376" s="714"/>
      <c r="L376" s="714"/>
      <c r="M376" s="714"/>
      <c r="N376" s="714"/>
      <c r="O376" s="771" t="str">
        <f t="shared" si="9"/>
        <v/>
      </c>
      <c r="P376" s="771"/>
      <c r="Q376" s="771"/>
      <c r="S376" s="715"/>
    </row>
    <row r="377" spans="1:19" ht="25.5" customHeight="1" x14ac:dyDescent="0.25">
      <c r="A377" s="595"/>
      <c r="B377" s="596" t="s">
        <v>456</v>
      </c>
      <c r="C377" s="730"/>
      <c r="D377" s="730"/>
      <c r="E377" s="730"/>
      <c r="F377" s="730"/>
      <c r="G377" s="730"/>
      <c r="H377" s="730"/>
      <c r="I377" s="730"/>
      <c r="J377" s="730"/>
      <c r="K377" s="730"/>
      <c r="L377" s="730"/>
      <c r="M377" s="730"/>
      <c r="N377" s="730"/>
      <c r="O377" s="771" t="str">
        <f t="shared" si="9"/>
        <v/>
      </c>
      <c r="P377" s="771"/>
      <c r="Q377" s="771"/>
      <c r="S377" s="715"/>
    </row>
    <row r="378" spans="1:19" ht="25.5" customHeight="1" x14ac:dyDescent="0.25">
      <c r="A378" s="597"/>
      <c r="B378" s="593" t="s">
        <v>453</v>
      </c>
      <c r="C378" s="714"/>
      <c r="D378" s="714"/>
      <c r="E378" s="714"/>
      <c r="F378" s="714"/>
      <c r="G378" s="714"/>
      <c r="H378" s="714"/>
      <c r="I378" s="714"/>
      <c r="J378" s="714"/>
      <c r="K378" s="714"/>
      <c r="L378" s="714"/>
      <c r="M378" s="714"/>
      <c r="N378" s="714"/>
      <c r="O378" s="771" t="str">
        <f t="shared" si="9"/>
        <v/>
      </c>
      <c r="P378" s="771"/>
      <c r="Q378" s="771"/>
      <c r="S378" s="715"/>
    </row>
    <row r="379" spans="1:19" ht="25.5" customHeight="1" x14ac:dyDescent="0.25">
      <c r="A379" s="594" t="s">
        <v>459</v>
      </c>
      <c r="B379" s="593" t="s">
        <v>455</v>
      </c>
      <c r="C379" s="714"/>
      <c r="D379" s="714"/>
      <c r="E379" s="714"/>
      <c r="F379" s="714"/>
      <c r="G379" s="714"/>
      <c r="H379" s="714"/>
      <c r="I379" s="714"/>
      <c r="J379" s="714"/>
      <c r="K379" s="714"/>
      <c r="L379" s="714"/>
      <c r="M379" s="714"/>
      <c r="N379" s="714"/>
      <c r="O379" s="771" t="str">
        <f t="shared" si="9"/>
        <v/>
      </c>
      <c r="P379" s="771"/>
      <c r="Q379" s="771"/>
      <c r="S379" s="715"/>
    </row>
    <row r="380" spans="1:19" ht="25.5" customHeight="1" x14ac:dyDescent="0.25">
      <c r="A380" s="595"/>
      <c r="B380" s="596" t="s">
        <v>456</v>
      </c>
      <c r="C380" s="730"/>
      <c r="D380" s="730"/>
      <c r="E380" s="730"/>
      <c r="F380" s="730"/>
      <c r="G380" s="730"/>
      <c r="H380" s="730"/>
      <c r="I380" s="730"/>
      <c r="J380" s="730"/>
      <c r="K380" s="730"/>
      <c r="L380" s="730"/>
      <c r="M380" s="730"/>
      <c r="N380" s="730"/>
      <c r="O380" s="771" t="str">
        <f t="shared" si="9"/>
        <v/>
      </c>
      <c r="P380" s="771"/>
      <c r="Q380" s="771"/>
      <c r="S380" s="715"/>
    </row>
    <row r="381" spans="1:19" ht="25.5" customHeight="1" x14ac:dyDescent="0.25">
      <c r="A381" s="598"/>
      <c r="B381" s="602" t="s">
        <v>453</v>
      </c>
      <c r="C381" s="731"/>
      <c r="D381" s="731"/>
      <c r="E381" s="731"/>
      <c r="F381" s="731"/>
      <c r="G381" s="731"/>
      <c r="H381" s="731"/>
      <c r="I381" s="731"/>
      <c r="J381" s="731"/>
      <c r="K381" s="731"/>
      <c r="L381" s="731"/>
      <c r="M381" s="731"/>
      <c r="N381" s="731"/>
      <c r="O381" s="771" t="str">
        <f t="shared" si="9"/>
        <v/>
      </c>
      <c r="P381" s="771"/>
      <c r="Q381" s="771"/>
      <c r="S381" s="715"/>
    </row>
    <row r="382" spans="1:19" ht="25.5" customHeight="1" x14ac:dyDescent="0.25">
      <c r="A382" s="600" t="s">
        <v>456</v>
      </c>
      <c r="B382" s="602" t="s">
        <v>455</v>
      </c>
      <c r="C382" s="731"/>
      <c r="D382" s="731"/>
      <c r="E382" s="731"/>
      <c r="F382" s="731"/>
      <c r="G382" s="731"/>
      <c r="H382" s="731"/>
      <c r="I382" s="731"/>
      <c r="J382" s="731"/>
      <c r="K382" s="731"/>
      <c r="L382" s="731"/>
      <c r="M382" s="731"/>
      <c r="N382" s="731"/>
      <c r="O382" s="771" t="str">
        <f t="shared" si="9"/>
        <v/>
      </c>
      <c r="P382" s="771"/>
      <c r="Q382" s="771"/>
      <c r="S382" s="715"/>
    </row>
    <row r="383" spans="1:19" ht="25.5" customHeight="1" x14ac:dyDescent="0.25">
      <c r="A383" s="601"/>
      <c r="B383" s="602" t="s">
        <v>456</v>
      </c>
      <c r="C383" s="731"/>
      <c r="D383" s="731"/>
      <c r="E383" s="731"/>
      <c r="F383" s="731"/>
      <c r="G383" s="731"/>
      <c r="H383" s="731"/>
      <c r="I383" s="731"/>
      <c r="J383" s="731"/>
      <c r="K383" s="731"/>
      <c r="L383" s="731"/>
      <c r="M383" s="731"/>
      <c r="N383" s="731"/>
      <c r="O383" s="771" t="str">
        <f t="shared" si="9"/>
        <v/>
      </c>
      <c r="P383" s="771"/>
      <c r="Q383" s="771"/>
      <c r="S383" s="715"/>
    </row>
    <row r="384" spans="1:19" ht="15" customHeight="1" x14ac:dyDescent="0.5">
      <c r="A384" s="585"/>
      <c r="B384" s="585"/>
      <c r="C384" s="585"/>
      <c r="D384" s="585"/>
      <c r="E384" s="585"/>
      <c r="F384" s="585"/>
      <c r="G384" s="585"/>
      <c r="H384" s="585"/>
      <c r="I384" s="585"/>
      <c r="J384" s="585"/>
      <c r="K384" s="585"/>
      <c r="L384" s="585"/>
      <c r="M384" s="585"/>
      <c r="N384" s="585"/>
      <c r="O384" s="585"/>
      <c r="P384" s="585"/>
      <c r="Q384" s="585"/>
    </row>
    <row r="385" spans="1:19" ht="25.5" x14ac:dyDescent="0.5">
      <c r="A385" s="588" t="s">
        <v>663</v>
      </c>
      <c r="B385" s="589"/>
      <c r="C385" s="589"/>
      <c r="D385" s="589"/>
      <c r="E385" s="589"/>
      <c r="F385" s="589"/>
      <c r="G385" s="589"/>
      <c r="H385" s="589"/>
      <c r="I385" s="589"/>
      <c r="J385" s="589"/>
      <c r="K385" s="589"/>
      <c r="L385" s="589"/>
      <c r="M385" s="589"/>
      <c r="N385" s="589"/>
      <c r="O385" s="589"/>
      <c r="P385" s="589"/>
      <c r="Q385" s="589"/>
    </row>
    <row r="386" spans="1:19" ht="24" customHeight="1" x14ac:dyDescent="0.5">
      <c r="A386" s="603"/>
      <c r="B386" s="603"/>
      <c r="C386" s="603"/>
      <c r="D386" s="603"/>
      <c r="E386" s="603"/>
      <c r="F386" s="603"/>
      <c r="G386" s="603"/>
      <c r="H386" s="603"/>
      <c r="I386" s="603"/>
      <c r="J386" s="603"/>
      <c r="K386" s="603"/>
      <c r="L386" s="603"/>
      <c r="M386" s="603"/>
      <c r="N386" s="603"/>
      <c r="O386" s="603"/>
      <c r="P386" s="603"/>
      <c r="Q386" s="603"/>
    </row>
    <row r="387" spans="1:19" ht="24" customHeight="1" x14ac:dyDescent="0.25">
      <c r="A387" s="604"/>
      <c r="B387" s="604"/>
      <c r="C387" s="773" t="s">
        <v>461</v>
      </c>
      <c r="D387" s="764"/>
      <c r="E387" s="764"/>
      <c r="F387" s="764"/>
      <c r="G387" s="764"/>
      <c r="H387" s="765"/>
      <c r="I387" s="755" t="s">
        <v>462</v>
      </c>
      <c r="J387" s="755"/>
      <c r="K387" s="755"/>
      <c r="L387" s="755"/>
      <c r="M387" s="755"/>
      <c r="N387" s="755"/>
      <c r="O387" s="774" t="s">
        <v>456</v>
      </c>
      <c r="P387" s="774"/>
      <c r="Q387" s="774"/>
    </row>
    <row r="388" spans="1:19" ht="24" customHeight="1" x14ac:dyDescent="0.25">
      <c r="A388" s="604"/>
      <c r="B388" s="604"/>
      <c r="C388" s="729">
        <v>2019</v>
      </c>
      <c r="D388" s="729"/>
      <c r="E388" s="729">
        <v>2020</v>
      </c>
      <c r="F388" s="729"/>
      <c r="G388" s="729">
        <v>2021</v>
      </c>
      <c r="H388" s="729"/>
      <c r="I388" s="729">
        <v>2019</v>
      </c>
      <c r="J388" s="729"/>
      <c r="K388" s="729">
        <v>2020</v>
      </c>
      <c r="L388" s="729"/>
      <c r="M388" s="729">
        <v>2021</v>
      </c>
      <c r="N388" s="729"/>
      <c r="O388" s="607">
        <v>2019</v>
      </c>
      <c r="P388" s="607">
        <v>2020</v>
      </c>
      <c r="Q388" s="607">
        <v>2021</v>
      </c>
    </row>
    <row r="389" spans="1:19" ht="25.5" customHeight="1" x14ac:dyDescent="0.25">
      <c r="A389" s="592"/>
      <c r="B389" s="593" t="s">
        <v>453</v>
      </c>
      <c r="C389" s="734"/>
      <c r="D389" s="735"/>
      <c r="E389" s="734"/>
      <c r="F389" s="735"/>
      <c r="G389" s="734"/>
      <c r="H389" s="735"/>
      <c r="I389" s="734"/>
      <c r="J389" s="735"/>
      <c r="K389" s="734"/>
      <c r="L389" s="735"/>
      <c r="M389" s="734"/>
      <c r="N389" s="735"/>
      <c r="O389" s="610"/>
      <c r="P389" s="610"/>
      <c r="Q389" s="610"/>
      <c r="S389" s="715" t="s">
        <v>420</v>
      </c>
    </row>
    <row r="390" spans="1:19" ht="25.5" customHeight="1" x14ac:dyDescent="0.25">
      <c r="A390" s="594" t="s">
        <v>454</v>
      </c>
      <c r="B390" s="593" t="s">
        <v>455</v>
      </c>
      <c r="C390" s="734"/>
      <c r="D390" s="735"/>
      <c r="E390" s="734"/>
      <c r="F390" s="735"/>
      <c r="G390" s="734"/>
      <c r="H390" s="735"/>
      <c r="I390" s="734"/>
      <c r="J390" s="735"/>
      <c r="K390" s="734"/>
      <c r="L390" s="735"/>
      <c r="M390" s="734"/>
      <c r="N390" s="735"/>
      <c r="O390" s="610"/>
      <c r="P390" s="610"/>
      <c r="Q390" s="610"/>
      <c r="S390" s="715"/>
    </row>
    <row r="391" spans="1:19" ht="25.5" customHeight="1" x14ac:dyDescent="0.25">
      <c r="A391" s="595"/>
      <c r="B391" s="596" t="s">
        <v>456</v>
      </c>
      <c r="C391" s="736"/>
      <c r="D391" s="737"/>
      <c r="E391" s="736"/>
      <c r="F391" s="737"/>
      <c r="G391" s="736"/>
      <c r="H391" s="737"/>
      <c r="I391" s="736"/>
      <c r="J391" s="737"/>
      <c r="K391" s="736"/>
      <c r="L391" s="737"/>
      <c r="M391" s="736"/>
      <c r="N391" s="737"/>
      <c r="O391" s="612"/>
      <c r="P391" s="612"/>
      <c r="Q391" s="612"/>
      <c r="S391" s="715"/>
    </row>
    <row r="392" spans="1:19" ht="25.5" customHeight="1" x14ac:dyDescent="0.25">
      <c r="A392" s="594"/>
      <c r="B392" s="593" t="s">
        <v>453</v>
      </c>
      <c r="C392" s="734"/>
      <c r="D392" s="735"/>
      <c r="E392" s="734"/>
      <c r="F392" s="735"/>
      <c r="G392" s="734"/>
      <c r="H392" s="735"/>
      <c r="I392" s="734"/>
      <c r="J392" s="735"/>
      <c r="K392" s="734"/>
      <c r="L392" s="735"/>
      <c r="M392" s="734"/>
      <c r="N392" s="735"/>
      <c r="O392" s="610"/>
      <c r="P392" s="610"/>
      <c r="Q392" s="610"/>
      <c r="S392" s="715"/>
    </row>
    <row r="393" spans="1:19" ht="25.5" customHeight="1" x14ac:dyDescent="0.25">
      <c r="A393" s="594" t="s">
        <v>457</v>
      </c>
      <c r="B393" s="593" t="s">
        <v>455</v>
      </c>
      <c r="C393" s="734"/>
      <c r="D393" s="735"/>
      <c r="E393" s="734"/>
      <c r="F393" s="735"/>
      <c r="G393" s="734"/>
      <c r="H393" s="735"/>
      <c r="I393" s="734"/>
      <c r="J393" s="735"/>
      <c r="K393" s="734"/>
      <c r="L393" s="735"/>
      <c r="M393" s="734"/>
      <c r="N393" s="735"/>
      <c r="O393" s="610"/>
      <c r="P393" s="610"/>
      <c r="Q393" s="610"/>
      <c r="S393" s="715"/>
    </row>
    <row r="394" spans="1:19" ht="25.5" customHeight="1" x14ac:dyDescent="0.25">
      <c r="A394" s="595"/>
      <c r="B394" s="596" t="s">
        <v>456</v>
      </c>
      <c r="C394" s="736"/>
      <c r="D394" s="737"/>
      <c r="E394" s="736"/>
      <c r="F394" s="737"/>
      <c r="G394" s="736"/>
      <c r="H394" s="737"/>
      <c r="I394" s="736"/>
      <c r="J394" s="737"/>
      <c r="K394" s="736"/>
      <c r="L394" s="737"/>
      <c r="M394" s="736"/>
      <c r="N394" s="737"/>
      <c r="O394" s="612"/>
      <c r="P394" s="612"/>
      <c r="Q394" s="612"/>
      <c r="S394" s="715"/>
    </row>
    <row r="395" spans="1:19" ht="25.5" customHeight="1" x14ac:dyDescent="0.25">
      <c r="A395" s="597"/>
      <c r="B395" s="593" t="s">
        <v>453</v>
      </c>
      <c r="C395" s="734"/>
      <c r="D395" s="735"/>
      <c r="E395" s="734"/>
      <c r="F395" s="735"/>
      <c r="G395" s="734"/>
      <c r="H395" s="735"/>
      <c r="I395" s="734"/>
      <c r="J395" s="735"/>
      <c r="K395" s="734"/>
      <c r="L395" s="735"/>
      <c r="M395" s="734"/>
      <c r="N395" s="735"/>
      <c r="O395" s="610"/>
      <c r="P395" s="610"/>
      <c r="Q395" s="610"/>
      <c r="S395" s="715"/>
    </row>
    <row r="396" spans="1:19" ht="25.5" customHeight="1" x14ac:dyDescent="0.25">
      <c r="A396" s="594" t="s">
        <v>458</v>
      </c>
      <c r="B396" s="593" t="s">
        <v>455</v>
      </c>
      <c r="C396" s="734"/>
      <c r="D396" s="735"/>
      <c r="E396" s="734"/>
      <c r="F396" s="735"/>
      <c r="G396" s="734"/>
      <c r="H396" s="735"/>
      <c r="I396" s="734"/>
      <c r="J396" s="735"/>
      <c r="K396" s="734"/>
      <c r="L396" s="735"/>
      <c r="M396" s="734"/>
      <c r="N396" s="735"/>
      <c r="O396" s="610"/>
      <c r="P396" s="610"/>
      <c r="Q396" s="610"/>
      <c r="S396" s="715"/>
    </row>
    <row r="397" spans="1:19" ht="25.5" customHeight="1" x14ac:dyDescent="0.25">
      <c r="A397" s="595"/>
      <c r="B397" s="596" t="s">
        <v>456</v>
      </c>
      <c r="C397" s="736"/>
      <c r="D397" s="737"/>
      <c r="E397" s="736"/>
      <c r="F397" s="737"/>
      <c r="G397" s="736"/>
      <c r="H397" s="737"/>
      <c r="I397" s="736"/>
      <c r="J397" s="737"/>
      <c r="K397" s="736"/>
      <c r="L397" s="737"/>
      <c r="M397" s="736"/>
      <c r="N397" s="737"/>
      <c r="O397" s="612"/>
      <c r="P397" s="612"/>
      <c r="Q397" s="612"/>
      <c r="S397" s="715"/>
    </row>
    <row r="398" spans="1:19" ht="25.5" customHeight="1" x14ac:dyDescent="0.25">
      <c r="A398" s="597"/>
      <c r="B398" s="593" t="s">
        <v>453</v>
      </c>
      <c r="C398" s="734"/>
      <c r="D398" s="735"/>
      <c r="E398" s="734"/>
      <c r="F398" s="735"/>
      <c r="G398" s="734"/>
      <c r="H398" s="735"/>
      <c r="I398" s="734"/>
      <c r="J398" s="735"/>
      <c r="K398" s="734"/>
      <c r="L398" s="735"/>
      <c r="M398" s="734"/>
      <c r="N398" s="735"/>
      <c r="O398" s="610"/>
      <c r="P398" s="610"/>
      <c r="Q398" s="610"/>
      <c r="S398" s="715"/>
    </row>
    <row r="399" spans="1:19" ht="25.5" customHeight="1" x14ac:dyDescent="0.25">
      <c r="A399" s="594" t="s">
        <v>459</v>
      </c>
      <c r="B399" s="593" t="s">
        <v>455</v>
      </c>
      <c r="C399" s="734"/>
      <c r="D399" s="735"/>
      <c r="E399" s="734"/>
      <c r="F399" s="735"/>
      <c r="G399" s="734"/>
      <c r="H399" s="735"/>
      <c r="I399" s="734"/>
      <c r="J399" s="735"/>
      <c r="K399" s="734"/>
      <c r="L399" s="735"/>
      <c r="M399" s="734"/>
      <c r="N399" s="735"/>
      <c r="O399" s="610"/>
      <c r="P399" s="610"/>
      <c r="Q399" s="610"/>
      <c r="S399" s="715"/>
    </row>
    <row r="400" spans="1:19" ht="25.5" customHeight="1" x14ac:dyDescent="0.25">
      <c r="A400" s="595"/>
      <c r="B400" s="596" t="s">
        <v>456</v>
      </c>
      <c r="C400" s="736"/>
      <c r="D400" s="737"/>
      <c r="E400" s="736"/>
      <c r="F400" s="737"/>
      <c r="G400" s="736"/>
      <c r="H400" s="737"/>
      <c r="I400" s="736"/>
      <c r="J400" s="737"/>
      <c r="K400" s="736"/>
      <c r="L400" s="737"/>
      <c r="M400" s="736"/>
      <c r="N400" s="737"/>
      <c r="O400" s="612"/>
      <c r="P400" s="612"/>
      <c r="Q400" s="612"/>
      <c r="S400" s="715"/>
    </row>
    <row r="401" spans="1:19" ht="25.5" customHeight="1" x14ac:dyDescent="0.25">
      <c r="A401" s="598"/>
      <c r="B401" s="602" t="s">
        <v>453</v>
      </c>
      <c r="C401" s="775"/>
      <c r="D401" s="776"/>
      <c r="E401" s="775"/>
      <c r="F401" s="776"/>
      <c r="G401" s="775"/>
      <c r="H401" s="776"/>
      <c r="I401" s="775"/>
      <c r="J401" s="776"/>
      <c r="K401" s="775"/>
      <c r="L401" s="776"/>
      <c r="M401" s="775"/>
      <c r="N401" s="776"/>
      <c r="O401" s="610"/>
      <c r="P401" s="610"/>
      <c r="Q401" s="610"/>
      <c r="S401" s="715"/>
    </row>
    <row r="402" spans="1:19" ht="25.5" customHeight="1" x14ac:dyDescent="0.25">
      <c r="A402" s="600" t="s">
        <v>456</v>
      </c>
      <c r="B402" s="602" t="s">
        <v>455</v>
      </c>
      <c r="C402" s="775"/>
      <c r="D402" s="776"/>
      <c r="E402" s="775"/>
      <c r="F402" s="776"/>
      <c r="G402" s="775"/>
      <c r="H402" s="776"/>
      <c r="I402" s="775"/>
      <c r="J402" s="776"/>
      <c r="K402" s="775"/>
      <c r="L402" s="776"/>
      <c r="M402" s="775"/>
      <c r="N402" s="776"/>
      <c r="O402" s="610"/>
      <c r="P402" s="610"/>
      <c r="Q402" s="610"/>
      <c r="S402" s="715"/>
    </row>
    <row r="403" spans="1:19" ht="25.5" customHeight="1" x14ac:dyDescent="0.25">
      <c r="A403" s="601"/>
      <c r="B403" s="602" t="s">
        <v>456</v>
      </c>
      <c r="C403" s="766"/>
      <c r="D403" s="767"/>
      <c r="E403" s="766"/>
      <c r="F403" s="767"/>
      <c r="G403" s="766"/>
      <c r="H403" s="767"/>
      <c r="I403" s="766"/>
      <c r="J403" s="767"/>
      <c r="K403" s="766"/>
      <c r="L403" s="767"/>
      <c r="M403" s="766"/>
      <c r="N403" s="767"/>
      <c r="O403" s="612"/>
      <c r="P403" s="612"/>
      <c r="Q403" s="612"/>
      <c r="S403" s="715"/>
    </row>
    <row r="404" spans="1:19" ht="15" customHeight="1" x14ac:dyDescent="0.5">
      <c r="A404" s="585"/>
      <c r="B404" s="585"/>
      <c r="C404" s="585"/>
      <c r="D404" s="585"/>
      <c r="E404" s="585"/>
      <c r="F404" s="585"/>
      <c r="G404" s="585"/>
      <c r="H404" s="585"/>
      <c r="I404" s="585"/>
      <c r="J404" s="585"/>
      <c r="K404" s="586"/>
      <c r="L404" s="585"/>
      <c r="M404" s="585"/>
      <c r="N404" s="585"/>
      <c r="O404" s="585"/>
      <c r="P404" s="585"/>
      <c r="Q404" s="585"/>
    </row>
    <row r="405" spans="1:19" ht="25.5" x14ac:dyDescent="0.5">
      <c r="A405" s="588" t="s">
        <v>869</v>
      </c>
      <c r="B405" s="588"/>
      <c r="C405" s="589"/>
      <c r="D405" s="589"/>
      <c r="E405" s="589"/>
      <c r="F405" s="589"/>
      <c r="G405" s="589"/>
      <c r="H405" s="588"/>
      <c r="I405" s="589"/>
      <c r="J405" s="589"/>
      <c r="K405" s="589"/>
      <c r="L405" s="589"/>
      <c r="M405" s="589"/>
      <c r="N405" s="588"/>
      <c r="O405" s="589"/>
      <c r="P405" s="589"/>
      <c r="Q405" s="589"/>
      <c r="R405" s="69"/>
      <c r="S405" s="69"/>
    </row>
    <row r="406" spans="1:19" ht="15" customHeight="1" x14ac:dyDescent="0.5">
      <c r="A406" s="613"/>
      <c r="B406" s="613"/>
      <c r="C406" s="613"/>
      <c r="D406" s="613"/>
      <c r="E406" s="613"/>
      <c r="F406" s="613"/>
      <c r="G406" s="613"/>
      <c r="H406" s="613"/>
      <c r="I406" s="613"/>
      <c r="J406" s="613"/>
      <c r="K406" s="613"/>
      <c r="L406" s="613"/>
      <c r="M406" s="613"/>
      <c r="N406" s="613"/>
      <c r="O406" s="613"/>
      <c r="P406" s="613"/>
      <c r="Q406" s="613"/>
      <c r="R406" s="69"/>
      <c r="S406" s="69"/>
    </row>
    <row r="407" spans="1:19" ht="33.75" customHeight="1" x14ac:dyDescent="0.5">
      <c r="A407" s="613"/>
      <c r="B407" s="613"/>
      <c r="C407" s="729" t="s">
        <v>454</v>
      </c>
      <c r="D407" s="729"/>
      <c r="E407" s="729"/>
      <c r="F407" s="729" t="s">
        <v>457</v>
      </c>
      <c r="G407" s="729"/>
      <c r="H407" s="729"/>
      <c r="I407" s="729" t="s">
        <v>458</v>
      </c>
      <c r="J407" s="729"/>
      <c r="K407" s="729"/>
      <c r="L407" s="729" t="s">
        <v>459</v>
      </c>
      <c r="M407" s="729"/>
      <c r="N407" s="729"/>
      <c r="O407" s="757" t="s">
        <v>456</v>
      </c>
      <c r="P407" s="757"/>
      <c r="Q407" s="758"/>
      <c r="R407" s="42"/>
      <c r="S407" s="42"/>
    </row>
    <row r="408" spans="1:19" ht="33.75" customHeight="1" x14ac:dyDescent="0.5">
      <c r="A408" s="613"/>
      <c r="B408" s="613"/>
      <c r="C408" s="596">
        <v>2020</v>
      </c>
      <c r="D408" s="596">
        <v>2019</v>
      </c>
      <c r="E408" s="596">
        <v>2018</v>
      </c>
      <c r="F408" s="596">
        <v>2020</v>
      </c>
      <c r="G408" s="596">
        <v>2019</v>
      </c>
      <c r="H408" s="596">
        <v>2018</v>
      </c>
      <c r="I408" s="596">
        <v>2020</v>
      </c>
      <c r="J408" s="596">
        <v>2019</v>
      </c>
      <c r="K408" s="596">
        <v>2018</v>
      </c>
      <c r="L408" s="596">
        <v>2020</v>
      </c>
      <c r="M408" s="596">
        <v>2019</v>
      </c>
      <c r="N408" s="596">
        <v>2018</v>
      </c>
      <c r="O408" s="646">
        <v>2019</v>
      </c>
      <c r="P408" s="607">
        <v>2020</v>
      </c>
      <c r="Q408" s="607">
        <v>2021</v>
      </c>
      <c r="R408" s="42"/>
      <c r="S408" s="42"/>
    </row>
    <row r="409" spans="1:19" ht="32.25" customHeight="1" x14ac:dyDescent="0.5">
      <c r="A409" s="755" t="s">
        <v>463</v>
      </c>
      <c r="B409" s="593" t="s">
        <v>453</v>
      </c>
      <c r="C409" s="647"/>
      <c r="D409" s="647"/>
      <c r="E409" s="647"/>
      <c r="F409" s="647"/>
      <c r="G409" s="647"/>
      <c r="H409" s="647"/>
      <c r="I409" s="647"/>
      <c r="J409" s="647"/>
      <c r="K409" s="647"/>
      <c r="L409" s="647"/>
      <c r="M409" s="647"/>
      <c r="N409" s="647"/>
      <c r="O409" s="648"/>
      <c r="P409" s="649"/>
      <c r="Q409" s="649" t="s">
        <v>464</v>
      </c>
      <c r="R409" s="42"/>
      <c r="S409" s="715" t="s">
        <v>420</v>
      </c>
    </row>
    <row r="410" spans="1:19" ht="32.25" customHeight="1" x14ac:dyDescent="0.3">
      <c r="A410" s="755"/>
      <c r="B410" s="593" t="s">
        <v>455</v>
      </c>
      <c r="C410" s="650"/>
      <c r="D410" s="650"/>
      <c r="E410" s="650"/>
      <c r="F410" s="650"/>
      <c r="G410" s="650"/>
      <c r="H410" s="650"/>
      <c r="I410" s="650"/>
      <c r="J410" s="650"/>
      <c r="K410" s="650"/>
      <c r="L410" s="650"/>
      <c r="M410" s="650"/>
      <c r="N410" s="650"/>
      <c r="O410" s="651"/>
      <c r="P410" s="652"/>
      <c r="Q410" s="652"/>
      <c r="R410" s="42"/>
      <c r="S410" s="715"/>
    </row>
    <row r="411" spans="1:19" ht="32.25" customHeight="1" x14ac:dyDescent="0.3">
      <c r="A411" s="755"/>
      <c r="B411" s="596" t="s">
        <v>456</v>
      </c>
      <c r="C411" s="644"/>
      <c r="D411" s="644"/>
      <c r="E411" s="644"/>
      <c r="F411" s="625"/>
      <c r="G411" s="625"/>
      <c r="H411" s="625"/>
      <c r="I411" s="625"/>
      <c r="J411" s="625"/>
      <c r="K411" s="625"/>
      <c r="L411" s="625"/>
      <c r="M411" s="625"/>
      <c r="N411" s="625"/>
      <c r="O411" s="651"/>
      <c r="P411" s="652"/>
      <c r="Q411" s="652"/>
      <c r="R411" s="42"/>
      <c r="S411" s="715"/>
    </row>
    <row r="412" spans="1:19" ht="32.25" customHeight="1" x14ac:dyDescent="0.5">
      <c r="A412" s="755" t="s">
        <v>465</v>
      </c>
      <c r="B412" s="593" t="s">
        <v>453</v>
      </c>
      <c r="C412" s="647"/>
      <c r="D412" s="647"/>
      <c r="E412" s="647"/>
      <c r="F412" s="647"/>
      <c r="G412" s="647"/>
      <c r="H412" s="647"/>
      <c r="I412" s="647"/>
      <c r="J412" s="647"/>
      <c r="K412" s="647"/>
      <c r="L412" s="647"/>
      <c r="M412" s="647"/>
      <c r="N412" s="647"/>
      <c r="O412" s="651"/>
      <c r="P412" s="652"/>
      <c r="Q412" s="652"/>
      <c r="R412" s="42"/>
      <c r="S412" s="715"/>
    </row>
    <row r="413" spans="1:19" ht="32.25" customHeight="1" x14ac:dyDescent="0.3">
      <c r="A413" s="755"/>
      <c r="B413" s="593" t="s">
        <v>455</v>
      </c>
      <c r="C413" s="650"/>
      <c r="D413" s="650"/>
      <c r="E413" s="650"/>
      <c r="F413" s="650"/>
      <c r="G413" s="650"/>
      <c r="H413" s="650"/>
      <c r="I413" s="650"/>
      <c r="J413" s="650"/>
      <c r="K413" s="650"/>
      <c r="L413" s="650"/>
      <c r="M413" s="650"/>
      <c r="N413" s="650"/>
      <c r="O413" s="651"/>
      <c r="P413" s="652"/>
      <c r="Q413" s="652"/>
      <c r="R413" s="42"/>
      <c r="S413" s="715"/>
    </row>
    <row r="414" spans="1:19" ht="32.25" customHeight="1" x14ac:dyDescent="0.3">
      <c r="A414" s="755"/>
      <c r="B414" s="596" t="s">
        <v>456</v>
      </c>
      <c r="C414" s="644"/>
      <c r="D414" s="644"/>
      <c r="E414" s="644"/>
      <c r="F414" s="625"/>
      <c r="G414" s="625"/>
      <c r="H414" s="625"/>
      <c r="I414" s="625"/>
      <c r="J414" s="625"/>
      <c r="K414" s="625"/>
      <c r="L414" s="625"/>
      <c r="M414" s="625"/>
      <c r="N414" s="625"/>
      <c r="O414" s="651"/>
      <c r="P414" s="652"/>
      <c r="Q414" s="652"/>
      <c r="R414" s="42"/>
      <c r="S414" s="715"/>
    </row>
    <row r="415" spans="1:19" ht="32.25" customHeight="1" x14ac:dyDescent="0.5">
      <c r="A415" s="755" t="s">
        <v>466</v>
      </c>
      <c r="B415" s="593" t="s">
        <v>453</v>
      </c>
      <c r="C415" s="647"/>
      <c r="D415" s="647"/>
      <c r="E415" s="647"/>
      <c r="F415" s="647"/>
      <c r="G415" s="647"/>
      <c r="H415" s="647"/>
      <c r="I415" s="647"/>
      <c r="J415" s="647"/>
      <c r="K415" s="647"/>
      <c r="L415" s="647"/>
      <c r="M415" s="647"/>
      <c r="N415" s="647"/>
      <c r="O415" s="651"/>
      <c r="P415" s="652"/>
      <c r="Q415" s="652"/>
      <c r="R415" s="42"/>
      <c r="S415" s="715"/>
    </row>
    <row r="416" spans="1:19" ht="32.25" customHeight="1" x14ac:dyDescent="0.3">
      <c r="A416" s="755"/>
      <c r="B416" s="593" t="s">
        <v>455</v>
      </c>
      <c r="C416" s="650"/>
      <c r="D416" s="650"/>
      <c r="E416" s="650"/>
      <c r="F416" s="650"/>
      <c r="G416" s="650"/>
      <c r="H416" s="650"/>
      <c r="I416" s="650"/>
      <c r="J416" s="650"/>
      <c r="K416" s="650"/>
      <c r="L416" s="650"/>
      <c r="M416" s="650"/>
      <c r="N416" s="650"/>
      <c r="O416" s="651"/>
      <c r="P416" s="652"/>
      <c r="Q416" s="652"/>
      <c r="R416" s="42"/>
      <c r="S416" s="715"/>
    </row>
    <row r="417" spans="1:19" ht="32.25" customHeight="1" x14ac:dyDescent="0.3">
      <c r="A417" s="755"/>
      <c r="B417" s="596" t="s">
        <v>456</v>
      </c>
      <c r="C417" s="644"/>
      <c r="D417" s="644"/>
      <c r="E417" s="644"/>
      <c r="F417" s="625"/>
      <c r="G417" s="625"/>
      <c r="H417" s="625"/>
      <c r="I417" s="625"/>
      <c r="J417" s="625"/>
      <c r="K417" s="625"/>
      <c r="L417" s="625"/>
      <c r="M417" s="625"/>
      <c r="N417" s="625"/>
      <c r="O417" s="651"/>
      <c r="P417" s="652"/>
      <c r="Q417" s="652"/>
      <c r="R417" s="42"/>
      <c r="S417" s="715"/>
    </row>
    <row r="418" spans="1:19" ht="32.25" customHeight="1" x14ac:dyDescent="0.5">
      <c r="A418" s="755" t="s">
        <v>467</v>
      </c>
      <c r="B418" s="593" t="s">
        <v>453</v>
      </c>
      <c r="C418" s="647"/>
      <c r="D418" s="647"/>
      <c r="E418" s="647"/>
      <c r="F418" s="647"/>
      <c r="G418" s="647"/>
      <c r="H418" s="647"/>
      <c r="I418" s="647"/>
      <c r="J418" s="647"/>
      <c r="K418" s="647"/>
      <c r="L418" s="647"/>
      <c r="M418" s="647"/>
      <c r="N418" s="647"/>
      <c r="O418" s="651"/>
      <c r="P418" s="652"/>
      <c r="Q418" s="652"/>
      <c r="R418" s="42"/>
      <c r="S418" s="715"/>
    </row>
    <row r="419" spans="1:19" ht="32.25" customHeight="1" x14ac:dyDescent="0.3">
      <c r="A419" s="755"/>
      <c r="B419" s="593" t="s">
        <v>455</v>
      </c>
      <c r="C419" s="650"/>
      <c r="D419" s="650"/>
      <c r="E419" s="650"/>
      <c r="F419" s="650"/>
      <c r="G419" s="650"/>
      <c r="H419" s="650"/>
      <c r="I419" s="650"/>
      <c r="J419" s="650"/>
      <c r="K419" s="650"/>
      <c r="L419" s="650"/>
      <c r="M419" s="650"/>
      <c r="N419" s="650"/>
      <c r="O419" s="651"/>
      <c r="P419" s="652"/>
      <c r="Q419" s="652"/>
      <c r="R419" s="42"/>
      <c r="S419" s="715"/>
    </row>
    <row r="420" spans="1:19" ht="32.25" customHeight="1" x14ac:dyDescent="0.3">
      <c r="A420" s="755"/>
      <c r="B420" s="596" t="s">
        <v>456</v>
      </c>
      <c r="C420" s="644"/>
      <c r="D420" s="644"/>
      <c r="E420" s="644"/>
      <c r="F420" s="625"/>
      <c r="G420" s="625"/>
      <c r="H420" s="625"/>
      <c r="I420" s="625"/>
      <c r="J420" s="625"/>
      <c r="K420" s="625"/>
      <c r="L420" s="625"/>
      <c r="M420" s="625"/>
      <c r="N420" s="625"/>
      <c r="O420" s="651"/>
      <c r="P420" s="652"/>
      <c r="Q420" s="652"/>
      <c r="R420" s="42"/>
      <c r="S420" s="715"/>
    </row>
    <row r="421" spans="1:19" ht="32.25" customHeight="1" x14ac:dyDescent="0.5">
      <c r="A421" s="755" t="s">
        <v>468</v>
      </c>
      <c r="B421" s="593" t="s">
        <v>453</v>
      </c>
      <c r="C421" s="647"/>
      <c r="D421" s="647"/>
      <c r="E421" s="647"/>
      <c r="F421" s="647"/>
      <c r="G421" s="647"/>
      <c r="H421" s="647"/>
      <c r="I421" s="647"/>
      <c r="J421" s="647"/>
      <c r="K421" s="647"/>
      <c r="L421" s="647"/>
      <c r="M421" s="647"/>
      <c r="N421" s="647"/>
      <c r="O421" s="651"/>
      <c r="P421" s="652"/>
      <c r="Q421" s="652"/>
      <c r="R421" s="42"/>
      <c r="S421" s="715"/>
    </row>
    <row r="422" spans="1:19" ht="32.25" customHeight="1" x14ac:dyDescent="0.3">
      <c r="A422" s="755"/>
      <c r="B422" s="593" t="s">
        <v>455</v>
      </c>
      <c r="C422" s="650"/>
      <c r="D422" s="650"/>
      <c r="E422" s="650"/>
      <c r="F422" s="650"/>
      <c r="G422" s="650"/>
      <c r="H422" s="650"/>
      <c r="I422" s="650"/>
      <c r="J422" s="650"/>
      <c r="K422" s="650"/>
      <c r="L422" s="650"/>
      <c r="M422" s="650"/>
      <c r="N422" s="650"/>
      <c r="O422" s="651"/>
      <c r="P422" s="652"/>
      <c r="Q422" s="652"/>
      <c r="R422" s="42"/>
      <c r="S422" s="715"/>
    </row>
    <row r="423" spans="1:19" ht="32.25" customHeight="1" x14ac:dyDescent="0.3">
      <c r="A423" s="755"/>
      <c r="B423" s="596" t="s">
        <v>456</v>
      </c>
      <c r="C423" s="644"/>
      <c r="D423" s="644"/>
      <c r="E423" s="644"/>
      <c r="F423" s="625"/>
      <c r="G423" s="625"/>
      <c r="H423" s="625"/>
      <c r="I423" s="625"/>
      <c r="J423" s="625"/>
      <c r="K423" s="625"/>
      <c r="L423" s="625"/>
      <c r="M423" s="625"/>
      <c r="N423" s="625"/>
      <c r="O423" s="651"/>
      <c r="P423" s="652"/>
      <c r="Q423" s="652"/>
      <c r="R423" s="42"/>
      <c r="S423" s="715"/>
    </row>
    <row r="424" spans="1:19" ht="32.25" customHeight="1" x14ac:dyDescent="0.3">
      <c r="A424" s="760" t="s">
        <v>456</v>
      </c>
      <c r="B424" s="645" t="s">
        <v>453</v>
      </c>
      <c r="C424" s="653"/>
      <c r="D424" s="654"/>
      <c r="E424" s="654"/>
      <c r="F424" s="654"/>
      <c r="G424" s="654"/>
      <c r="H424" s="654"/>
      <c r="I424" s="654"/>
      <c r="J424" s="654"/>
      <c r="K424" s="654"/>
      <c r="L424" s="654"/>
      <c r="M424" s="654"/>
      <c r="N424" s="654"/>
      <c r="O424" s="652"/>
      <c r="P424" s="652"/>
      <c r="Q424" s="652"/>
      <c r="R424" s="42"/>
      <c r="S424" s="715"/>
    </row>
    <row r="425" spans="1:19" ht="32.25" customHeight="1" x14ac:dyDescent="0.3">
      <c r="A425" s="760"/>
      <c r="B425" s="602" t="s">
        <v>455</v>
      </c>
      <c r="C425" s="624"/>
      <c r="D425" s="625"/>
      <c r="E425" s="625"/>
      <c r="F425" s="625"/>
      <c r="G425" s="625"/>
      <c r="H425" s="625"/>
      <c r="I425" s="625"/>
      <c r="J425" s="625"/>
      <c r="K425" s="625"/>
      <c r="L425" s="625"/>
      <c r="M425" s="625"/>
      <c r="N425" s="625"/>
      <c r="O425" s="652"/>
      <c r="P425" s="652"/>
      <c r="Q425" s="652"/>
      <c r="R425" s="42"/>
      <c r="S425" s="715"/>
    </row>
    <row r="426" spans="1:19" ht="32.25" customHeight="1" x14ac:dyDescent="0.3">
      <c r="A426" s="761"/>
      <c r="B426" s="602" t="s">
        <v>456</v>
      </c>
      <c r="C426" s="624"/>
      <c r="D426" s="625"/>
      <c r="E426" s="625"/>
      <c r="F426" s="625"/>
      <c r="G426" s="625"/>
      <c r="H426" s="625"/>
      <c r="I426" s="625"/>
      <c r="J426" s="625"/>
      <c r="K426" s="625"/>
      <c r="L426" s="625"/>
      <c r="M426" s="625"/>
      <c r="N426" s="625"/>
      <c r="O426" s="652"/>
      <c r="P426" s="652"/>
      <c r="Q426" s="652"/>
      <c r="R426" s="42"/>
      <c r="S426" s="715"/>
    </row>
    <row r="427" spans="1:19" ht="15" customHeight="1" x14ac:dyDescent="0.5">
      <c r="A427" s="585"/>
      <c r="B427" s="629"/>
      <c r="C427" s="629"/>
      <c r="D427" s="629"/>
      <c r="E427" s="629"/>
      <c r="F427" s="629"/>
      <c r="G427" s="629"/>
      <c r="H427" s="629"/>
      <c r="I427" s="629"/>
      <c r="J427" s="629"/>
      <c r="K427" s="629"/>
      <c r="L427" s="629"/>
      <c r="M427" s="629"/>
      <c r="N427" s="629"/>
      <c r="O427" s="629"/>
      <c r="P427" s="629"/>
      <c r="Q427" s="629"/>
      <c r="R427" s="42"/>
      <c r="S427" s="42"/>
    </row>
    <row r="428" spans="1:19" ht="25.5" x14ac:dyDescent="0.5">
      <c r="A428" s="588" t="s">
        <v>664</v>
      </c>
      <c r="B428" s="588"/>
      <c r="C428" s="589"/>
      <c r="D428" s="589"/>
      <c r="E428" s="589"/>
      <c r="F428" s="589"/>
      <c r="G428" s="589"/>
      <c r="H428" s="588"/>
      <c r="I428" s="589"/>
      <c r="J428" s="589"/>
      <c r="K428" s="589"/>
      <c r="L428" s="589"/>
      <c r="M428" s="589"/>
      <c r="N428" s="588"/>
      <c r="O428" s="589"/>
      <c r="P428" s="589"/>
      <c r="Q428" s="589"/>
      <c r="R428" s="69"/>
      <c r="S428" s="69"/>
    </row>
    <row r="429" spans="1:19" ht="15" customHeight="1" x14ac:dyDescent="0.5">
      <c r="A429" s="603"/>
      <c r="B429" s="603"/>
      <c r="C429" s="603"/>
      <c r="D429" s="603"/>
      <c r="E429" s="603"/>
      <c r="F429" s="603"/>
      <c r="G429" s="603"/>
      <c r="H429" s="603"/>
      <c r="I429" s="603"/>
      <c r="J429" s="603"/>
      <c r="K429" s="603"/>
      <c r="L429" s="603"/>
      <c r="M429" s="603"/>
      <c r="N429" s="603"/>
      <c r="O429" s="603"/>
      <c r="P429" s="603"/>
      <c r="Q429" s="603"/>
      <c r="R429" s="71"/>
      <c r="S429" s="71"/>
    </row>
    <row r="430" spans="1:19" ht="33.75" customHeight="1" x14ac:dyDescent="0.3">
      <c r="A430" s="635"/>
      <c r="B430" s="635"/>
      <c r="C430" s="729" t="s">
        <v>454</v>
      </c>
      <c r="D430" s="729"/>
      <c r="E430" s="729"/>
      <c r="F430" s="749" t="s">
        <v>457</v>
      </c>
      <c r="G430" s="749"/>
      <c r="H430" s="750"/>
      <c r="I430" s="748" t="s">
        <v>458</v>
      </c>
      <c r="J430" s="749"/>
      <c r="K430" s="750"/>
      <c r="L430" s="748" t="s">
        <v>459</v>
      </c>
      <c r="M430" s="749"/>
      <c r="N430" s="750"/>
      <c r="O430" s="756" t="s">
        <v>456</v>
      </c>
      <c r="P430" s="757"/>
      <c r="Q430" s="758"/>
      <c r="R430" s="42"/>
      <c r="S430" s="42"/>
    </row>
    <row r="431" spans="1:19" ht="33.75" customHeight="1" x14ac:dyDescent="0.3">
      <c r="A431" s="635"/>
      <c r="B431" s="635"/>
      <c r="C431" s="596">
        <v>2020</v>
      </c>
      <c r="D431" s="596">
        <v>2019</v>
      </c>
      <c r="E431" s="596">
        <v>2018</v>
      </c>
      <c r="F431" s="655">
        <v>2020</v>
      </c>
      <c r="G431" s="596">
        <v>2019</v>
      </c>
      <c r="H431" s="596">
        <v>2018</v>
      </c>
      <c r="I431" s="596">
        <v>2020</v>
      </c>
      <c r="J431" s="596">
        <v>2019</v>
      </c>
      <c r="K431" s="596">
        <v>2018</v>
      </c>
      <c r="L431" s="596">
        <v>2020</v>
      </c>
      <c r="M431" s="596">
        <v>2019</v>
      </c>
      <c r="N431" s="596">
        <v>2018</v>
      </c>
      <c r="O431" s="607">
        <v>2019</v>
      </c>
      <c r="P431" s="607">
        <v>2020</v>
      </c>
      <c r="Q431" s="607">
        <v>2021</v>
      </c>
      <c r="R431" s="42"/>
      <c r="S431" s="42"/>
    </row>
    <row r="432" spans="1:19" ht="32.25" customHeight="1" x14ac:dyDescent="0.3">
      <c r="A432" s="763" t="s">
        <v>456</v>
      </c>
      <c r="B432" s="602" t="s">
        <v>453</v>
      </c>
      <c r="C432" s="624"/>
      <c r="D432" s="625"/>
      <c r="E432" s="625"/>
      <c r="F432" s="625"/>
      <c r="G432" s="625"/>
      <c r="H432" s="625"/>
      <c r="I432" s="625"/>
      <c r="J432" s="625"/>
      <c r="K432" s="625"/>
      <c r="L432" s="625"/>
      <c r="M432" s="625"/>
      <c r="N432" s="625"/>
      <c r="O432" s="652"/>
      <c r="P432" s="652"/>
      <c r="Q432" s="652"/>
      <c r="R432" s="42"/>
      <c r="S432" s="715" t="s">
        <v>420</v>
      </c>
    </row>
    <row r="433" spans="1:19" ht="32.25" customHeight="1" x14ac:dyDescent="0.3">
      <c r="A433" s="760"/>
      <c r="B433" s="602" t="s">
        <v>455</v>
      </c>
      <c r="C433" s="624"/>
      <c r="D433" s="625"/>
      <c r="E433" s="625"/>
      <c r="F433" s="625"/>
      <c r="G433" s="625"/>
      <c r="H433" s="625"/>
      <c r="I433" s="625"/>
      <c r="J433" s="625"/>
      <c r="K433" s="625"/>
      <c r="L433" s="625"/>
      <c r="M433" s="625"/>
      <c r="N433" s="625"/>
      <c r="O433" s="652"/>
      <c r="P433" s="652"/>
      <c r="Q433" s="652"/>
      <c r="R433" s="42"/>
      <c r="S433" s="715"/>
    </row>
    <row r="434" spans="1:19" ht="32.25" customHeight="1" x14ac:dyDescent="0.3">
      <c r="A434" s="761"/>
      <c r="B434" s="602" t="s">
        <v>456</v>
      </c>
      <c r="C434" s="656"/>
      <c r="D434" s="656"/>
      <c r="E434" s="657"/>
      <c r="F434" s="625"/>
      <c r="G434" s="625"/>
      <c r="H434" s="625"/>
      <c r="I434" s="625"/>
      <c r="J434" s="625"/>
      <c r="K434" s="625"/>
      <c r="L434" s="625"/>
      <c r="M434" s="625"/>
      <c r="N434" s="625"/>
      <c r="O434" s="652"/>
      <c r="P434" s="652"/>
      <c r="Q434" s="652"/>
      <c r="R434" s="42"/>
      <c r="S434" s="715"/>
    </row>
    <row r="435" spans="1:19" ht="15" customHeight="1" x14ac:dyDescent="0.5">
      <c r="A435" s="585"/>
      <c r="B435" s="629"/>
      <c r="C435" s="629"/>
      <c r="D435" s="629"/>
      <c r="E435" s="629"/>
      <c r="F435" s="629"/>
      <c r="G435" s="629"/>
      <c r="H435" s="629"/>
      <c r="I435" s="629"/>
      <c r="J435" s="629"/>
      <c r="K435" s="629"/>
      <c r="L435" s="629"/>
      <c r="M435" s="629"/>
      <c r="N435" s="629"/>
      <c r="O435" s="629"/>
      <c r="P435" s="629"/>
      <c r="Q435" s="629"/>
      <c r="R435" s="42"/>
      <c r="S435" s="42"/>
    </row>
    <row r="436" spans="1:19" ht="25.5" x14ac:dyDescent="0.5">
      <c r="A436" s="588" t="s">
        <v>111</v>
      </c>
      <c r="B436" s="588"/>
      <c r="C436" s="589"/>
      <c r="D436" s="589"/>
      <c r="E436" s="589"/>
      <c r="F436" s="589"/>
      <c r="G436" s="589"/>
      <c r="H436" s="588"/>
      <c r="I436" s="589"/>
      <c r="J436" s="589"/>
      <c r="K436" s="589"/>
      <c r="L436" s="589"/>
      <c r="M436" s="589"/>
      <c r="N436" s="588"/>
      <c r="O436" s="589"/>
      <c r="P436" s="589"/>
      <c r="Q436" s="589"/>
      <c r="R436" s="42"/>
      <c r="S436" s="42"/>
    </row>
    <row r="437" spans="1:19" ht="15" customHeight="1" x14ac:dyDescent="0.5">
      <c r="A437" s="585"/>
      <c r="B437" s="629"/>
      <c r="C437" s="629"/>
      <c r="D437" s="629"/>
      <c r="E437" s="629"/>
      <c r="F437" s="629"/>
      <c r="G437" s="629"/>
      <c r="H437" s="629"/>
      <c r="I437" s="629"/>
      <c r="J437" s="629"/>
      <c r="K437" s="629"/>
      <c r="L437" s="629"/>
      <c r="M437" s="629"/>
      <c r="N437" s="629"/>
      <c r="O437" s="629"/>
      <c r="P437" s="629"/>
      <c r="Q437" s="629"/>
      <c r="R437" s="42"/>
      <c r="S437" s="42"/>
    </row>
    <row r="438" spans="1:19" ht="33.75" customHeight="1" x14ac:dyDescent="0.3">
      <c r="A438" s="635"/>
      <c r="B438" s="635"/>
      <c r="C438" s="729" t="s">
        <v>454</v>
      </c>
      <c r="D438" s="729"/>
      <c r="E438" s="729"/>
      <c r="F438" s="750" t="s">
        <v>457</v>
      </c>
      <c r="G438" s="729"/>
      <c r="H438" s="729"/>
      <c r="I438" s="729" t="s">
        <v>458</v>
      </c>
      <c r="J438" s="729"/>
      <c r="K438" s="729"/>
      <c r="L438" s="729" t="s">
        <v>459</v>
      </c>
      <c r="M438" s="729"/>
      <c r="N438" s="729"/>
      <c r="O438" s="757" t="s">
        <v>456</v>
      </c>
      <c r="P438" s="757"/>
      <c r="Q438" s="758"/>
      <c r="R438" s="42"/>
      <c r="S438" s="42"/>
    </row>
    <row r="439" spans="1:19" ht="33.75" customHeight="1" x14ac:dyDescent="0.3">
      <c r="A439" s="635"/>
      <c r="B439" s="635"/>
      <c r="C439" s="596">
        <v>2020</v>
      </c>
      <c r="D439" s="596">
        <v>2019</v>
      </c>
      <c r="E439" s="596">
        <v>2018</v>
      </c>
      <c r="F439" s="655">
        <v>2020</v>
      </c>
      <c r="G439" s="596">
        <v>2019</v>
      </c>
      <c r="H439" s="596">
        <v>2018</v>
      </c>
      <c r="I439" s="596">
        <v>2020</v>
      </c>
      <c r="J439" s="596">
        <v>2019</v>
      </c>
      <c r="K439" s="596">
        <v>2018</v>
      </c>
      <c r="L439" s="596">
        <v>2020</v>
      </c>
      <c r="M439" s="596">
        <v>2019</v>
      </c>
      <c r="N439" s="596">
        <v>2018</v>
      </c>
      <c r="O439" s="646">
        <v>2019</v>
      </c>
      <c r="P439" s="607">
        <v>2020</v>
      </c>
      <c r="Q439" s="607">
        <v>2021</v>
      </c>
      <c r="R439" s="42"/>
      <c r="S439" s="42"/>
    </row>
    <row r="440" spans="1:19" ht="32.25" customHeight="1" x14ac:dyDescent="0.5">
      <c r="A440" s="741" t="s">
        <v>469</v>
      </c>
      <c r="B440" s="593" t="s">
        <v>453</v>
      </c>
      <c r="C440" s="647"/>
      <c r="D440" s="647"/>
      <c r="E440" s="647"/>
      <c r="F440" s="647"/>
      <c r="G440" s="647"/>
      <c r="H440" s="647"/>
      <c r="I440" s="647"/>
      <c r="J440" s="647"/>
      <c r="K440" s="647"/>
      <c r="L440" s="647"/>
      <c r="M440" s="647"/>
      <c r="N440" s="647"/>
      <c r="O440" s="648"/>
      <c r="P440" s="649"/>
      <c r="Q440" s="649" t="s">
        <v>464</v>
      </c>
      <c r="R440" s="42"/>
      <c r="S440" s="715" t="s">
        <v>420</v>
      </c>
    </row>
    <row r="441" spans="1:19" ht="32.25" customHeight="1" x14ac:dyDescent="0.3">
      <c r="A441" s="742"/>
      <c r="B441" s="593" t="s">
        <v>455</v>
      </c>
      <c r="C441" s="650"/>
      <c r="D441" s="650"/>
      <c r="E441" s="650"/>
      <c r="F441" s="650"/>
      <c r="G441" s="650"/>
      <c r="H441" s="650"/>
      <c r="I441" s="650"/>
      <c r="J441" s="650"/>
      <c r="K441" s="650"/>
      <c r="L441" s="650"/>
      <c r="M441" s="650"/>
      <c r="N441" s="650"/>
      <c r="O441" s="651"/>
      <c r="P441" s="652"/>
      <c r="Q441" s="652"/>
      <c r="R441" s="42"/>
      <c r="S441" s="715"/>
    </row>
    <row r="442" spans="1:19" ht="32.25" customHeight="1" x14ac:dyDescent="0.3">
      <c r="A442" s="743"/>
      <c r="B442" s="596" t="s">
        <v>456</v>
      </c>
      <c r="C442" s="644"/>
      <c r="D442" s="644"/>
      <c r="E442" s="644"/>
      <c r="F442" s="625"/>
      <c r="G442" s="625"/>
      <c r="H442" s="625"/>
      <c r="I442" s="625"/>
      <c r="J442" s="625"/>
      <c r="K442" s="625"/>
      <c r="L442" s="625"/>
      <c r="M442" s="625"/>
      <c r="N442" s="625"/>
      <c r="O442" s="651"/>
      <c r="P442" s="652"/>
      <c r="Q442" s="652"/>
      <c r="R442" s="42"/>
      <c r="S442" s="715"/>
    </row>
    <row r="443" spans="1:19" ht="32.25" customHeight="1" x14ac:dyDescent="0.5">
      <c r="A443" s="741" t="s">
        <v>470</v>
      </c>
      <c r="B443" s="593" t="s">
        <v>453</v>
      </c>
      <c r="C443" s="647"/>
      <c r="D443" s="647"/>
      <c r="E443" s="647"/>
      <c r="F443" s="647"/>
      <c r="G443" s="647"/>
      <c r="H443" s="647"/>
      <c r="I443" s="647"/>
      <c r="J443" s="647"/>
      <c r="K443" s="647"/>
      <c r="L443" s="647"/>
      <c r="M443" s="647"/>
      <c r="N443" s="647"/>
      <c r="O443" s="648"/>
      <c r="P443" s="649"/>
      <c r="Q443" s="649"/>
      <c r="R443" s="42"/>
      <c r="S443" s="715"/>
    </row>
    <row r="444" spans="1:19" ht="32.25" customHeight="1" x14ac:dyDescent="0.3">
      <c r="A444" s="742"/>
      <c r="B444" s="593" t="s">
        <v>455</v>
      </c>
      <c r="C444" s="650"/>
      <c r="D444" s="650"/>
      <c r="E444" s="650"/>
      <c r="F444" s="650"/>
      <c r="G444" s="650"/>
      <c r="H444" s="650"/>
      <c r="I444" s="650"/>
      <c r="J444" s="650"/>
      <c r="K444" s="650"/>
      <c r="L444" s="650"/>
      <c r="M444" s="650"/>
      <c r="N444" s="650"/>
      <c r="O444" s="651"/>
      <c r="P444" s="652"/>
      <c r="Q444" s="652"/>
      <c r="R444" s="42"/>
      <c r="S444" s="715"/>
    </row>
    <row r="445" spans="1:19" ht="32.25" customHeight="1" x14ac:dyDescent="0.3">
      <c r="A445" s="743"/>
      <c r="B445" s="596" t="s">
        <v>456</v>
      </c>
      <c r="C445" s="644"/>
      <c r="D445" s="644"/>
      <c r="E445" s="644"/>
      <c r="F445" s="625"/>
      <c r="G445" s="625"/>
      <c r="H445" s="625"/>
      <c r="I445" s="625"/>
      <c r="J445" s="625"/>
      <c r="K445" s="625"/>
      <c r="L445" s="625"/>
      <c r="M445" s="625"/>
      <c r="N445" s="625"/>
      <c r="O445" s="651"/>
      <c r="P445" s="652"/>
      <c r="Q445" s="652"/>
      <c r="R445" s="42"/>
      <c r="S445" s="715"/>
    </row>
    <row r="446" spans="1:19" ht="32.25" customHeight="1" x14ac:dyDescent="0.5">
      <c r="A446" s="741" t="s">
        <v>471</v>
      </c>
      <c r="B446" s="593" t="s">
        <v>453</v>
      </c>
      <c r="C446" s="647"/>
      <c r="D446" s="647"/>
      <c r="E446" s="647"/>
      <c r="F446" s="647"/>
      <c r="G446" s="647"/>
      <c r="H446" s="647"/>
      <c r="I446" s="647"/>
      <c r="J446" s="647"/>
      <c r="K446" s="647"/>
      <c r="L446" s="647"/>
      <c r="M446" s="647"/>
      <c r="N446" s="647"/>
      <c r="O446" s="648"/>
      <c r="P446" s="649"/>
      <c r="Q446" s="649"/>
      <c r="R446" s="42"/>
      <c r="S446" s="715"/>
    </row>
    <row r="447" spans="1:19" ht="32.25" customHeight="1" x14ac:dyDescent="0.3">
      <c r="A447" s="742"/>
      <c r="B447" s="593" t="s">
        <v>455</v>
      </c>
      <c r="C447" s="650"/>
      <c r="D447" s="650"/>
      <c r="E447" s="650"/>
      <c r="F447" s="650"/>
      <c r="G447" s="650"/>
      <c r="H447" s="650"/>
      <c r="I447" s="650"/>
      <c r="J447" s="650"/>
      <c r="K447" s="650"/>
      <c r="L447" s="650"/>
      <c r="M447" s="650"/>
      <c r="N447" s="650"/>
      <c r="O447" s="651"/>
      <c r="P447" s="652"/>
      <c r="Q447" s="652"/>
      <c r="R447" s="42"/>
      <c r="S447" s="715"/>
    </row>
    <row r="448" spans="1:19" ht="32.25" customHeight="1" x14ac:dyDescent="0.3">
      <c r="A448" s="743"/>
      <c r="B448" s="596" t="s">
        <v>456</v>
      </c>
      <c r="C448" s="644"/>
      <c r="D448" s="644"/>
      <c r="E448" s="644"/>
      <c r="F448" s="625"/>
      <c r="G448" s="625"/>
      <c r="H448" s="625"/>
      <c r="I448" s="625"/>
      <c r="J448" s="625"/>
      <c r="K448" s="625"/>
      <c r="L448" s="625"/>
      <c r="M448" s="625"/>
      <c r="N448" s="625"/>
      <c r="O448" s="651"/>
      <c r="P448" s="652"/>
      <c r="Q448" s="652"/>
      <c r="R448" s="42"/>
      <c r="S448" s="715"/>
    </row>
    <row r="449" spans="1:19" ht="32.25" customHeight="1" x14ac:dyDescent="0.5">
      <c r="A449" s="741" t="s">
        <v>472</v>
      </c>
      <c r="B449" s="593" t="s">
        <v>453</v>
      </c>
      <c r="C449" s="647"/>
      <c r="D449" s="647"/>
      <c r="E449" s="647"/>
      <c r="F449" s="647"/>
      <c r="G449" s="647"/>
      <c r="H449" s="647"/>
      <c r="I449" s="647"/>
      <c r="J449" s="647"/>
      <c r="K449" s="647"/>
      <c r="L449" s="647"/>
      <c r="M449" s="647"/>
      <c r="N449" s="647"/>
      <c r="O449" s="648"/>
      <c r="P449" s="649"/>
      <c r="Q449" s="649"/>
      <c r="R449" s="42"/>
      <c r="S449" s="715"/>
    </row>
    <row r="450" spans="1:19" ht="32.25" customHeight="1" x14ac:dyDescent="0.3">
      <c r="A450" s="742"/>
      <c r="B450" s="593" t="s">
        <v>455</v>
      </c>
      <c r="C450" s="650"/>
      <c r="D450" s="650"/>
      <c r="E450" s="650"/>
      <c r="F450" s="650"/>
      <c r="G450" s="650"/>
      <c r="H450" s="650"/>
      <c r="I450" s="650"/>
      <c r="J450" s="650"/>
      <c r="K450" s="650"/>
      <c r="L450" s="650"/>
      <c r="M450" s="650"/>
      <c r="N450" s="650"/>
      <c r="O450" s="651"/>
      <c r="P450" s="652"/>
      <c r="Q450" s="652"/>
      <c r="R450" s="42"/>
      <c r="S450" s="715"/>
    </row>
    <row r="451" spans="1:19" ht="32.25" customHeight="1" x14ac:dyDescent="0.3">
      <c r="A451" s="743"/>
      <c r="B451" s="596" t="s">
        <v>456</v>
      </c>
      <c r="C451" s="644"/>
      <c r="D451" s="644"/>
      <c r="E451" s="644"/>
      <c r="F451" s="625"/>
      <c r="G451" s="625"/>
      <c r="H451" s="625"/>
      <c r="I451" s="625"/>
      <c r="J451" s="625"/>
      <c r="K451" s="625"/>
      <c r="L451" s="625"/>
      <c r="M451" s="625"/>
      <c r="N451" s="625"/>
      <c r="O451" s="651"/>
      <c r="P451" s="652"/>
      <c r="Q451" s="652"/>
      <c r="R451" s="42"/>
      <c r="S451" s="715"/>
    </row>
    <row r="452" spans="1:19" ht="32.25" customHeight="1" x14ac:dyDescent="0.5">
      <c r="A452" s="741" t="s">
        <v>473</v>
      </c>
      <c r="B452" s="593" t="s">
        <v>453</v>
      </c>
      <c r="C452" s="647"/>
      <c r="D452" s="647"/>
      <c r="E452" s="647"/>
      <c r="F452" s="647"/>
      <c r="G452" s="647"/>
      <c r="H452" s="647"/>
      <c r="I452" s="647"/>
      <c r="J452" s="647"/>
      <c r="K452" s="647"/>
      <c r="L452" s="647"/>
      <c r="M452" s="647"/>
      <c r="N452" s="647"/>
      <c r="O452" s="648"/>
      <c r="P452" s="649"/>
      <c r="Q452" s="649"/>
      <c r="R452" s="42"/>
      <c r="S452" s="715"/>
    </row>
    <row r="453" spans="1:19" ht="32.25" customHeight="1" x14ac:dyDescent="0.3">
      <c r="A453" s="742"/>
      <c r="B453" s="593" t="s">
        <v>455</v>
      </c>
      <c r="C453" s="650"/>
      <c r="D453" s="650"/>
      <c r="E453" s="650"/>
      <c r="F453" s="650"/>
      <c r="G453" s="650"/>
      <c r="H453" s="650"/>
      <c r="I453" s="650"/>
      <c r="J453" s="650"/>
      <c r="K453" s="650"/>
      <c r="L453" s="650"/>
      <c r="M453" s="650"/>
      <c r="N453" s="650"/>
      <c r="O453" s="651"/>
      <c r="P453" s="652"/>
      <c r="Q453" s="652"/>
      <c r="R453" s="42"/>
      <c r="S453" s="715"/>
    </row>
    <row r="454" spans="1:19" ht="32.25" customHeight="1" x14ac:dyDescent="0.3">
      <c r="A454" s="743"/>
      <c r="B454" s="596" t="s">
        <v>456</v>
      </c>
      <c r="C454" s="644"/>
      <c r="D454" s="644"/>
      <c r="E454" s="644"/>
      <c r="F454" s="625"/>
      <c r="G454" s="625"/>
      <c r="H454" s="625"/>
      <c r="I454" s="625"/>
      <c r="J454" s="625"/>
      <c r="K454" s="625"/>
      <c r="L454" s="625"/>
      <c r="M454" s="625"/>
      <c r="N454" s="625"/>
      <c r="O454" s="651"/>
      <c r="P454" s="652"/>
      <c r="Q454" s="652"/>
      <c r="R454" s="42"/>
      <c r="S454" s="715"/>
    </row>
    <row r="455" spans="1:19" ht="32.25" customHeight="1" x14ac:dyDescent="0.5">
      <c r="A455" s="741" t="s">
        <v>474</v>
      </c>
      <c r="B455" s="593" t="s">
        <v>453</v>
      </c>
      <c r="C455" s="647"/>
      <c r="D455" s="647"/>
      <c r="E455" s="647"/>
      <c r="F455" s="647"/>
      <c r="G455" s="647"/>
      <c r="H455" s="647"/>
      <c r="I455" s="647"/>
      <c r="J455" s="647"/>
      <c r="K455" s="647"/>
      <c r="L455" s="647"/>
      <c r="M455" s="647"/>
      <c r="N455" s="647"/>
      <c r="O455" s="648"/>
      <c r="P455" s="649"/>
      <c r="Q455" s="649"/>
      <c r="R455" s="42"/>
      <c r="S455" s="715"/>
    </row>
    <row r="456" spans="1:19" ht="32.25" customHeight="1" x14ac:dyDescent="0.3">
      <c r="A456" s="742"/>
      <c r="B456" s="593" t="s">
        <v>455</v>
      </c>
      <c r="C456" s="650"/>
      <c r="D456" s="650"/>
      <c r="E456" s="650"/>
      <c r="F456" s="650"/>
      <c r="G456" s="650"/>
      <c r="H456" s="650"/>
      <c r="I456" s="650"/>
      <c r="J456" s="650"/>
      <c r="K456" s="650"/>
      <c r="L456" s="650"/>
      <c r="M456" s="650"/>
      <c r="N456" s="650"/>
      <c r="O456" s="651"/>
      <c r="P456" s="652"/>
      <c r="Q456" s="652"/>
      <c r="R456" s="42"/>
      <c r="S456" s="715"/>
    </row>
    <row r="457" spans="1:19" ht="32.25" customHeight="1" x14ac:dyDescent="0.3">
      <c r="A457" s="743"/>
      <c r="B457" s="596" t="s">
        <v>456</v>
      </c>
      <c r="C457" s="644"/>
      <c r="D457" s="644"/>
      <c r="E457" s="644"/>
      <c r="F457" s="625"/>
      <c r="G457" s="625"/>
      <c r="H457" s="625"/>
      <c r="I457" s="625"/>
      <c r="J457" s="625"/>
      <c r="K457" s="625"/>
      <c r="L457" s="625"/>
      <c r="M457" s="625"/>
      <c r="N457" s="625"/>
      <c r="O457" s="651"/>
      <c r="P457" s="652"/>
      <c r="Q457" s="652"/>
      <c r="R457" s="42"/>
      <c r="S457" s="715"/>
    </row>
    <row r="458" spans="1:19" ht="32.25" customHeight="1" x14ac:dyDescent="0.3">
      <c r="A458" s="760" t="s">
        <v>456</v>
      </c>
      <c r="B458" s="645" t="s">
        <v>453</v>
      </c>
      <c r="C458" s="653"/>
      <c r="D458" s="654"/>
      <c r="E458" s="654"/>
      <c r="F458" s="654"/>
      <c r="G458" s="654"/>
      <c r="H458" s="654"/>
      <c r="I458" s="654"/>
      <c r="J458" s="654"/>
      <c r="K458" s="654"/>
      <c r="L458" s="654"/>
      <c r="M458" s="654"/>
      <c r="N458" s="654"/>
      <c r="O458" s="652"/>
      <c r="P458" s="652"/>
      <c r="Q458" s="652"/>
      <c r="R458" s="42"/>
      <c r="S458" s="715"/>
    </row>
    <row r="459" spans="1:19" ht="32.25" customHeight="1" x14ac:dyDescent="0.3">
      <c r="A459" s="760"/>
      <c r="B459" s="602" t="s">
        <v>455</v>
      </c>
      <c r="C459" s="624"/>
      <c r="D459" s="625"/>
      <c r="E459" s="625"/>
      <c r="F459" s="625"/>
      <c r="G459" s="625"/>
      <c r="H459" s="625"/>
      <c r="I459" s="625"/>
      <c r="J459" s="625"/>
      <c r="K459" s="625"/>
      <c r="L459" s="625"/>
      <c r="M459" s="625"/>
      <c r="N459" s="625"/>
      <c r="O459" s="652"/>
      <c r="P459" s="652"/>
      <c r="Q459" s="652"/>
      <c r="R459" s="42"/>
      <c r="S459" s="715"/>
    </row>
    <row r="460" spans="1:19" ht="32.25" customHeight="1" x14ac:dyDescent="0.3">
      <c r="A460" s="761"/>
      <c r="B460" s="602" t="s">
        <v>456</v>
      </c>
      <c r="C460" s="624"/>
      <c r="D460" s="625"/>
      <c r="E460" s="625"/>
      <c r="F460" s="625"/>
      <c r="G460" s="625"/>
      <c r="H460" s="625"/>
      <c r="I460" s="625"/>
      <c r="J460" s="625"/>
      <c r="K460" s="625"/>
      <c r="L460" s="625"/>
      <c r="M460" s="625"/>
      <c r="N460" s="625"/>
      <c r="O460" s="652"/>
      <c r="P460" s="652"/>
      <c r="Q460" s="652"/>
      <c r="R460" s="42"/>
      <c r="S460" s="715"/>
    </row>
    <row r="461" spans="1:19" ht="15" customHeight="1" x14ac:dyDescent="0.5">
      <c r="A461" s="585"/>
      <c r="B461" s="604"/>
      <c r="C461" s="629"/>
      <c r="D461" s="629"/>
      <c r="E461" s="629"/>
      <c r="F461" s="629"/>
      <c r="G461" s="629"/>
      <c r="H461" s="629"/>
      <c r="I461" s="629"/>
      <c r="J461" s="629"/>
      <c r="K461" s="629"/>
      <c r="L461" s="629"/>
      <c r="M461" s="629"/>
      <c r="N461" s="629"/>
      <c r="O461" s="629"/>
      <c r="P461" s="629"/>
      <c r="Q461" s="629"/>
      <c r="R461" s="42"/>
      <c r="S461" s="42"/>
    </row>
    <row r="462" spans="1:19" ht="25.5" x14ac:dyDescent="0.5">
      <c r="A462" s="659" t="s">
        <v>476</v>
      </c>
      <c r="B462" s="659"/>
      <c r="C462" s="589"/>
      <c r="D462" s="589"/>
      <c r="E462" s="589"/>
      <c r="F462" s="589"/>
      <c r="G462" s="589"/>
      <c r="H462" s="588"/>
      <c r="I462" s="589"/>
      <c r="J462" s="589"/>
      <c r="K462" s="589"/>
      <c r="L462" s="589"/>
      <c r="M462" s="589"/>
      <c r="N462" s="588"/>
      <c r="O462" s="589"/>
      <c r="P462" s="589"/>
      <c r="Q462" s="589"/>
      <c r="R462" s="42"/>
      <c r="S462" s="42"/>
    </row>
    <row r="463" spans="1:19" ht="15" customHeight="1" x14ac:dyDescent="0.5">
      <c r="A463" s="585"/>
      <c r="B463" s="629"/>
      <c r="C463" s="629"/>
      <c r="D463" s="629"/>
      <c r="E463" s="629"/>
      <c r="F463" s="629"/>
      <c r="G463" s="629"/>
      <c r="H463" s="629"/>
      <c r="I463" s="629"/>
      <c r="J463" s="629"/>
      <c r="K463" s="629"/>
      <c r="L463" s="629"/>
      <c r="M463" s="629"/>
      <c r="N463" s="629"/>
      <c r="O463" s="629"/>
      <c r="P463" s="629"/>
      <c r="Q463" s="629"/>
      <c r="R463" s="42"/>
      <c r="S463" s="42"/>
    </row>
    <row r="464" spans="1:19" ht="33.75" customHeight="1" x14ac:dyDescent="0.3">
      <c r="A464" s="635"/>
      <c r="B464" s="635"/>
      <c r="C464" s="729" t="s">
        <v>454</v>
      </c>
      <c r="D464" s="729"/>
      <c r="E464" s="729"/>
      <c r="F464" s="749" t="s">
        <v>457</v>
      </c>
      <c r="G464" s="749"/>
      <c r="H464" s="750"/>
      <c r="I464" s="748" t="s">
        <v>458</v>
      </c>
      <c r="J464" s="749"/>
      <c r="K464" s="750"/>
      <c r="L464" s="748" t="s">
        <v>459</v>
      </c>
      <c r="M464" s="749"/>
      <c r="N464" s="750"/>
      <c r="O464" s="751" t="s">
        <v>456</v>
      </c>
      <c r="P464" s="752"/>
      <c r="Q464" s="753"/>
      <c r="R464" s="42"/>
      <c r="S464" s="42"/>
    </row>
    <row r="465" spans="1:23" ht="33.75" customHeight="1" x14ac:dyDescent="0.3">
      <c r="A465" s="635"/>
      <c r="B465" s="635"/>
      <c r="C465" s="596">
        <v>2020</v>
      </c>
      <c r="D465" s="596">
        <v>2019</v>
      </c>
      <c r="E465" s="596">
        <v>2018</v>
      </c>
      <c r="F465" s="655">
        <v>2020</v>
      </c>
      <c r="G465" s="596">
        <v>2019</v>
      </c>
      <c r="H465" s="596">
        <v>2018</v>
      </c>
      <c r="I465" s="596">
        <v>2020</v>
      </c>
      <c r="J465" s="596">
        <v>2019</v>
      </c>
      <c r="K465" s="596">
        <v>2018</v>
      </c>
      <c r="L465" s="596">
        <v>2020</v>
      </c>
      <c r="M465" s="596">
        <v>2019</v>
      </c>
      <c r="N465" s="596">
        <v>2018</v>
      </c>
      <c r="O465" s="602">
        <v>2020</v>
      </c>
      <c r="P465" s="602">
        <v>2019</v>
      </c>
      <c r="Q465" s="602">
        <v>2018</v>
      </c>
      <c r="R465" s="42"/>
      <c r="S465" s="42"/>
    </row>
    <row r="466" spans="1:23" ht="32.25" customHeight="1" x14ac:dyDescent="0.3">
      <c r="A466" s="763" t="s">
        <v>456</v>
      </c>
      <c r="B466" s="602" t="s">
        <v>453</v>
      </c>
      <c r="C466" s="625"/>
      <c r="D466" s="625"/>
      <c r="E466" s="625"/>
      <c r="F466" s="624"/>
      <c r="G466" s="625"/>
      <c r="H466" s="625"/>
      <c r="I466" s="625"/>
      <c r="J466" s="625"/>
      <c r="K466" s="625"/>
      <c r="L466" s="625"/>
      <c r="M466" s="625"/>
      <c r="N466" s="625"/>
      <c r="O466" s="652"/>
      <c r="P466" s="652"/>
      <c r="Q466" s="652"/>
      <c r="R466" s="42"/>
      <c r="S466" s="715" t="s">
        <v>420</v>
      </c>
    </row>
    <row r="467" spans="1:23" ht="32.25" customHeight="1" x14ac:dyDescent="0.3">
      <c r="A467" s="760"/>
      <c r="B467" s="602" t="s">
        <v>455</v>
      </c>
      <c r="C467" s="625"/>
      <c r="D467" s="625"/>
      <c r="E467" s="625"/>
      <c r="F467" s="624"/>
      <c r="G467" s="625"/>
      <c r="H467" s="625"/>
      <c r="I467" s="625"/>
      <c r="J467" s="625"/>
      <c r="K467" s="625"/>
      <c r="L467" s="625"/>
      <c r="M467" s="625"/>
      <c r="N467" s="625"/>
      <c r="O467" s="652"/>
      <c r="P467" s="652"/>
      <c r="Q467" s="652"/>
      <c r="R467" s="42"/>
      <c r="S467" s="715"/>
    </row>
    <row r="468" spans="1:23" ht="32.25" customHeight="1" x14ac:dyDescent="0.3">
      <c r="A468" s="761"/>
      <c r="B468" s="602" t="s">
        <v>456</v>
      </c>
      <c r="C468" s="644"/>
      <c r="D468" s="644"/>
      <c r="E468" s="644"/>
      <c r="F468" s="624"/>
      <c r="G468" s="625"/>
      <c r="H468" s="625"/>
      <c r="I468" s="625"/>
      <c r="J468" s="625"/>
      <c r="K468" s="625"/>
      <c r="L468" s="625"/>
      <c r="M468" s="625"/>
      <c r="N468" s="625"/>
      <c r="O468" s="652"/>
      <c r="P468" s="652"/>
      <c r="Q468" s="652"/>
      <c r="R468" s="42"/>
      <c r="S468" s="715"/>
    </row>
    <row r="469" spans="1:23" s="333" customFormat="1" ht="17.25" x14ac:dyDescent="0.3">
      <c r="A469" s="430"/>
      <c r="B469" s="430"/>
      <c r="C469" s="431"/>
      <c r="D469" s="431"/>
      <c r="E469" s="431"/>
      <c r="F469" s="432"/>
      <c r="G469" s="432"/>
      <c r="H469" s="432"/>
      <c r="I469" s="432"/>
      <c r="J469" s="432"/>
      <c r="K469" s="432"/>
      <c r="L469" s="432"/>
      <c r="M469" s="432"/>
      <c r="N469" s="432"/>
      <c r="O469" s="433"/>
      <c r="P469" s="433"/>
      <c r="Q469" s="433"/>
      <c r="S469" s="342"/>
    </row>
    <row r="470" spans="1:23" s="333" customFormat="1" ht="17.25" x14ac:dyDescent="0.3">
      <c r="A470" s="430"/>
      <c r="B470" s="430"/>
      <c r="C470" s="431"/>
      <c r="D470" s="431"/>
      <c r="E470" s="431"/>
      <c r="F470" s="432"/>
      <c r="G470" s="432"/>
      <c r="H470" s="432"/>
      <c r="I470" s="432"/>
      <c r="J470" s="432"/>
      <c r="K470" s="432"/>
      <c r="L470" s="432"/>
      <c r="M470" s="432"/>
      <c r="N470" s="432"/>
      <c r="O470" s="433"/>
      <c r="P470" s="433"/>
      <c r="Q470" s="433"/>
      <c r="S470" s="342"/>
    </row>
    <row r="471" spans="1:23" ht="25.5" x14ac:dyDescent="0.35">
      <c r="A471" s="579" t="s">
        <v>787</v>
      </c>
      <c r="B471" s="65"/>
      <c r="C471" s="65"/>
      <c r="D471" s="65"/>
      <c r="E471" s="65"/>
      <c r="F471" s="65"/>
      <c r="G471" s="65"/>
      <c r="H471" s="65"/>
      <c r="I471" s="65"/>
      <c r="J471" s="65"/>
      <c r="K471" s="65"/>
      <c r="L471" s="65"/>
      <c r="M471" s="65"/>
      <c r="N471" s="65"/>
      <c r="O471" s="65"/>
      <c r="P471" s="65"/>
      <c r="Q471" s="65"/>
    </row>
    <row r="473" spans="1:23" ht="25.5" x14ac:dyDescent="0.5">
      <c r="A473" s="582" t="s">
        <v>114</v>
      </c>
      <c r="B473" s="587"/>
      <c r="C473" s="587"/>
      <c r="D473" s="587"/>
      <c r="E473" s="587"/>
      <c r="F473" s="587"/>
      <c r="G473" s="587"/>
      <c r="H473" s="587"/>
      <c r="I473" s="587"/>
      <c r="J473" s="587"/>
      <c r="K473" s="587"/>
      <c r="L473" s="587"/>
      <c r="M473" s="587"/>
      <c r="N473" s="587"/>
      <c r="O473" s="587"/>
      <c r="P473" s="587"/>
      <c r="Q473" s="587"/>
    </row>
    <row r="474" spans="1:23" ht="15" customHeight="1" x14ac:dyDescent="0.5">
      <c r="A474" s="585"/>
      <c r="B474" s="585"/>
      <c r="C474" s="585"/>
      <c r="D474" s="660"/>
      <c r="E474" s="585"/>
      <c r="F474" s="585"/>
      <c r="G474" s="585"/>
      <c r="H474" s="585"/>
      <c r="I474" s="585"/>
      <c r="J474" s="585"/>
      <c r="K474" s="586"/>
      <c r="L474" s="585"/>
      <c r="M474" s="585"/>
      <c r="N474" s="585"/>
      <c r="O474" s="585"/>
      <c r="P474" s="585"/>
      <c r="Q474" s="585"/>
    </row>
    <row r="475" spans="1:23" ht="25.5" x14ac:dyDescent="0.5">
      <c r="A475" s="659" t="s">
        <v>895</v>
      </c>
      <c r="B475" s="661"/>
      <c r="C475" s="661"/>
      <c r="D475" s="661"/>
      <c r="E475" s="661"/>
      <c r="F475" s="661"/>
      <c r="G475" s="661"/>
      <c r="H475" s="661"/>
      <c r="I475" s="661"/>
      <c r="J475" s="661"/>
      <c r="K475" s="661"/>
      <c r="L475" s="661"/>
      <c r="M475" s="661"/>
      <c r="N475" s="661"/>
      <c r="O475" s="661"/>
      <c r="P475" s="661"/>
      <c r="Q475" s="661"/>
    </row>
    <row r="476" spans="1:23" ht="25.5" x14ac:dyDescent="0.5">
      <c r="A476" s="659" t="s">
        <v>121</v>
      </c>
      <c r="B476" s="661"/>
      <c r="C476" s="661"/>
      <c r="D476" s="661"/>
      <c r="E476" s="661"/>
      <c r="F476" s="661"/>
      <c r="G476" s="661"/>
      <c r="H476" s="661"/>
      <c r="I476" s="661"/>
      <c r="J476" s="661"/>
      <c r="K476" s="661"/>
      <c r="L476" s="661"/>
      <c r="M476" s="661"/>
      <c r="N476" s="661"/>
      <c r="O476" s="661"/>
      <c r="P476" s="661"/>
      <c r="Q476" s="661"/>
    </row>
    <row r="477" spans="1:23" ht="15" customHeight="1" x14ac:dyDescent="0.5">
      <c r="A477" s="585"/>
      <c r="B477" s="585"/>
      <c r="C477" s="585"/>
      <c r="D477" s="585"/>
      <c r="E477" s="585"/>
      <c r="F477" s="585"/>
      <c r="G477" s="585"/>
      <c r="H477" s="585"/>
      <c r="I477" s="585"/>
      <c r="J477" s="585"/>
      <c r="K477" s="586"/>
      <c r="L477" s="585"/>
      <c r="M477" s="585"/>
      <c r="N477" s="585"/>
      <c r="O477" s="585"/>
      <c r="P477" s="585"/>
      <c r="Q477" s="585"/>
    </row>
    <row r="478" spans="1:23" ht="81.75" customHeight="1" x14ac:dyDescent="0.5">
      <c r="A478" s="590"/>
      <c r="B478" s="658"/>
      <c r="C478" s="729" t="s">
        <v>478</v>
      </c>
      <c r="D478" s="729"/>
      <c r="E478" s="729"/>
      <c r="F478" s="729"/>
      <c r="G478" s="729"/>
      <c r="H478" s="779" t="s">
        <v>479</v>
      </c>
      <c r="I478" s="780"/>
      <c r="J478" s="780"/>
      <c r="K478" s="780"/>
      <c r="L478" s="781"/>
      <c r="M478" s="748" t="s">
        <v>480</v>
      </c>
      <c r="N478" s="749"/>
      <c r="O478" s="749"/>
      <c r="P478" s="749"/>
      <c r="Q478" s="750"/>
      <c r="R478" s="42"/>
      <c r="S478" s="42"/>
      <c r="W478"/>
    </row>
    <row r="479" spans="1:23" ht="44.25" customHeight="1" x14ac:dyDescent="0.3">
      <c r="A479" s="725" t="s">
        <v>925</v>
      </c>
      <c r="B479" s="593" t="s">
        <v>453</v>
      </c>
      <c r="C479" s="782"/>
      <c r="D479" s="782"/>
      <c r="E479" s="782"/>
      <c r="F479" s="782"/>
      <c r="G479" s="782"/>
      <c r="H479" s="782"/>
      <c r="I479" s="782"/>
      <c r="J479" s="782"/>
      <c r="K479" s="782"/>
      <c r="L479" s="782"/>
      <c r="M479" s="782"/>
      <c r="N479" s="782"/>
      <c r="O479" s="782"/>
      <c r="P479" s="782"/>
      <c r="Q479" s="782"/>
      <c r="R479" s="198"/>
      <c r="S479" s="777" t="s">
        <v>481</v>
      </c>
      <c r="W479"/>
    </row>
    <row r="480" spans="1:23" ht="44.25" customHeight="1" x14ac:dyDescent="0.3">
      <c r="A480" s="726"/>
      <c r="B480" s="593" t="s">
        <v>455</v>
      </c>
      <c r="C480" s="782"/>
      <c r="D480" s="782"/>
      <c r="E480" s="782"/>
      <c r="F480" s="782"/>
      <c r="G480" s="782"/>
      <c r="H480" s="782"/>
      <c r="I480" s="782"/>
      <c r="J480" s="782"/>
      <c r="K480" s="782"/>
      <c r="L480" s="782"/>
      <c r="M480" s="782"/>
      <c r="N480" s="782"/>
      <c r="O480" s="782"/>
      <c r="P480" s="782"/>
      <c r="Q480" s="782"/>
      <c r="R480" s="198"/>
      <c r="S480" s="777"/>
      <c r="W480"/>
    </row>
    <row r="481" spans="1:23" ht="44.25" customHeight="1" x14ac:dyDescent="0.3">
      <c r="A481" s="727"/>
      <c r="B481" s="593" t="s">
        <v>456</v>
      </c>
      <c r="C481" s="782"/>
      <c r="D481" s="782"/>
      <c r="E481" s="782"/>
      <c r="F481" s="782"/>
      <c r="G481" s="782"/>
      <c r="H481" s="782"/>
      <c r="I481" s="782"/>
      <c r="J481" s="782"/>
      <c r="K481" s="782"/>
      <c r="L481" s="782"/>
      <c r="M481" s="782"/>
      <c r="N481" s="782"/>
      <c r="O481" s="782"/>
      <c r="P481" s="782"/>
      <c r="Q481" s="782"/>
      <c r="R481" s="198"/>
      <c r="S481" s="777"/>
      <c r="W481"/>
    </row>
    <row r="482" spans="1:23" ht="44.25" customHeight="1" x14ac:dyDescent="0.3">
      <c r="A482" s="725" t="s">
        <v>926</v>
      </c>
      <c r="B482" s="593" t="s">
        <v>453</v>
      </c>
      <c r="C482" s="782"/>
      <c r="D482" s="782"/>
      <c r="E482" s="782"/>
      <c r="F482" s="782"/>
      <c r="G482" s="782"/>
      <c r="H482" s="782"/>
      <c r="I482" s="782"/>
      <c r="J482" s="782"/>
      <c r="K482" s="782"/>
      <c r="L482" s="782"/>
      <c r="M482" s="782"/>
      <c r="N482" s="782"/>
      <c r="O482" s="782"/>
      <c r="P482" s="782"/>
      <c r="Q482" s="782"/>
      <c r="R482" s="198"/>
      <c r="S482" s="777"/>
      <c r="W482"/>
    </row>
    <row r="483" spans="1:23" ht="44.25" customHeight="1" x14ac:dyDescent="0.3">
      <c r="A483" s="726"/>
      <c r="B483" s="593" t="s">
        <v>455</v>
      </c>
      <c r="C483" s="782"/>
      <c r="D483" s="782"/>
      <c r="E483" s="782"/>
      <c r="F483" s="782"/>
      <c r="G483" s="782"/>
      <c r="H483" s="782"/>
      <c r="I483" s="782"/>
      <c r="J483" s="782"/>
      <c r="K483" s="782"/>
      <c r="L483" s="782"/>
      <c r="M483" s="782"/>
      <c r="N483" s="782"/>
      <c r="O483" s="782"/>
      <c r="P483" s="782"/>
      <c r="Q483" s="782"/>
      <c r="R483" s="198"/>
      <c r="S483" s="777"/>
      <c r="W483"/>
    </row>
    <row r="484" spans="1:23" ht="44.25" customHeight="1" x14ac:dyDescent="0.3">
      <c r="A484" s="727"/>
      <c r="B484" s="593" t="s">
        <v>456</v>
      </c>
      <c r="C484" s="782"/>
      <c r="D484" s="782"/>
      <c r="E484" s="782"/>
      <c r="F484" s="782"/>
      <c r="G484" s="782"/>
      <c r="H484" s="782"/>
      <c r="I484" s="782"/>
      <c r="J484" s="782"/>
      <c r="K484" s="782"/>
      <c r="L484" s="782"/>
      <c r="M484" s="782"/>
      <c r="N484" s="782"/>
      <c r="O484" s="782"/>
      <c r="P484" s="782"/>
      <c r="Q484" s="782"/>
      <c r="R484" s="198"/>
      <c r="S484" s="777"/>
      <c r="W484"/>
    </row>
    <row r="485" spans="1:23" ht="44.25" customHeight="1" x14ac:dyDescent="0.3">
      <c r="A485" s="664"/>
      <c r="B485" s="593" t="s">
        <v>453</v>
      </c>
      <c r="C485" s="782"/>
      <c r="D485" s="782"/>
      <c r="E485" s="782"/>
      <c r="F485" s="782"/>
      <c r="G485" s="782"/>
      <c r="H485" s="782"/>
      <c r="I485" s="782"/>
      <c r="J485" s="782"/>
      <c r="K485" s="782"/>
      <c r="L485" s="782"/>
      <c r="M485" s="782"/>
      <c r="N485" s="782"/>
      <c r="O485" s="782"/>
      <c r="P485" s="782"/>
      <c r="Q485" s="782"/>
      <c r="R485" s="198"/>
      <c r="S485" s="777"/>
      <c r="W485"/>
    </row>
    <row r="486" spans="1:23" ht="44.25" customHeight="1" x14ac:dyDescent="0.3">
      <c r="A486" s="662" t="s">
        <v>484</v>
      </c>
      <c r="B486" s="593" t="s">
        <v>455</v>
      </c>
      <c r="C486" s="782"/>
      <c r="D486" s="782"/>
      <c r="E486" s="782"/>
      <c r="F486" s="782"/>
      <c r="G486" s="782"/>
      <c r="H486" s="782"/>
      <c r="I486" s="782"/>
      <c r="J486" s="782"/>
      <c r="K486" s="782"/>
      <c r="L486" s="782"/>
      <c r="M486" s="782"/>
      <c r="N486" s="782"/>
      <c r="O486" s="782"/>
      <c r="P486" s="782"/>
      <c r="Q486" s="782"/>
      <c r="R486" s="198"/>
      <c r="S486" s="777"/>
      <c r="W486"/>
    </row>
    <row r="487" spans="1:23" ht="44.25" customHeight="1" x14ac:dyDescent="0.3">
      <c r="A487" s="663"/>
      <c r="B487" s="593" t="s">
        <v>456</v>
      </c>
      <c r="C487" s="782"/>
      <c r="D487" s="782"/>
      <c r="E487" s="782"/>
      <c r="F487" s="782"/>
      <c r="G487" s="782"/>
      <c r="H487" s="782"/>
      <c r="I487" s="782"/>
      <c r="J487" s="782"/>
      <c r="K487" s="782"/>
      <c r="L487" s="782"/>
      <c r="M487" s="782"/>
      <c r="N487" s="782"/>
      <c r="O487" s="782"/>
      <c r="P487" s="782"/>
      <c r="Q487" s="782"/>
      <c r="R487" s="198"/>
      <c r="S487" s="777"/>
      <c r="W487"/>
    </row>
    <row r="488" spans="1:23" ht="44.25" customHeight="1" x14ac:dyDescent="0.3">
      <c r="A488" s="664"/>
      <c r="B488" s="593" t="s">
        <v>453</v>
      </c>
      <c r="C488" s="782"/>
      <c r="D488" s="782"/>
      <c r="E488" s="782"/>
      <c r="F488" s="782"/>
      <c r="G488" s="782"/>
      <c r="H488" s="782"/>
      <c r="I488" s="782"/>
      <c r="J488" s="782"/>
      <c r="K488" s="782"/>
      <c r="L488" s="782"/>
      <c r="M488" s="782"/>
      <c r="N488" s="782"/>
      <c r="O488" s="782"/>
      <c r="P488" s="782"/>
      <c r="Q488" s="782"/>
      <c r="R488" s="198"/>
      <c r="S488" s="777"/>
      <c r="W488"/>
    </row>
    <row r="489" spans="1:23" ht="44.25" customHeight="1" x14ac:dyDescent="0.3">
      <c r="A489" s="662" t="s">
        <v>485</v>
      </c>
      <c r="B489" s="593" t="s">
        <v>455</v>
      </c>
      <c r="C489" s="782"/>
      <c r="D489" s="782"/>
      <c r="E489" s="782"/>
      <c r="F489" s="782"/>
      <c r="G489" s="782"/>
      <c r="H489" s="782"/>
      <c r="I489" s="782"/>
      <c r="J489" s="782"/>
      <c r="K489" s="782"/>
      <c r="L489" s="782"/>
      <c r="M489" s="782"/>
      <c r="N489" s="782"/>
      <c r="O489" s="782"/>
      <c r="P489" s="782"/>
      <c r="Q489" s="782"/>
      <c r="R489" s="198"/>
      <c r="S489" s="777"/>
      <c r="W489"/>
    </row>
    <row r="490" spans="1:23" ht="44.25" customHeight="1" x14ac:dyDescent="0.3">
      <c r="A490" s="663"/>
      <c r="B490" s="593" t="s">
        <v>456</v>
      </c>
      <c r="C490" s="782"/>
      <c r="D490" s="782"/>
      <c r="E490" s="782"/>
      <c r="F490" s="782"/>
      <c r="G490" s="782"/>
      <c r="H490" s="782"/>
      <c r="I490" s="782"/>
      <c r="J490" s="782"/>
      <c r="K490" s="782"/>
      <c r="L490" s="782"/>
      <c r="M490" s="782"/>
      <c r="N490" s="782"/>
      <c r="O490" s="782"/>
      <c r="P490" s="782"/>
      <c r="Q490" s="782"/>
      <c r="R490" s="198"/>
      <c r="S490" s="777"/>
      <c r="W490"/>
    </row>
    <row r="491" spans="1:23" ht="44.25" customHeight="1" x14ac:dyDescent="0.3">
      <c r="A491" s="664"/>
      <c r="B491" s="593" t="s">
        <v>453</v>
      </c>
      <c r="C491" s="782"/>
      <c r="D491" s="782"/>
      <c r="E491" s="782"/>
      <c r="F491" s="782"/>
      <c r="G491" s="782"/>
      <c r="H491" s="782"/>
      <c r="I491" s="782"/>
      <c r="J491" s="782"/>
      <c r="K491" s="782"/>
      <c r="L491" s="782"/>
      <c r="M491" s="782"/>
      <c r="N491" s="782"/>
      <c r="O491" s="782"/>
      <c r="P491" s="782"/>
      <c r="Q491" s="782"/>
      <c r="R491" s="198"/>
      <c r="S491" s="777"/>
      <c r="W491"/>
    </row>
    <row r="492" spans="1:23" ht="44.25" customHeight="1" x14ac:dyDescent="0.3">
      <c r="A492" s="662" t="s">
        <v>486</v>
      </c>
      <c r="B492" s="593" t="s">
        <v>455</v>
      </c>
      <c r="C492" s="782"/>
      <c r="D492" s="782"/>
      <c r="E492" s="782"/>
      <c r="F492" s="782"/>
      <c r="G492" s="782"/>
      <c r="H492" s="782"/>
      <c r="I492" s="782"/>
      <c r="J492" s="782"/>
      <c r="K492" s="782"/>
      <c r="L492" s="782"/>
      <c r="M492" s="782"/>
      <c r="N492" s="782"/>
      <c r="O492" s="782"/>
      <c r="P492" s="782"/>
      <c r="Q492" s="782"/>
      <c r="R492" s="198"/>
      <c r="S492" s="777"/>
      <c r="W492"/>
    </row>
    <row r="493" spans="1:23" ht="44.25" customHeight="1" x14ac:dyDescent="0.3">
      <c r="A493" s="663"/>
      <c r="B493" s="593" t="s">
        <v>456</v>
      </c>
      <c r="C493" s="782"/>
      <c r="D493" s="782"/>
      <c r="E493" s="782"/>
      <c r="F493" s="782"/>
      <c r="G493" s="782"/>
      <c r="H493" s="782"/>
      <c r="I493" s="782"/>
      <c r="J493" s="782"/>
      <c r="K493" s="782"/>
      <c r="L493" s="782"/>
      <c r="M493" s="782"/>
      <c r="N493" s="782"/>
      <c r="O493" s="782"/>
      <c r="P493" s="782"/>
      <c r="Q493" s="782"/>
      <c r="R493" s="198"/>
      <c r="S493" s="777"/>
      <c r="W493"/>
    </row>
    <row r="494" spans="1:23" ht="44.25" customHeight="1" x14ac:dyDescent="0.3">
      <c r="A494" s="665"/>
      <c r="B494" s="599" t="s">
        <v>453</v>
      </c>
      <c r="C494" s="782"/>
      <c r="D494" s="782"/>
      <c r="E494" s="782"/>
      <c r="F494" s="782"/>
      <c r="G494" s="782"/>
      <c r="H494" s="782"/>
      <c r="I494" s="782"/>
      <c r="J494" s="782"/>
      <c r="K494" s="782"/>
      <c r="L494" s="782"/>
      <c r="M494" s="782"/>
      <c r="N494" s="782"/>
      <c r="O494" s="782"/>
      <c r="P494" s="782"/>
      <c r="Q494" s="782"/>
      <c r="R494" s="198"/>
      <c r="S494" s="778" t="s">
        <v>420</v>
      </c>
      <c r="W494"/>
    </row>
    <row r="495" spans="1:23" ht="44.25" customHeight="1" x14ac:dyDescent="0.3">
      <c r="A495" s="666" t="s">
        <v>456</v>
      </c>
      <c r="B495" s="599" t="s">
        <v>455</v>
      </c>
      <c r="C495" s="782"/>
      <c r="D495" s="782"/>
      <c r="E495" s="782"/>
      <c r="F495" s="782"/>
      <c r="G495" s="782"/>
      <c r="H495" s="782"/>
      <c r="I495" s="782"/>
      <c r="J495" s="782"/>
      <c r="K495" s="782"/>
      <c r="L495" s="782"/>
      <c r="M495" s="782"/>
      <c r="N495" s="782"/>
      <c r="O495" s="782"/>
      <c r="P495" s="782"/>
      <c r="Q495" s="782"/>
      <c r="R495" s="198"/>
      <c r="S495" s="778"/>
      <c r="W495"/>
    </row>
    <row r="496" spans="1:23" ht="44.25" customHeight="1" x14ac:dyDescent="0.3">
      <c r="A496" s="667"/>
      <c r="B496" s="599" t="s">
        <v>456</v>
      </c>
      <c r="C496" s="782"/>
      <c r="D496" s="782"/>
      <c r="E496" s="782"/>
      <c r="F496" s="782"/>
      <c r="G496" s="782"/>
      <c r="H496" s="782"/>
      <c r="I496" s="782"/>
      <c r="J496" s="782"/>
      <c r="K496" s="782"/>
      <c r="L496" s="782"/>
      <c r="M496" s="782"/>
      <c r="N496" s="782"/>
      <c r="O496" s="782"/>
      <c r="P496" s="782"/>
      <c r="Q496" s="782"/>
      <c r="R496" s="198"/>
      <c r="S496" s="778"/>
      <c r="W496"/>
    </row>
    <row r="497" spans="1:7" ht="15" customHeight="1" x14ac:dyDescent="0.3">
      <c r="A497" s="42"/>
      <c r="B497" s="42"/>
      <c r="C497" s="42"/>
      <c r="D497" s="198"/>
      <c r="E497" s="42"/>
      <c r="F497" s="42"/>
      <c r="G497" s="42"/>
    </row>
    <row r="498" spans="1:7" ht="15" customHeight="1" x14ac:dyDescent="0.3">
      <c r="A498" s="42"/>
      <c r="B498" s="42"/>
      <c r="C498" s="42"/>
      <c r="D498" s="198"/>
      <c r="E498" s="42"/>
      <c r="F498" s="42"/>
      <c r="G498" s="42"/>
    </row>
    <row r="499" spans="1:7" s="372" customFormat="1" ht="15" customHeight="1" x14ac:dyDescent="0.2"/>
    <row r="500" spans="1:7" s="372" customFormat="1" ht="15" customHeight="1" x14ac:dyDescent="0.2"/>
    <row r="501" spans="1:7" s="372" customFormat="1" ht="15" customHeight="1" x14ac:dyDescent="0.2"/>
    <row r="502" spans="1:7" s="372" customFormat="1" ht="15" customHeight="1" x14ac:dyDescent="0.2"/>
    <row r="503" spans="1:7" s="372" customFormat="1" ht="15" customHeight="1" x14ac:dyDescent="0.2"/>
    <row r="504" spans="1:7" s="372" customFormat="1" ht="15" customHeight="1" x14ac:dyDescent="0.2"/>
    <row r="505" spans="1:7" s="372" customFormat="1" ht="15" customHeight="1" x14ac:dyDescent="0.2"/>
    <row r="506" spans="1:7" s="372" customFormat="1" ht="15" customHeight="1" x14ac:dyDescent="0.2"/>
    <row r="507" spans="1:7" s="372" customFormat="1" ht="15" customHeight="1" x14ac:dyDescent="0.2"/>
    <row r="508" spans="1:7" s="372" customFormat="1" ht="15" customHeight="1" x14ac:dyDescent="0.2"/>
    <row r="509" spans="1:7" s="372" customFormat="1" ht="15" customHeight="1" x14ac:dyDescent="0.2"/>
    <row r="510" spans="1:7" s="372" customFormat="1" ht="15" customHeight="1" x14ac:dyDescent="0.2"/>
    <row r="511" spans="1:7" s="372" customFormat="1" ht="15" customHeight="1" x14ac:dyDescent="0.2"/>
    <row r="512" spans="1:7" s="372" customFormat="1" ht="15" customHeight="1" x14ac:dyDescent="0.2"/>
    <row r="513" spans="1:4095" s="372" customFormat="1" ht="15" customHeight="1" x14ac:dyDescent="0.2"/>
    <row r="514" spans="1:4095" s="372" customFormat="1" ht="15" customHeight="1" x14ac:dyDescent="0.2"/>
    <row r="515" spans="1:4095" s="372" customFormat="1" ht="15" customHeight="1" x14ac:dyDescent="0.2"/>
    <row r="516" spans="1:4095" s="578" customFormat="1" ht="15" customHeight="1" x14ac:dyDescent="0.25">
      <c r="A516" s="372"/>
      <c r="B516" s="372"/>
      <c r="C516" s="372"/>
      <c r="D516" s="372"/>
      <c r="E516" s="372"/>
      <c r="F516" s="372"/>
      <c r="G516" s="372"/>
      <c r="H516" s="372"/>
      <c r="I516" s="372"/>
      <c r="J516" s="372"/>
      <c r="K516" s="372"/>
      <c r="L516" s="372"/>
      <c r="M516" s="372"/>
      <c r="N516" s="372"/>
      <c r="O516" s="372"/>
      <c r="P516" s="372"/>
      <c r="Q516" s="372"/>
      <c r="R516" s="372"/>
      <c r="S516" s="372"/>
      <c r="T516" s="372"/>
      <c r="U516" s="372"/>
      <c r="V516" s="372"/>
      <c r="W516" s="372"/>
      <c r="X516" s="372"/>
      <c r="Y516" s="372"/>
      <c r="Z516" s="372"/>
      <c r="AA516" s="372"/>
      <c r="AB516" s="372"/>
      <c r="AC516" s="372"/>
      <c r="AD516" s="372"/>
      <c r="AE516" s="372"/>
      <c r="AF516" s="372"/>
      <c r="AG516" s="372"/>
      <c r="AH516" s="372"/>
      <c r="AI516" s="372"/>
      <c r="AJ516" s="372"/>
      <c r="AK516" s="372"/>
      <c r="AL516" s="372"/>
      <c r="AM516" s="372"/>
      <c r="AN516" s="372"/>
      <c r="AO516" s="372"/>
      <c r="AP516" s="372"/>
      <c r="AQ516" s="372"/>
      <c r="AR516" s="372"/>
      <c r="AS516" s="372"/>
      <c r="AT516" s="372"/>
      <c r="AU516" s="372"/>
      <c r="AV516" s="372"/>
      <c r="AW516" s="372"/>
      <c r="AX516" s="372"/>
      <c r="AY516" s="372"/>
      <c r="AZ516" s="372"/>
      <c r="BA516" s="372"/>
      <c r="BB516" s="372"/>
      <c r="BC516" s="372"/>
      <c r="BD516" s="372"/>
      <c r="BE516" s="372"/>
      <c r="BF516" s="372"/>
      <c r="BG516" s="372"/>
      <c r="BH516" s="372"/>
      <c r="BI516" s="372"/>
      <c r="BJ516" s="372"/>
      <c r="BK516" s="372"/>
      <c r="BL516" s="372"/>
      <c r="BM516" s="372"/>
      <c r="BN516" s="372"/>
      <c r="BO516" s="372"/>
      <c r="BP516" s="372"/>
      <c r="BQ516" s="372"/>
      <c r="BR516" s="372"/>
      <c r="BS516" s="372"/>
      <c r="BT516" s="372"/>
      <c r="BU516" s="372"/>
      <c r="BV516" s="372"/>
      <c r="BW516" s="372"/>
      <c r="BX516" s="372"/>
      <c r="BY516" s="372"/>
      <c r="BZ516" s="372"/>
      <c r="CA516" s="372"/>
      <c r="CB516" s="372"/>
      <c r="CC516" s="372"/>
      <c r="CD516" s="372"/>
      <c r="CE516" s="372"/>
      <c r="CF516" s="372"/>
      <c r="CG516" s="372"/>
      <c r="CH516" s="372"/>
      <c r="CI516" s="372"/>
      <c r="CJ516" s="372"/>
      <c r="CK516" s="372"/>
      <c r="CL516" s="372"/>
      <c r="CM516" s="372"/>
      <c r="CN516" s="372"/>
      <c r="CO516" s="372"/>
      <c r="CP516" s="372"/>
      <c r="CQ516" s="372"/>
      <c r="CR516" s="372"/>
      <c r="CS516" s="372"/>
      <c r="CT516" s="372"/>
      <c r="CU516" s="372"/>
      <c r="CV516" s="372"/>
      <c r="CW516" s="372"/>
      <c r="CX516" s="372"/>
      <c r="CY516" s="372"/>
      <c r="CZ516" s="372"/>
      <c r="DA516" s="372"/>
      <c r="DB516" s="372"/>
      <c r="DC516" s="372"/>
      <c r="DD516" s="372"/>
      <c r="DE516" s="372"/>
      <c r="DF516" s="372"/>
      <c r="DG516" s="372"/>
      <c r="DH516" s="372"/>
      <c r="DI516" s="372"/>
      <c r="DJ516" s="372"/>
      <c r="DK516" s="372"/>
      <c r="DL516" s="372"/>
      <c r="DM516" s="372"/>
      <c r="DN516" s="372"/>
      <c r="DO516" s="372"/>
      <c r="DP516" s="372"/>
      <c r="DQ516" s="372"/>
      <c r="DR516" s="372"/>
      <c r="DS516" s="372"/>
      <c r="DT516" s="372"/>
      <c r="DU516" s="372"/>
      <c r="DV516" s="372"/>
      <c r="DW516" s="372"/>
      <c r="DX516" s="372"/>
      <c r="DY516" s="372"/>
      <c r="DZ516" s="372"/>
      <c r="EA516" s="372"/>
      <c r="EB516" s="372"/>
      <c r="EC516" s="372"/>
      <c r="ED516" s="372"/>
      <c r="EE516" s="372"/>
      <c r="EF516" s="372"/>
      <c r="EG516" s="372"/>
      <c r="EH516" s="372"/>
      <c r="EI516" s="372"/>
      <c r="EJ516" s="372"/>
      <c r="EK516" s="372"/>
      <c r="EL516" s="372"/>
      <c r="EM516" s="372"/>
      <c r="EN516" s="372"/>
      <c r="EO516" s="372"/>
      <c r="EP516" s="372"/>
      <c r="EQ516" s="372"/>
      <c r="ER516" s="372"/>
      <c r="ES516" s="372"/>
      <c r="ET516" s="372"/>
      <c r="EU516" s="372"/>
      <c r="EV516" s="372"/>
      <c r="EW516" s="372"/>
      <c r="EX516" s="372"/>
      <c r="EY516" s="372"/>
      <c r="EZ516" s="372"/>
      <c r="FA516" s="372"/>
      <c r="FB516" s="372"/>
      <c r="FC516" s="372"/>
      <c r="FD516" s="372"/>
      <c r="FE516" s="372"/>
      <c r="FF516" s="372"/>
      <c r="FG516" s="372"/>
      <c r="FH516" s="372"/>
      <c r="FI516" s="372"/>
      <c r="FJ516" s="372"/>
      <c r="FK516" s="372"/>
      <c r="FL516" s="372"/>
      <c r="FM516" s="372"/>
      <c r="FN516" s="372"/>
      <c r="FO516" s="372"/>
      <c r="FP516" s="372"/>
      <c r="FQ516" s="372"/>
      <c r="FR516" s="372"/>
      <c r="FS516" s="372"/>
      <c r="FT516" s="372"/>
      <c r="FU516" s="372"/>
      <c r="FV516" s="372"/>
      <c r="FW516" s="372"/>
      <c r="FX516" s="372"/>
      <c r="FY516" s="372"/>
      <c r="FZ516" s="372"/>
      <c r="GA516" s="372"/>
      <c r="GB516" s="372"/>
      <c r="GC516" s="372"/>
      <c r="GD516" s="372"/>
      <c r="GE516" s="372"/>
      <c r="GF516" s="372"/>
      <c r="GG516" s="372"/>
      <c r="GH516" s="372"/>
      <c r="GI516" s="372"/>
      <c r="GJ516" s="372"/>
      <c r="GK516" s="372"/>
      <c r="GL516" s="372"/>
      <c r="GM516" s="372"/>
      <c r="GN516" s="372"/>
      <c r="GO516" s="372"/>
      <c r="GP516" s="372"/>
      <c r="GQ516" s="372"/>
      <c r="GR516" s="372"/>
      <c r="GS516" s="372"/>
      <c r="GT516" s="372"/>
      <c r="GU516" s="372"/>
      <c r="GV516" s="372"/>
      <c r="GW516" s="372"/>
      <c r="GX516" s="372"/>
      <c r="GY516" s="372"/>
      <c r="GZ516" s="372"/>
      <c r="HA516" s="372"/>
      <c r="HB516" s="372"/>
      <c r="HC516" s="372"/>
      <c r="HD516" s="372"/>
      <c r="HE516" s="372"/>
      <c r="HF516" s="372"/>
      <c r="HG516" s="372"/>
      <c r="HH516" s="372"/>
      <c r="HI516" s="372"/>
      <c r="HJ516" s="372"/>
      <c r="HK516" s="372"/>
      <c r="HL516" s="372"/>
      <c r="HM516" s="372"/>
      <c r="HN516" s="372"/>
      <c r="HO516" s="372"/>
      <c r="HP516" s="372"/>
      <c r="HQ516" s="372"/>
      <c r="HR516" s="372"/>
      <c r="HS516" s="372"/>
      <c r="HT516" s="372"/>
      <c r="HU516" s="372"/>
      <c r="HV516" s="372"/>
      <c r="HW516" s="372"/>
      <c r="HX516" s="372"/>
      <c r="HY516" s="372"/>
      <c r="HZ516" s="372"/>
      <c r="IA516" s="372"/>
      <c r="IB516" s="372"/>
      <c r="IC516" s="372"/>
      <c r="ID516" s="372"/>
      <c r="IE516" s="372"/>
      <c r="IF516" s="372"/>
      <c r="IG516" s="372"/>
      <c r="IH516" s="372"/>
      <c r="II516" s="372"/>
      <c r="IJ516" s="372"/>
      <c r="IK516" s="372"/>
      <c r="IL516" s="372"/>
      <c r="IM516" s="372"/>
      <c r="IN516" s="372"/>
      <c r="IO516" s="372"/>
      <c r="IP516" s="372"/>
      <c r="IQ516" s="372"/>
      <c r="IR516" s="372"/>
      <c r="IS516" s="372"/>
      <c r="IT516" s="372"/>
      <c r="IU516" s="372"/>
      <c r="IV516" s="372"/>
      <c r="IW516" s="372"/>
      <c r="IX516" s="372"/>
      <c r="IY516" s="372"/>
      <c r="IZ516" s="372"/>
      <c r="JA516" s="372"/>
      <c r="JB516" s="372"/>
      <c r="JC516" s="372"/>
      <c r="JD516" s="372"/>
      <c r="JE516" s="372"/>
      <c r="JF516" s="372"/>
      <c r="JG516" s="372"/>
      <c r="JH516" s="372"/>
      <c r="JI516" s="372"/>
      <c r="JJ516" s="372"/>
      <c r="JK516" s="372"/>
      <c r="JL516" s="372"/>
      <c r="JM516" s="372"/>
      <c r="JN516" s="372"/>
      <c r="JO516" s="372"/>
      <c r="JP516" s="372"/>
      <c r="JQ516" s="372"/>
      <c r="JR516" s="372"/>
      <c r="JS516" s="372"/>
      <c r="JT516" s="372"/>
      <c r="JU516" s="372"/>
      <c r="JV516" s="372"/>
      <c r="JW516" s="372"/>
      <c r="JX516" s="372"/>
      <c r="JY516" s="372"/>
      <c r="JZ516" s="372"/>
      <c r="KA516" s="372"/>
      <c r="KB516" s="372"/>
      <c r="KC516" s="372"/>
      <c r="KD516" s="372"/>
      <c r="KE516" s="372"/>
      <c r="KF516" s="372"/>
      <c r="KG516" s="372"/>
      <c r="KH516" s="372"/>
      <c r="KI516" s="372"/>
      <c r="KJ516" s="372"/>
      <c r="KK516" s="372"/>
      <c r="KL516" s="372"/>
      <c r="KM516" s="372"/>
      <c r="KN516" s="372"/>
      <c r="KO516" s="372"/>
      <c r="KP516" s="372"/>
      <c r="KQ516" s="372"/>
      <c r="KR516" s="372"/>
      <c r="KS516" s="372"/>
      <c r="KT516" s="372"/>
      <c r="KU516" s="372"/>
      <c r="KV516" s="372"/>
      <c r="KW516" s="372"/>
      <c r="KX516" s="372"/>
      <c r="KY516" s="372"/>
      <c r="KZ516" s="372"/>
      <c r="LA516" s="372"/>
      <c r="LB516" s="372"/>
      <c r="LC516" s="372"/>
      <c r="LD516" s="372"/>
      <c r="LE516" s="372"/>
      <c r="LF516" s="372"/>
      <c r="LG516" s="372"/>
      <c r="LH516" s="372"/>
      <c r="LI516" s="372"/>
      <c r="LJ516" s="372"/>
      <c r="LK516" s="372"/>
      <c r="LL516" s="372"/>
      <c r="LM516" s="372"/>
      <c r="LN516" s="372"/>
      <c r="LO516" s="372"/>
      <c r="LP516" s="372"/>
      <c r="LQ516" s="372"/>
      <c r="LR516" s="372"/>
      <c r="LS516" s="372"/>
      <c r="LT516" s="372"/>
      <c r="LU516" s="372"/>
      <c r="LV516" s="372"/>
      <c r="LW516" s="372"/>
      <c r="LX516" s="372"/>
      <c r="LY516" s="372"/>
      <c r="LZ516" s="372"/>
      <c r="MA516" s="372"/>
      <c r="MB516" s="372"/>
      <c r="MC516" s="372"/>
      <c r="MD516" s="372"/>
      <c r="ME516" s="372"/>
      <c r="MF516" s="372"/>
      <c r="MG516" s="372"/>
      <c r="MH516" s="372"/>
      <c r="MI516" s="372"/>
      <c r="MJ516" s="372"/>
      <c r="MK516" s="372"/>
      <c r="ML516" s="372"/>
      <c r="MM516" s="372"/>
      <c r="MN516" s="372"/>
      <c r="MO516" s="372"/>
      <c r="MP516" s="372"/>
      <c r="MQ516" s="372"/>
      <c r="MR516" s="372"/>
      <c r="MS516" s="372"/>
      <c r="MT516" s="372"/>
      <c r="MU516" s="372"/>
      <c r="MV516" s="372"/>
      <c r="MW516" s="372"/>
      <c r="MX516" s="372"/>
      <c r="MY516" s="372"/>
      <c r="MZ516" s="372"/>
      <c r="NA516" s="372"/>
      <c r="NB516" s="372"/>
      <c r="NC516" s="372"/>
      <c r="ND516" s="372"/>
      <c r="NE516" s="372"/>
      <c r="NF516" s="372"/>
      <c r="NG516" s="372"/>
      <c r="NH516" s="372"/>
      <c r="NI516" s="372"/>
      <c r="NJ516" s="372"/>
      <c r="NK516" s="372"/>
      <c r="NL516" s="372"/>
      <c r="NM516" s="372"/>
      <c r="NN516" s="372"/>
      <c r="NO516" s="372"/>
      <c r="NP516" s="372"/>
      <c r="NQ516" s="372"/>
      <c r="NR516" s="372"/>
      <c r="NS516" s="372"/>
      <c r="NT516" s="372"/>
      <c r="NU516" s="372"/>
      <c r="NV516" s="372"/>
      <c r="NW516" s="372"/>
      <c r="NX516" s="372"/>
      <c r="NY516" s="372"/>
      <c r="NZ516" s="372"/>
      <c r="OA516" s="372"/>
      <c r="OB516" s="372"/>
      <c r="OC516" s="372"/>
      <c r="OD516" s="372"/>
      <c r="OE516" s="372"/>
      <c r="OF516" s="372"/>
      <c r="OG516" s="372"/>
      <c r="OH516" s="372"/>
      <c r="OI516" s="372"/>
      <c r="OJ516" s="372"/>
      <c r="OK516" s="372"/>
      <c r="OL516" s="372"/>
      <c r="OM516" s="372"/>
      <c r="ON516" s="372"/>
      <c r="OO516" s="372"/>
      <c r="OP516" s="372"/>
      <c r="OQ516" s="372"/>
      <c r="OR516" s="372"/>
      <c r="OS516" s="372"/>
      <c r="OT516" s="372"/>
      <c r="OU516" s="372"/>
      <c r="OV516" s="372"/>
      <c r="OW516" s="372"/>
      <c r="OX516" s="372"/>
      <c r="OY516" s="372"/>
      <c r="OZ516" s="372"/>
      <c r="PA516" s="372"/>
      <c r="PB516" s="372"/>
      <c r="PC516" s="372"/>
      <c r="PD516" s="372"/>
      <c r="PE516" s="372"/>
      <c r="PF516" s="372"/>
      <c r="PG516" s="372"/>
      <c r="PH516" s="372"/>
      <c r="PI516" s="372"/>
      <c r="PJ516" s="372"/>
      <c r="PK516" s="372"/>
      <c r="PL516" s="372"/>
      <c r="PM516" s="372"/>
      <c r="PN516" s="372"/>
      <c r="PO516" s="372"/>
      <c r="PP516" s="372"/>
      <c r="PQ516" s="372"/>
      <c r="PR516" s="372"/>
      <c r="PS516" s="372"/>
      <c r="PT516" s="372"/>
      <c r="PU516" s="372"/>
      <c r="PV516" s="372"/>
      <c r="PW516" s="372"/>
      <c r="PX516" s="372"/>
      <c r="PY516" s="372"/>
      <c r="PZ516" s="372"/>
      <c r="QA516" s="372"/>
      <c r="QB516" s="372"/>
      <c r="QC516" s="372"/>
      <c r="QD516" s="372"/>
      <c r="QE516" s="372"/>
      <c r="QF516" s="372"/>
      <c r="QG516" s="372"/>
      <c r="QH516" s="372"/>
      <c r="QI516" s="372"/>
      <c r="QJ516" s="372"/>
      <c r="QK516" s="372"/>
      <c r="QL516" s="372"/>
      <c r="QM516" s="372"/>
      <c r="QN516" s="372"/>
      <c r="QO516" s="372"/>
      <c r="QP516" s="372"/>
      <c r="QQ516" s="372"/>
      <c r="QR516" s="372"/>
      <c r="QS516" s="372"/>
      <c r="QT516" s="372"/>
      <c r="QU516" s="372"/>
      <c r="QV516" s="372"/>
      <c r="QW516" s="372"/>
      <c r="QX516" s="372"/>
      <c r="QY516" s="372"/>
      <c r="QZ516" s="372"/>
      <c r="RA516" s="372"/>
      <c r="RB516" s="372"/>
      <c r="RC516" s="372"/>
      <c r="RD516" s="372"/>
      <c r="RE516" s="372"/>
      <c r="RF516" s="372"/>
      <c r="RG516" s="372"/>
      <c r="RH516" s="372"/>
      <c r="RI516" s="372"/>
      <c r="RJ516" s="372"/>
      <c r="RK516" s="372"/>
      <c r="RL516" s="372"/>
      <c r="RM516" s="372"/>
      <c r="RN516" s="372"/>
      <c r="RO516" s="372"/>
      <c r="RP516" s="372"/>
      <c r="RQ516" s="372"/>
      <c r="RR516" s="372"/>
      <c r="RS516" s="372"/>
      <c r="RT516" s="372"/>
      <c r="RU516" s="372"/>
      <c r="RV516" s="372"/>
      <c r="RW516" s="372"/>
      <c r="RX516" s="372"/>
      <c r="RY516" s="372"/>
      <c r="RZ516" s="372"/>
      <c r="SA516" s="372"/>
      <c r="SB516" s="372"/>
      <c r="SC516" s="372"/>
      <c r="SD516" s="372"/>
      <c r="SE516" s="372"/>
      <c r="SF516" s="372"/>
      <c r="SG516" s="372"/>
      <c r="SH516" s="372"/>
      <c r="SI516" s="372"/>
      <c r="SJ516" s="372"/>
      <c r="SK516" s="372"/>
      <c r="SL516" s="372"/>
      <c r="SM516" s="372"/>
      <c r="SN516" s="372"/>
      <c r="SO516" s="372"/>
      <c r="SP516" s="372"/>
      <c r="SQ516" s="372"/>
      <c r="SR516" s="372"/>
      <c r="SS516" s="372"/>
      <c r="ST516" s="372"/>
      <c r="SU516" s="372"/>
      <c r="SV516" s="372"/>
      <c r="SW516" s="372"/>
      <c r="SX516" s="372"/>
      <c r="SY516" s="372"/>
      <c r="SZ516" s="372"/>
      <c r="TA516" s="372"/>
      <c r="TB516" s="372"/>
      <c r="TC516" s="372"/>
      <c r="TD516" s="372"/>
      <c r="TE516" s="372"/>
      <c r="TF516" s="372"/>
      <c r="TG516" s="372"/>
      <c r="TH516" s="372"/>
      <c r="TI516" s="372"/>
      <c r="TJ516" s="372"/>
      <c r="TK516" s="372"/>
      <c r="TL516" s="372"/>
      <c r="TM516" s="372"/>
      <c r="TN516" s="372"/>
      <c r="TO516" s="372"/>
      <c r="TP516" s="372"/>
      <c r="TQ516" s="372"/>
      <c r="TR516" s="372"/>
      <c r="TS516" s="372"/>
      <c r="TT516" s="372"/>
      <c r="TU516" s="372"/>
      <c r="TV516" s="372"/>
      <c r="TW516" s="372"/>
      <c r="TX516" s="372"/>
      <c r="TY516" s="372"/>
      <c r="TZ516" s="372"/>
      <c r="UA516" s="372"/>
      <c r="UB516" s="372"/>
      <c r="UC516" s="372"/>
      <c r="UD516" s="372"/>
      <c r="UE516" s="372"/>
      <c r="UF516" s="372"/>
      <c r="UG516" s="372"/>
      <c r="UH516" s="372"/>
      <c r="UI516" s="372"/>
      <c r="UJ516" s="372"/>
      <c r="UK516" s="372"/>
      <c r="UL516" s="372"/>
      <c r="UM516" s="372"/>
      <c r="UN516" s="372"/>
      <c r="UO516" s="372"/>
      <c r="UP516" s="372"/>
      <c r="UQ516" s="372"/>
      <c r="UR516" s="372"/>
      <c r="US516" s="372"/>
      <c r="UT516" s="372"/>
      <c r="UU516" s="372"/>
      <c r="UV516" s="372"/>
      <c r="UW516" s="372"/>
      <c r="UX516" s="372"/>
      <c r="UY516" s="372"/>
      <c r="UZ516" s="372"/>
      <c r="VA516" s="372"/>
      <c r="VB516" s="372"/>
      <c r="VC516" s="372"/>
      <c r="VD516" s="372"/>
      <c r="VE516" s="372"/>
      <c r="VF516" s="372"/>
      <c r="VG516" s="372"/>
      <c r="VH516" s="372"/>
      <c r="VI516" s="372"/>
      <c r="VJ516" s="372"/>
      <c r="VK516" s="372"/>
      <c r="VL516" s="372"/>
      <c r="VM516" s="372"/>
      <c r="VN516" s="372"/>
      <c r="VO516" s="372"/>
      <c r="VP516" s="372"/>
      <c r="VQ516" s="372"/>
      <c r="VR516" s="372"/>
      <c r="VS516" s="372"/>
      <c r="VT516" s="372"/>
      <c r="VU516" s="372"/>
      <c r="VV516" s="372"/>
      <c r="VW516" s="372"/>
      <c r="VX516" s="372"/>
      <c r="VY516" s="372"/>
      <c r="VZ516" s="372"/>
      <c r="WA516" s="372"/>
      <c r="WB516" s="372"/>
      <c r="WC516" s="372"/>
      <c r="WD516" s="372"/>
      <c r="WE516" s="372"/>
      <c r="WF516" s="372"/>
      <c r="WG516" s="372"/>
      <c r="WH516" s="372"/>
      <c r="WI516" s="372"/>
      <c r="WJ516" s="372"/>
      <c r="WK516" s="372"/>
      <c r="WL516" s="372"/>
      <c r="WM516" s="372"/>
      <c r="WN516" s="372"/>
      <c r="WO516" s="372"/>
      <c r="WP516" s="372"/>
      <c r="WQ516" s="372"/>
      <c r="WR516" s="372"/>
      <c r="WS516" s="372"/>
      <c r="WT516" s="372"/>
      <c r="WU516" s="372"/>
      <c r="WV516" s="372"/>
      <c r="WW516" s="372"/>
      <c r="WX516" s="372"/>
      <c r="WY516" s="372"/>
      <c r="WZ516" s="372"/>
      <c r="XA516" s="372"/>
      <c r="XB516" s="372"/>
      <c r="XC516" s="372"/>
      <c r="XD516" s="372"/>
      <c r="XE516" s="372"/>
      <c r="XF516" s="372"/>
      <c r="XG516" s="372"/>
      <c r="XH516" s="372"/>
      <c r="XI516" s="372"/>
      <c r="XJ516" s="372"/>
      <c r="XK516" s="372"/>
      <c r="XL516" s="372"/>
      <c r="XM516" s="372"/>
      <c r="XN516" s="372"/>
      <c r="XO516" s="372"/>
      <c r="XP516" s="372"/>
      <c r="XQ516" s="372"/>
      <c r="XR516" s="372"/>
      <c r="XS516" s="372"/>
      <c r="XT516" s="372"/>
      <c r="XU516" s="372"/>
      <c r="XV516" s="372"/>
      <c r="XW516" s="372"/>
      <c r="XX516" s="372"/>
      <c r="XY516" s="372"/>
      <c r="XZ516" s="372"/>
      <c r="YA516" s="372"/>
      <c r="YB516" s="372"/>
      <c r="YC516" s="372"/>
      <c r="YD516" s="372"/>
      <c r="YE516" s="372"/>
      <c r="YF516" s="372"/>
      <c r="YG516" s="372"/>
      <c r="YH516" s="372"/>
      <c r="YI516" s="372"/>
      <c r="YJ516" s="372"/>
      <c r="YK516" s="372"/>
      <c r="YL516" s="372"/>
      <c r="YM516" s="372"/>
      <c r="YN516" s="372"/>
      <c r="YO516" s="372"/>
      <c r="YP516" s="372"/>
      <c r="YQ516" s="372"/>
      <c r="YR516" s="372"/>
      <c r="YS516" s="372"/>
      <c r="YT516" s="372"/>
      <c r="YU516" s="372"/>
      <c r="YV516" s="372"/>
      <c r="YW516" s="372"/>
      <c r="YX516" s="372"/>
      <c r="YY516" s="372"/>
      <c r="YZ516" s="372"/>
      <c r="ZA516" s="372"/>
      <c r="ZB516" s="372"/>
      <c r="ZC516" s="372"/>
      <c r="ZD516" s="372"/>
      <c r="ZE516" s="372"/>
      <c r="ZF516" s="372"/>
      <c r="ZG516" s="372"/>
      <c r="ZH516" s="372"/>
      <c r="ZI516" s="372"/>
      <c r="ZJ516" s="372"/>
      <c r="ZK516" s="372"/>
      <c r="ZL516" s="372"/>
      <c r="ZM516" s="372"/>
      <c r="ZN516" s="372"/>
      <c r="ZO516" s="372"/>
      <c r="ZP516" s="372"/>
      <c r="ZQ516" s="372"/>
      <c r="ZR516" s="372"/>
      <c r="ZS516" s="372"/>
      <c r="ZT516" s="372"/>
      <c r="ZU516" s="372"/>
      <c r="ZV516" s="372"/>
      <c r="ZW516" s="372"/>
      <c r="ZX516" s="372"/>
      <c r="ZY516" s="372"/>
      <c r="ZZ516" s="372"/>
      <c r="AAA516" s="372"/>
      <c r="AAB516" s="372"/>
      <c r="AAC516" s="372"/>
      <c r="AAD516" s="372"/>
      <c r="AAE516" s="372"/>
      <c r="AAF516" s="372"/>
      <c r="AAG516" s="372"/>
      <c r="AAH516" s="372"/>
      <c r="AAI516" s="372"/>
      <c r="AAJ516" s="372"/>
      <c r="AAK516" s="372"/>
      <c r="AAL516" s="372"/>
      <c r="AAM516" s="372"/>
      <c r="AAN516" s="372"/>
      <c r="AAO516" s="372"/>
      <c r="AAP516" s="372"/>
      <c r="AAQ516" s="372"/>
      <c r="AAR516" s="372"/>
      <c r="AAS516" s="372"/>
      <c r="AAT516" s="372"/>
      <c r="AAU516" s="372"/>
      <c r="AAV516" s="372"/>
      <c r="AAW516" s="372"/>
      <c r="AAX516" s="372"/>
      <c r="AAY516" s="372"/>
      <c r="AAZ516" s="372"/>
      <c r="ABA516" s="372"/>
      <c r="ABB516" s="372"/>
      <c r="ABC516" s="372"/>
      <c r="ABD516" s="372"/>
      <c r="ABE516" s="372"/>
      <c r="ABF516" s="372"/>
      <c r="ABG516" s="372"/>
      <c r="ABH516" s="372"/>
      <c r="ABI516" s="372"/>
      <c r="ABJ516" s="372"/>
      <c r="ABK516" s="372"/>
      <c r="ABL516" s="372"/>
      <c r="ABM516" s="372"/>
      <c r="ABN516" s="372"/>
      <c r="ABO516" s="372"/>
      <c r="ABP516" s="372"/>
      <c r="ABQ516" s="372"/>
      <c r="ABR516" s="372"/>
      <c r="ABS516" s="372"/>
      <c r="ABT516" s="372"/>
      <c r="ABU516" s="372"/>
      <c r="ABV516" s="372"/>
      <c r="ABW516" s="372"/>
      <c r="ABX516" s="372"/>
      <c r="ABY516" s="372"/>
      <c r="ABZ516" s="372"/>
      <c r="ACA516" s="372"/>
      <c r="ACB516" s="372"/>
      <c r="ACC516" s="372"/>
      <c r="ACD516" s="372"/>
      <c r="ACE516" s="372"/>
      <c r="ACF516" s="372"/>
      <c r="ACG516" s="372"/>
      <c r="ACH516" s="372"/>
      <c r="ACI516" s="372"/>
      <c r="ACJ516" s="372"/>
      <c r="ACK516" s="372"/>
      <c r="ACL516" s="372"/>
      <c r="ACM516" s="372"/>
      <c r="ACN516" s="372"/>
      <c r="ACO516" s="372"/>
      <c r="ACP516" s="372"/>
      <c r="ACQ516" s="372"/>
      <c r="ACR516" s="372"/>
      <c r="ACS516" s="372"/>
      <c r="ACT516" s="372"/>
      <c r="ACU516" s="372"/>
      <c r="ACV516" s="372"/>
      <c r="ACW516" s="372"/>
      <c r="ACX516" s="372"/>
      <c r="ACY516" s="372"/>
      <c r="ACZ516" s="372"/>
      <c r="ADA516" s="372"/>
      <c r="ADB516" s="372"/>
      <c r="ADC516" s="372"/>
      <c r="ADD516" s="372"/>
      <c r="ADE516" s="372"/>
      <c r="ADF516" s="372"/>
      <c r="ADG516" s="372"/>
      <c r="ADH516" s="372"/>
      <c r="ADI516" s="372"/>
      <c r="ADJ516" s="372"/>
      <c r="ADK516" s="372"/>
      <c r="ADL516" s="372"/>
      <c r="ADM516" s="372"/>
      <c r="ADN516" s="372"/>
      <c r="ADO516" s="372"/>
      <c r="ADP516" s="372"/>
      <c r="ADQ516" s="372"/>
      <c r="ADR516" s="372"/>
      <c r="ADS516" s="372"/>
      <c r="ADT516" s="372"/>
      <c r="ADU516" s="372"/>
      <c r="ADV516" s="372"/>
      <c r="ADW516" s="372"/>
      <c r="ADX516" s="372"/>
      <c r="ADY516" s="372"/>
      <c r="ADZ516" s="372"/>
      <c r="AEA516" s="372"/>
      <c r="AEB516" s="372"/>
      <c r="AEC516" s="372"/>
      <c r="AED516" s="372"/>
      <c r="AEE516" s="372"/>
      <c r="AEF516" s="372"/>
      <c r="AEG516" s="372"/>
      <c r="AEH516" s="372"/>
      <c r="AEI516" s="372"/>
      <c r="AEJ516" s="372"/>
      <c r="AEK516" s="372"/>
      <c r="AEL516" s="372"/>
      <c r="AEM516" s="372"/>
      <c r="AEN516" s="372"/>
      <c r="AEO516" s="372"/>
      <c r="AEP516" s="372"/>
      <c r="AEQ516" s="372"/>
      <c r="AER516" s="372"/>
      <c r="AES516" s="372"/>
      <c r="AET516" s="372"/>
      <c r="AEU516" s="372"/>
      <c r="AEV516" s="372"/>
      <c r="AEW516" s="372"/>
      <c r="AEX516" s="372"/>
      <c r="AEY516" s="372"/>
      <c r="AEZ516" s="372"/>
      <c r="AFA516" s="372"/>
      <c r="AFB516" s="372"/>
      <c r="AFC516" s="372"/>
      <c r="AFD516" s="372"/>
      <c r="AFE516" s="372"/>
      <c r="AFF516" s="372"/>
      <c r="AFG516" s="372"/>
      <c r="AFH516" s="372"/>
      <c r="AFI516" s="372"/>
      <c r="AFJ516" s="372"/>
      <c r="AFK516" s="372"/>
      <c r="AFL516" s="372"/>
      <c r="AFM516" s="372"/>
      <c r="AFN516" s="372"/>
      <c r="AFO516" s="372"/>
      <c r="AFP516" s="372"/>
      <c r="AFQ516" s="372"/>
      <c r="AFR516" s="372"/>
      <c r="AFS516" s="372"/>
      <c r="AFT516" s="372"/>
      <c r="AFU516" s="372"/>
      <c r="AFV516" s="372"/>
      <c r="AFW516" s="372"/>
      <c r="AFX516" s="372"/>
      <c r="AFY516" s="372"/>
      <c r="AFZ516" s="372"/>
      <c r="AGA516" s="372"/>
      <c r="AGB516" s="372"/>
      <c r="AGC516" s="372"/>
      <c r="AGD516" s="372"/>
      <c r="AGE516" s="372"/>
      <c r="AGF516" s="372"/>
      <c r="AGG516" s="372"/>
      <c r="AGH516" s="372"/>
      <c r="AGI516" s="372"/>
      <c r="AGJ516" s="372"/>
      <c r="AGK516" s="372"/>
      <c r="AGL516" s="372"/>
      <c r="AGM516" s="372"/>
      <c r="AGN516" s="372"/>
      <c r="AGO516" s="372"/>
      <c r="AGP516" s="372"/>
      <c r="AGQ516" s="372"/>
      <c r="AGR516" s="372"/>
      <c r="AGS516" s="372"/>
      <c r="AGT516" s="372"/>
      <c r="AGU516" s="372"/>
      <c r="AGV516" s="372"/>
      <c r="AGW516" s="372"/>
      <c r="AGX516" s="372"/>
      <c r="AGY516" s="372"/>
      <c r="AGZ516" s="372"/>
      <c r="AHA516" s="372"/>
      <c r="AHB516" s="372"/>
      <c r="AHC516" s="372"/>
      <c r="AHD516" s="372"/>
      <c r="AHE516" s="372"/>
      <c r="AHF516" s="372"/>
      <c r="AHG516" s="372"/>
      <c r="AHH516" s="372"/>
      <c r="AHI516" s="372"/>
      <c r="AHJ516" s="372"/>
      <c r="AHK516" s="372"/>
      <c r="AHL516" s="372"/>
      <c r="AHM516" s="372"/>
      <c r="AHN516" s="372"/>
      <c r="AHO516" s="372"/>
      <c r="AHP516" s="372"/>
      <c r="AHQ516" s="372"/>
      <c r="AHR516" s="372"/>
      <c r="AHS516" s="372"/>
      <c r="AHT516" s="372"/>
      <c r="AHU516" s="372"/>
      <c r="AHV516" s="372"/>
      <c r="AHW516" s="372"/>
      <c r="AHX516" s="372"/>
      <c r="AHY516" s="372"/>
      <c r="AHZ516" s="372"/>
      <c r="AIA516" s="372"/>
      <c r="AIB516" s="372"/>
      <c r="AIC516" s="372"/>
      <c r="AID516" s="372"/>
      <c r="AIE516" s="372"/>
      <c r="AIF516" s="372"/>
      <c r="AIG516" s="372"/>
      <c r="AIH516" s="372"/>
      <c r="AII516" s="372"/>
      <c r="AIJ516" s="372"/>
      <c r="AIK516" s="372"/>
      <c r="AIL516" s="372"/>
      <c r="AIM516" s="372"/>
      <c r="AIN516" s="372"/>
      <c r="AIO516" s="372"/>
      <c r="AIP516" s="372"/>
      <c r="AIQ516" s="372"/>
      <c r="AIR516" s="372"/>
      <c r="AIS516" s="372"/>
      <c r="AIT516" s="372"/>
      <c r="AIU516" s="372"/>
      <c r="AIV516" s="372"/>
      <c r="AIW516" s="372"/>
      <c r="AIX516" s="372"/>
      <c r="AIY516" s="372"/>
      <c r="AIZ516" s="372"/>
      <c r="AJA516" s="372"/>
      <c r="AJB516" s="372"/>
      <c r="AJC516" s="372"/>
      <c r="AJD516" s="372"/>
      <c r="AJE516" s="372"/>
      <c r="AJF516" s="372"/>
      <c r="AJG516" s="372"/>
      <c r="AJH516" s="372"/>
      <c r="AJI516" s="372"/>
      <c r="AJJ516" s="372"/>
      <c r="AJK516" s="372"/>
      <c r="AJL516" s="372"/>
      <c r="AJM516" s="372"/>
      <c r="AJN516" s="372"/>
      <c r="AJO516" s="372"/>
      <c r="AJP516" s="372"/>
      <c r="AJQ516" s="372"/>
      <c r="AJR516" s="372"/>
      <c r="AJS516" s="372"/>
      <c r="AJT516" s="372"/>
      <c r="AJU516" s="372"/>
      <c r="AJV516" s="372"/>
      <c r="AJW516" s="372"/>
      <c r="AJX516" s="372"/>
      <c r="AJY516" s="372"/>
      <c r="AJZ516" s="372"/>
      <c r="AKA516" s="372"/>
      <c r="AKB516" s="372"/>
      <c r="AKC516" s="372"/>
      <c r="AKD516" s="372"/>
      <c r="AKE516" s="372"/>
      <c r="AKF516" s="372"/>
      <c r="AKG516" s="372"/>
      <c r="AKH516" s="372"/>
      <c r="AKI516" s="372"/>
      <c r="AKJ516" s="372"/>
      <c r="AKK516" s="372"/>
      <c r="AKL516" s="372"/>
      <c r="AKM516" s="372"/>
      <c r="AKN516" s="372"/>
      <c r="AKO516" s="372"/>
      <c r="AKP516" s="372"/>
      <c r="AKQ516" s="372"/>
      <c r="AKR516" s="372"/>
      <c r="AKS516" s="372"/>
      <c r="AKT516" s="372"/>
      <c r="AKU516" s="372"/>
      <c r="AKV516" s="372"/>
      <c r="AKW516" s="372"/>
      <c r="AKX516" s="372"/>
      <c r="AKY516" s="372"/>
      <c r="AKZ516" s="372"/>
      <c r="ALA516" s="372"/>
      <c r="ALB516" s="372"/>
      <c r="ALC516" s="372"/>
      <c r="ALD516" s="372"/>
      <c r="ALE516" s="372"/>
      <c r="ALF516" s="372"/>
      <c r="ALG516" s="372"/>
      <c r="ALH516" s="372"/>
      <c r="ALI516" s="372"/>
      <c r="ALJ516" s="372"/>
      <c r="ALK516" s="372"/>
      <c r="ALL516" s="372"/>
      <c r="ALM516" s="372"/>
      <c r="ALN516" s="372"/>
      <c r="ALO516" s="372"/>
      <c r="ALP516" s="372"/>
      <c r="ALQ516" s="372"/>
      <c r="ALR516" s="372"/>
      <c r="ALS516" s="372"/>
      <c r="ALT516" s="372"/>
      <c r="ALU516" s="372"/>
      <c r="ALV516" s="372"/>
      <c r="ALW516" s="372"/>
      <c r="ALX516" s="372"/>
      <c r="ALY516" s="372"/>
      <c r="ALZ516" s="372"/>
      <c r="AMA516" s="372"/>
      <c r="AMB516" s="372"/>
      <c r="AMC516" s="372"/>
      <c r="AMD516" s="372"/>
      <c r="AME516" s="372"/>
      <c r="AMF516" s="372"/>
      <c r="AMG516" s="372"/>
      <c r="AMH516" s="372"/>
      <c r="AMI516" s="372"/>
      <c r="AMJ516" s="372"/>
      <c r="AMK516" s="372"/>
      <c r="AML516" s="372"/>
      <c r="AMM516" s="372"/>
      <c r="AMN516" s="372"/>
      <c r="AMO516" s="372"/>
      <c r="AMP516" s="372"/>
      <c r="AMQ516" s="372"/>
      <c r="AMR516" s="372"/>
      <c r="AMS516" s="372"/>
      <c r="AMT516" s="372"/>
      <c r="AMU516" s="372"/>
      <c r="AMV516" s="372"/>
      <c r="AMW516" s="372"/>
      <c r="AMX516" s="372"/>
      <c r="AMY516" s="372"/>
      <c r="AMZ516" s="372"/>
      <c r="ANA516" s="372"/>
      <c r="ANB516" s="372"/>
      <c r="ANC516" s="372"/>
      <c r="AND516" s="372"/>
      <c r="ANE516" s="372"/>
      <c r="ANF516" s="372"/>
      <c r="ANG516" s="372"/>
      <c r="ANH516" s="372"/>
      <c r="ANI516" s="372"/>
      <c r="ANJ516" s="372"/>
      <c r="ANK516" s="372"/>
      <c r="ANL516" s="372"/>
      <c r="ANM516" s="372"/>
      <c r="ANN516" s="372"/>
      <c r="ANO516" s="372"/>
      <c r="ANP516" s="372"/>
      <c r="ANQ516" s="372"/>
      <c r="ANR516" s="372"/>
      <c r="ANS516" s="372"/>
      <c r="ANT516" s="372"/>
      <c r="ANU516" s="372"/>
      <c r="ANV516" s="372"/>
      <c r="ANW516" s="372"/>
      <c r="ANX516" s="372"/>
      <c r="ANY516" s="372"/>
      <c r="ANZ516" s="372"/>
      <c r="AOA516" s="372"/>
      <c r="AOB516" s="372"/>
      <c r="AOC516" s="372"/>
      <c r="AOD516" s="372"/>
      <c r="AOE516" s="372"/>
      <c r="AOF516" s="372"/>
      <c r="AOG516" s="372"/>
      <c r="AOH516" s="372"/>
      <c r="AOI516" s="372"/>
      <c r="AOJ516" s="372"/>
      <c r="AOK516" s="372"/>
      <c r="AOL516" s="372"/>
      <c r="AOM516" s="372"/>
      <c r="AON516" s="372"/>
      <c r="AOO516" s="372"/>
      <c r="AOP516" s="372"/>
      <c r="AOQ516" s="372"/>
      <c r="AOR516" s="372"/>
      <c r="AOS516" s="372"/>
      <c r="AOT516" s="372"/>
      <c r="AOU516" s="372"/>
      <c r="AOV516" s="372"/>
      <c r="AOW516" s="372"/>
      <c r="AOX516" s="372"/>
      <c r="AOY516" s="372"/>
      <c r="AOZ516" s="372"/>
      <c r="APA516" s="372"/>
      <c r="APB516" s="372"/>
      <c r="APC516" s="372"/>
      <c r="APD516" s="372"/>
      <c r="APE516" s="372"/>
      <c r="APF516" s="372"/>
      <c r="APG516" s="372"/>
      <c r="APH516" s="372"/>
      <c r="API516" s="372"/>
      <c r="APJ516" s="372"/>
      <c r="APK516" s="372"/>
      <c r="APL516" s="372"/>
      <c r="APM516" s="372"/>
      <c r="APN516" s="372"/>
      <c r="APO516" s="372"/>
      <c r="APP516" s="372"/>
      <c r="APQ516" s="372"/>
      <c r="APR516" s="372"/>
      <c r="APS516" s="372"/>
      <c r="APT516" s="372"/>
      <c r="APU516" s="372"/>
      <c r="APV516" s="372"/>
      <c r="APW516" s="372"/>
      <c r="APX516" s="372"/>
      <c r="APY516" s="372"/>
      <c r="APZ516" s="372"/>
      <c r="AQA516" s="372"/>
      <c r="AQB516" s="372"/>
      <c r="AQC516" s="372"/>
      <c r="AQD516" s="372"/>
      <c r="AQE516" s="372"/>
      <c r="AQF516" s="372"/>
      <c r="AQG516" s="372"/>
      <c r="AQH516" s="372"/>
      <c r="AQI516" s="372"/>
      <c r="AQJ516" s="372"/>
      <c r="AQK516" s="372"/>
      <c r="AQL516" s="372"/>
      <c r="AQM516" s="372"/>
      <c r="AQN516" s="372"/>
      <c r="AQO516" s="372"/>
      <c r="AQP516" s="372"/>
      <c r="AQQ516" s="372"/>
      <c r="AQR516" s="372"/>
      <c r="AQS516" s="372"/>
      <c r="AQT516" s="372"/>
      <c r="AQU516" s="372"/>
      <c r="AQV516" s="372"/>
      <c r="AQW516" s="372"/>
      <c r="AQX516" s="372"/>
      <c r="AQY516" s="372"/>
      <c r="AQZ516" s="372"/>
      <c r="ARA516" s="372"/>
      <c r="ARB516" s="372"/>
      <c r="ARC516" s="372"/>
      <c r="ARD516" s="372"/>
      <c r="ARE516" s="372"/>
      <c r="ARF516" s="372"/>
      <c r="ARG516" s="372"/>
      <c r="ARH516" s="372"/>
      <c r="ARI516" s="372"/>
      <c r="ARJ516" s="372"/>
      <c r="ARK516" s="372"/>
      <c r="ARL516" s="372"/>
      <c r="ARM516" s="372"/>
      <c r="ARN516" s="372"/>
      <c r="ARO516" s="372"/>
      <c r="ARP516" s="372"/>
      <c r="ARQ516" s="372"/>
      <c r="ARR516" s="372"/>
      <c r="ARS516" s="372"/>
      <c r="ART516" s="372"/>
      <c r="ARU516" s="372"/>
      <c r="ARV516" s="372"/>
      <c r="ARW516" s="372"/>
      <c r="ARX516" s="372"/>
      <c r="ARY516" s="372"/>
      <c r="ARZ516" s="372"/>
      <c r="ASA516" s="372"/>
      <c r="ASB516" s="372"/>
      <c r="ASC516" s="372"/>
      <c r="ASD516" s="372"/>
      <c r="ASE516" s="372"/>
      <c r="ASF516" s="372"/>
      <c r="ASG516" s="372"/>
      <c r="ASH516" s="372"/>
      <c r="ASI516" s="372"/>
      <c r="ASJ516" s="372"/>
      <c r="ASK516" s="372"/>
      <c r="ASL516" s="372"/>
      <c r="ASM516" s="372"/>
      <c r="ASN516" s="372"/>
      <c r="ASO516" s="372"/>
      <c r="ASP516" s="372"/>
      <c r="ASQ516" s="372"/>
      <c r="ASR516" s="372"/>
      <c r="ASS516" s="372"/>
      <c r="AST516" s="372"/>
      <c r="ASU516" s="372"/>
      <c r="ASV516" s="372"/>
      <c r="ASW516" s="372"/>
      <c r="ASX516" s="372"/>
      <c r="ASY516" s="372"/>
      <c r="ASZ516" s="372"/>
      <c r="ATA516" s="372"/>
      <c r="ATB516" s="372"/>
      <c r="ATC516" s="372"/>
      <c r="ATD516" s="372"/>
      <c r="ATE516" s="372"/>
      <c r="ATF516" s="372"/>
      <c r="ATG516" s="372"/>
      <c r="ATH516" s="372"/>
      <c r="ATI516" s="372"/>
      <c r="ATJ516" s="372"/>
      <c r="ATK516" s="372"/>
      <c r="ATL516" s="372"/>
      <c r="ATM516" s="372"/>
      <c r="ATN516" s="372"/>
      <c r="ATO516" s="372"/>
      <c r="ATP516" s="372"/>
      <c r="ATQ516" s="372"/>
      <c r="ATR516" s="372"/>
      <c r="ATS516" s="372"/>
      <c r="ATT516" s="372"/>
      <c r="ATU516" s="372"/>
      <c r="ATV516" s="372"/>
      <c r="ATW516" s="372"/>
      <c r="ATX516" s="372"/>
      <c r="ATY516" s="372"/>
      <c r="ATZ516" s="372"/>
      <c r="AUA516" s="372"/>
      <c r="AUB516" s="372"/>
      <c r="AUC516" s="372"/>
      <c r="AUD516" s="372"/>
      <c r="AUE516" s="372"/>
      <c r="AUF516" s="372"/>
      <c r="AUG516" s="372"/>
      <c r="AUH516" s="372"/>
      <c r="AUI516" s="372"/>
      <c r="AUJ516" s="372"/>
      <c r="AUK516" s="372"/>
      <c r="AUL516" s="372"/>
      <c r="AUM516" s="372"/>
      <c r="AUN516" s="372"/>
      <c r="AUO516" s="372"/>
      <c r="AUP516" s="372"/>
      <c r="AUQ516" s="372"/>
      <c r="AUR516" s="372"/>
      <c r="AUS516" s="372"/>
      <c r="AUT516" s="372"/>
      <c r="AUU516" s="372"/>
      <c r="AUV516" s="372"/>
      <c r="AUW516" s="372"/>
      <c r="AUX516" s="372"/>
      <c r="AUY516" s="372"/>
      <c r="AUZ516" s="372"/>
      <c r="AVA516" s="372"/>
      <c r="AVB516" s="372"/>
      <c r="AVC516" s="372"/>
      <c r="AVD516" s="372"/>
      <c r="AVE516" s="372"/>
      <c r="AVF516" s="372"/>
      <c r="AVG516" s="372"/>
      <c r="AVH516" s="372"/>
      <c r="AVI516" s="372"/>
      <c r="AVJ516" s="372"/>
      <c r="AVK516" s="372"/>
      <c r="AVL516" s="372"/>
      <c r="AVM516" s="372"/>
      <c r="AVN516" s="372"/>
      <c r="AVO516" s="372"/>
      <c r="AVP516" s="372"/>
      <c r="AVQ516" s="372"/>
      <c r="AVR516" s="372"/>
      <c r="AVS516" s="372"/>
      <c r="AVT516" s="372"/>
      <c r="AVU516" s="372"/>
      <c r="AVV516" s="372"/>
      <c r="AVW516" s="372"/>
      <c r="AVX516" s="372"/>
      <c r="AVY516" s="372"/>
      <c r="AVZ516" s="372"/>
      <c r="AWA516" s="372"/>
      <c r="AWB516" s="372"/>
      <c r="AWC516" s="372"/>
      <c r="AWD516" s="372"/>
      <c r="AWE516" s="372"/>
      <c r="AWF516" s="372"/>
      <c r="AWG516" s="372"/>
      <c r="AWH516" s="372"/>
      <c r="AWI516" s="372"/>
      <c r="AWJ516" s="372"/>
      <c r="AWK516" s="372"/>
      <c r="AWL516" s="372"/>
      <c r="AWM516" s="372"/>
      <c r="AWN516" s="372"/>
      <c r="AWO516" s="372"/>
      <c r="AWP516" s="372"/>
      <c r="AWQ516" s="372"/>
      <c r="AWR516" s="372"/>
      <c r="AWS516" s="372"/>
      <c r="AWT516" s="372"/>
      <c r="AWU516" s="372"/>
      <c r="AWV516" s="372"/>
      <c r="AWW516" s="372"/>
      <c r="AWX516" s="372"/>
      <c r="AWY516" s="372"/>
      <c r="AWZ516" s="372"/>
      <c r="AXA516" s="372"/>
      <c r="AXB516" s="372"/>
      <c r="AXC516" s="372"/>
      <c r="AXD516" s="372"/>
      <c r="AXE516" s="372"/>
      <c r="AXF516" s="372"/>
      <c r="AXG516" s="372"/>
      <c r="AXH516" s="372"/>
      <c r="AXI516" s="372"/>
      <c r="AXJ516" s="372"/>
      <c r="AXK516" s="372"/>
      <c r="AXL516" s="372"/>
      <c r="AXM516" s="372"/>
      <c r="AXN516" s="372"/>
      <c r="AXO516" s="372"/>
      <c r="AXP516" s="372"/>
      <c r="AXQ516" s="372"/>
      <c r="AXR516" s="372"/>
      <c r="AXS516" s="372"/>
      <c r="AXT516" s="372"/>
      <c r="AXU516" s="372"/>
      <c r="AXV516" s="372"/>
      <c r="AXW516" s="372"/>
      <c r="AXX516" s="372"/>
      <c r="AXY516" s="372"/>
      <c r="AXZ516" s="372"/>
      <c r="AYA516" s="372"/>
      <c r="AYB516" s="372"/>
      <c r="AYC516" s="372"/>
      <c r="AYD516" s="372"/>
      <c r="AYE516" s="372"/>
      <c r="AYF516" s="372"/>
      <c r="AYG516" s="372"/>
      <c r="AYH516" s="372"/>
      <c r="AYI516" s="372"/>
      <c r="AYJ516" s="372"/>
      <c r="AYK516" s="372"/>
      <c r="AYL516" s="372"/>
      <c r="AYM516" s="372"/>
      <c r="AYN516" s="372"/>
      <c r="AYO516" s="372"/>
      <c r="AYP516" s="372"/>
      <c r="AYQ516" s="372"/>
      <c r="AYR516" s="372"/>
      <c r="AYS516" s="372"/>
      <c r="AYT516" s="372"/>
      <c r="AYU516" s="372"/>
      <c r="AYV516" s="372"/>
      <c r="AYW516" s="372"/>
      <c r="AYX516" s="372"/>
      <c r="AYY516" s="372"/>
      <c r="AYZ516" s="372"/>
      <c r="AZA516" s="372"/>
      <c r="AZB516" s="372"/>
      <c r="AZC516" s="372"/>
      <c r="AZD516" s="372"/>
      <c r="AZE516" s="372"/>
      <c r="AZF516" s="372"/>
      <c r="AZG516" s="372"/>
      <c r="AZH516" s="372"/>
      <c r="AZI516" s="372"/>
      <c r="AZJ516" s="372"/>
      <c r="AZK516" s="372"/>
      <c r="AZL516" s="372"/>
      <c r="AZM516" s="372"/>
      <c r="AZN516" s="372"/>
      <c r="AZO516" s="372"/>
      <c r="AZP516" s="372"/>
      <c r="AZQ516" s="372"/>
      <c r="AZR516" s="372"/>
      <c r="AZS516" s="372"/>
      <c r="AZT516" s="372"/>
      <c r="AZU516" s="372"/>
      <c r="AZV516" s="372"/>
      <c r="AZW516" s="372"/>
      <c r="AZX516" s="372"/>
      <c r="AZY516" s="372"/>
      <c r="AZZ516" s="372"/>
      <c r="BAA516" s="372"/>
      <c r="BAB516" s="372"/>
      <c r="BAC516" s="372"/>
      <c r="BAD516" s="372"/>
      <c r="BAE516" s="372"/>
      <c r="BAF516" s="372"/>
      <c r="BAG516" s="372"/>
      <c r="BAH516" s="372"/>
      <c r="BAI516" s="372"/>
      <c r="BAJ516" s="372"/>
      <c r="BAK516" s="372"/>
      <c r="BAL516" s="372"/>
      <c r="BAM516" s="372"/>
      <c r="BAN516" s="372"/>
      <c r="BAO516" s="372"/>
      <c r="BAP516" s="372"/>
      <c r="BAQ516" s="372"/>
      <c r="BAR516" s="372"/>
      <c r="BAS516" s="372"/>
      <c r="BAT516" s="372"/>
      <c r="BAU516" s="372"/>
      <c r="BAV516" s="372"/>
      <c r="BAW516" s="372"/>
      <c r="BAX516" s="372"/>
      <c r="BAY516" s="372"/>
      <c r="BAZ516" s="372"/>
      <c r="BBA516" s="372"/>
      <c r="BBB516" s="372"/>
      <c r="BBC516" s="372"/>
      <c r="BBD516" s="372"/>
      <c r="BBE516" s="372"/>
      <c r="BBF516" s="372"/>
      <c r="BBG516" s="372"/>
      <c r="BBH516" s="372"/>
      <c r="BBI516" s="372"/>
      <c r="BBJ516" s="372"/>
      <c r="BBK516" s="372"/>
      <c r="BBL516" s="372"/>
      <c r="BBM516" s="372"/>
      <c r="BBN516" s="372"/>
      <c r="BBO516" s="372"/>
      <c r="BBP516" s="372"/>
      <c r="BBQ516" s="372"/>
      <c r="BBR516" s="372"/>
      <c r="BBS516" s="372"/>
      <c r="BBT516" s="372"/>
      <c r="BBU516" s="372"/>
      <c r="BBV516" s="372"/>
      <c r="BBW516" s="372"/>
      <c r="BBX516" s="372"/>
      <c r="BBY516" s="372"/>
      <c r="BBZ516" s="372"/>
      <c r="BCA516" s="372"/>
      <c r="BCB516" s="372"/>
      <c r="BCC516" s="372"/>
      <c r="BCD516" s="372"/>
      <c r="BCE516" s="372"/>
      <c r="BCF516" s="372"/>
      <c r="BCG516" s="372"/>
      <c r="BCH516" s="372"/>
      <c r="BCI516" s="372"/>
      <c r="BCJ516" s="372"/>
      <c r="BCK516" s="372"/>
      <c r="BCL516" s="372"/>
      <c r="BCM516" s="372"/>
      <c r="BCN516" s="372"/>
      <c r="BCO516" s="372"/>
      <c r="BCP516" s="372"/>
      <c r="BCQ516" s="372"/>
      <c r="BCR516" s="372"/>
      <c r="BCS516" s="372"/>
      <c r="BCT516" s="372"/>
      <c r="BCU516" s="372"/>
      <c r="BCV516" s="372"/>
      <c r="BCW516" s="372"/>
      <c r="BCX516" s="372"/>
      <c r="BCY516" s="372"/>
      <c r="BCZ516" s="372"/>
      <c r="BDA516" s="372"/>
      <c r="BDB516" s="372"/>
      <c r="BDC516" s="372"/>
      <c r="BDD516" s="372"/>
      <c r="BDE516" s="372"/>
      <c r="BDF516" s="372"/>
      <c r="BDG516" s="372"/>
      <c r="BDH516" s="372"/>
      <c r="BDI516" s="372"/>
      <c r="BDJ516" s="372"/>
      <c r="BDK516" s="372"/>
      <c r="BDL516" s="372"/>
      <c r="BDM516" s="372"/>
      <c r="BDN516" s="372"/>
      <c r="BDO516" s="372"/>
      <c r="BDP516" s="372"/>
      <c r="BDQ516" s="372"/>
      <c r="BDR516" s="372"/>
      <c r="BDS516" s="372"/>
      <c r="BDT516" s="372"/>
      <c r="BDU516" s="372"/>
      <c r="BDV516" s="372"/>
      <c r="BDW516" s="372"/>
      <c r="BDX516" s="372"/>
      <c r="BDY516" s="372"/>
      <c r="BDZ516" s="372"/>
      <c r="BEA516" s="372"/>
      <c r="BEB516" s="372"/>
      <c r="BEC516" s="372"/>
      <c r="BED516" s="372"/>
      <c r="BEE516" s="372"/>
      <c r="BEF516" s="372"/>
      <c r="BEG516" s="372"/>
      <c r="BEH516" s="372"/>
      <c r="BEI516" s="372"/>
      <c r="BEJ516" s="372"/>
      <c r="BEK516" s="372"/>
      <c r="BEL516" s="372"/>
      <c r="BEM516" s="372"/>
      <c r="BEN516" s="372"/>
      <c r="BEO516" s="372"/>
      <c r="BEP516" s="372"/>
      <c r="BEQ516" s="372"/>
      <c r="BER516" s="372"/>
      <c r="BES516" s="372"/>
      <c r="BET516" s="372"/>
      <c r="BEU516" s="372"/>
      <c r="BEV516" s="372"/>
      <c r="BEW516" s="372"/>
      <c r="BEX516" s="372"/>
      <c r="BEY516" s="372"/>
      <c r="BEZ516" s="372"/>
      <c r="BFA516" s="372"/>
      <c r="BFB516" s="372"/>
      <c r="BFC516" s="372"/>
      <c r="BFD516" s="372"/>
      <c r="BFE516" s="372"/>
      <c r="BFF516" s="372"/>
      <c r="BFG516" s="372"/>
      <c r="BFH516" s="372"/>
      <c r="BFI516" s="372"/>
      <c r="BFJ516" s="372"/>
      <c r="BFK516" s="372"/>
      <c r="BFL516" s="372"/>
      <c r="BFM516" s="372"/>
      <c r="BFN516" s="372"/>
      <c r="BFO516" s="372"/>
      <c r="BFP516" s="372"/>
      <c r="BFQ516" s="372"/>
      <c r="BFR516" s="372"/>
      <c r="BFS516" s="372"/>
      <c r="BFT516" s="372"/>
      <c r="BFU516" s="372"/>
      <c r="BFV516" s="372"/>
      <c r="BFW516" s="372"/>
      <c r="BFX516" s="372"/>
      <c r="BFY516" s="372"/>
      <c r="BFZ516" s="372"/>
      <c r="BGA516" s="372"/>
      <c r="BGB516" s="372"/>
      <c r="BGC516" s="372"/>
      <c r="BGD516" s="372"/>
      <c r="BGE516" s="372"/>
      <c r="BGF516" s="372"/>
      <c r="BGG516" s="372"/>
      <c r="BGH516" s="372"/>
      <c r="BGI516" s="372"/>
      <c r="BGJ516" s="372"/>
      <c r="BGK516" s="372"/>
      <c r="BGL516" s="372"/>
      <c r="BGM516" s="372"/>
      <c r="BGN516" s="372"/>
      <c r="BGO516" s="372"/>
      <c r="BGP516" s="372"/>
      <c r="BGQ516" s="372"/>
      <c r="BGR516" s="372"/>
      <c r="BGS516" s="372"/>
      <c r="BGT516" s="372"/>
      <c r="BGU516" s="372"/>
      <c r="BGV516" s="372"/>
      <c r="BGW516" s="372"/>
      <c r="BGX516" s="372"/>
      <c r="BGY516" s="372"/>
      <c r="BGZ516" s="372"/>
      <c r="BHA516" s="372"/>
      <c r="BHB516" s="372"/>
      <c r="BHC516" s="372"/>
      <c r="BHD516" s="372"/>
      <c r="BHE516" s="372"/>
      <c r="BHF516" s="372"/>
      <c r="BHG516" s="372"/>
      <c r="BHH516" s="372"/>
      <c r="BHI516" s="372"/>
      <c r="BHJ516" s="372"/>
      <c r="BHK516" s="372"/>
      <c r="BHL516" s="372"/>
      <c r="BHM516" s="372"/>
      <c r="BHN516" s="372"/>
      <c r="BHO516" s="372"/>
      <c r="BHP516" s="372"/>
      <c r="BHQ516" s="372"/>
      <c r="BHR516" s="372"/>
      <c r="BHS516" s="372"/>
      <c r="BHT516" s="372"/>
      <c r="BHU516" s="372"/>
      <c r="BHV516" s="372"/>
      <c r="BHW516" s="372"/>
      <c r="BHX516" s="372"/>
      <c r="BHY516" s="372"/>
      <c r="BHZ516" s="372"/>
      <c r="BIA516" s="372"/>
      <c r="BIB516" s="372"/>
      <c r="BIC516" s="372"/>
      <c r="BID516" s="372"/>
      <c r="BIE516" s="372"/>
      <c r="BIF516" s="372"/>
      <c r="BIG516" s="372"/>
      <c r="BIH516" s="372"/>
      <c r="BII516" s="372"/>
      <c r="BIJ516" s="372"/>
      <c r="BIK516" s="372"/>
      <c r="BIL516" s="372"/>
      <c r="BIM516" s="372"/>
      <c r="BIN516" s="372"/>
      <c r="BIO516" s="372"/>
      <c r="BIP516" s="372"/>
      <c r="BIQ516" s="372"/>
      <c r="BIR516" s="372"/>
      <c r="BIS516" s="372"/>
      <c r="BIT516" s="372"/>
      <c r="BIU516" s="372"/>
      <c r="BIV516" s="372"/>
      <c r="BIW516" s="372"/>
      <c r="BIX516" s="372"/>
      <c r="BIY516" s="372"/>
      <c r="BIZ516" s="372"/>
      <c r="BJA516" s="372"/>
      <c r="BJB516" s="372"/>
      <c r="BJC516" s="372"/>
      <c r="BJD516" s="372"/>
      <c r="BJE516" s="372"/>
      <c r="BJF516" s="372"/>
      <c r="BJG516" s="372"/>
      <c r="BJH516" s="372"/>
      <c r="BJI516" s="372"/>
      <c r="BJJ516" s="372"/>
      <c r="BJK516" s="372"/>
      <c r="BJL516" s="372"/>
      <c r="BJM516" s="372"/>
      <c r="BJN516" s="372"/>
      <c r="BJO516" s="372"/>
      <c r="BJP516" s="372"/>
      <c r="BJQ516" s="372"/>
      <c r="BJR516" s="372"/>
      <c r="BJS516" s="372"/>
      <c r="BJT516" s="372"/>
      <c r="BJU516" s="372"/>
      <c r="BJV516" s="372"/>
      <c r="BJW516" s="372"/>
      <c r="BJX516" s="372"/>
      <c r="BJY516" s="372"/>
      <c r="BJZ516" s="372"/>
      <c r="BKA516" s="372"/>
      <c r="BKB516" s="372"/>
      <c r="BKC516" s="372"/>
      <c r="BKD516" s="372"/>
      <c r="BKE516" s="372"/>
      <c r="BKF516" s="372"/>
      <c r="BKG516" s="372"/>
      <c r="BKH516" s="372"/>
      <c r="BKI516" s="372"/>
      <c r="BKJ516" s="372"/>
      <c r="BKK516" s="372"/>
      <c r="BKL516" s="372"/>
      <c r="BKM516" s="372"/>
      <c r="BKN516" s="372"/>
      <c r="BKO516" s="372"/>
      <c r="BKP516" s="372"/>
      <c r="BKQ516" s="372"/>
      <c r="BKR516" s="372"/>
      <c r="BKS516" s="372"/>
      <c r="BKT516" s="372"/>
      <c r="BKU516" s="372"/>
      <c r="BKV516" s="372"/>
      <c r="BKW516" s="372"/>
      <c r="BKX516" s="372"/>
      <c r="BKY516" s="372"/>
      <c r="BKZ516" s="372"/>
      <c r="BLA516" s="372"/>
      <c r="BLB516" s="372"/>
      <c r="BLC516" s="372"/>
      <c r="BLD516" s="372"/>
      <c r="BLE516" s="372"/>
      <c r="BLF516" s="372"/>
      <c r="BLG516" s="372"/>
      <c r="BLH516" s="372"/>
      <c r="BLI516" s="372"/>
      <c r="BLJ516" s="372"/>
      <c r="BLK516" s="372"/>
      <c r="BLL516" s="372"/>
      <c r="BLM516" s="372"/>
      <c r="BLN516" s="372"/>
      <c r="BLO516" s="372"/>
      <c r="BLP516" s="372"/>
      <c r="BLQ516" s="372"/>
      <c r="BLR516" s="372"/>
      <c r="BLS516" s="372"/>
      <c r="BLT516" s="372"/>
      <c r="BLU516" s="372"/>
      <c r="BLV516" s="372"/>
      <c r="BLW516" s="372"/>
      <c r="BLX516" s="372"/>
      <c r="BLY516" s="372"/>
      <c r="BLZ516" s="372"/>
      <c r="BMA516" s="372"/>
      <c r="BMB516" s="372"/>
      <c r="BMC516" s="372"/>
      <c r="BMD516" s="372"/>
      <c r="BME516" s="372"/>
      <c r="BMF516" s="372"/>
      <c r="BMG516" s="372"/>
      <c r="BMH516" s="372"/>
      <c r="BMI516" s="372"/>
      <c r="BMJ516" s="372"/>
      <c r="BMK516" s="372"/>
      <c r="BML516" s="372"/>
      <c r="BMM516" s="372"/>
      <c r="BMN516" s="372"/>
      <c r="BMO516" s="372"/>
      <c r="BMP516" s="372"/>
      <c r="BMQ516" s="372"/>
      <c r="BMR516" s="372"/>
      <c r="BMS516" s="372"/>
      <c r="BMT516" s="372"/>
      <c r="BMU516" s="372"/>
      <c r="BMV516" s="372"/>
      <c r="BMW516" s="372"/>
      <c r="BMX516" s="372"/>
      <c r="BMY516" s="372"/>
      <c r="BMZ516" s="372"/>
      <c r="BNA516" s="372"/>
      <c r="BNB516" s="372"/>
      <c r="BNC516" s="372"/>
      <c r="BND516" s="372"/>
      <c r="BNE516" s="372"/>
      <c r="BNF516" s="372"/>
      <c r="BNG516" s="372"/>
      <c r="BNH516" s="372"/>
      <c r="BNI516" s="372"/>
      <c r="BNJ516" s="372"/>
      <c r="BNK516" s="372"/>
      <c r="BNL516" s="372"/>
      <c r="BNM516" s="372"/>
      <c r="BNN516" s="372"/>
      <c r="BNO516" s="372"/>
      <c r="BNP516" s="372"/>
      <c r="BNQ516" s="372"/>
      <c r="BNR516" s="372"/>
      <c r="BNS516" s="372"/>
      <c r="BNT516" s="372"/>
      <c r="BNU516" s="372"/>
      <c r="BNV516" s="372"/>
      <c r="BNW516" s="372"/>
      <c r="BNX516" s="372"/>
      <c r="BNY516" s="372"/>
      <c r="BNZ516" s="372"/>
      <c r="BOA516" s="372"/>
      <c r="BOB516" s="372"/>
      <c r="BOC516" s="372"/>
      <c r="BOD516" s="372"/>
      <c r="BOE516" s="372"/>
      <c r="BOF516" s="372"/>
      <c r="BOG516" s="372"/>
      <c r="BOH516" s="372"/>
      <c r="BOI516" s="372"/>
      <c r="BOJ516" s="372"/>
      <c r="BOK516" s="372"/>
      <c r="BOL516" s="372"/>
      <c r="BOM516" s="372"/>
      <c r="BON516" s="372"/>
      <c r="BOO516" s="372"/>
      <c r="BOP516" s="372"/>
      <c r="BOQ516" s="372"/>
      <c r="BOR516" s="372"/>
      <c r="BOS516" s="372"/>
      <c r="BOT516" s="372"/>
      <c r="BOU516" s="372"/>
      <c r="BOV516" s="372"/>
      <c r="BOW516" s="372"/>
      <c r="BOX516" s="372"/>
      <c r="BOY516" s="372"/>
      <c r="BOZ516" s="372"/>
      <c r="BPA516" s="372"/>
      <c r="BPB516" s="372"/>
      <c r="BPC516" s="372"/>
      <c r="BPD516" s="372"/>
      <c r="BPE516" s="372"/>
      <c r="BPF516" s="372"/>
      <c r="BPG516" s="372"/>
      <c r="BPH516" s="372"/>
      <c r="BPI516" s="372"/>
      <c r="BPJ516" s="372"/>
      <c r="BPK516" s="372"/>
      <c r="BPL516" s="372"/>
      <c r="BPM516" s="372"/>
      <c r="BPN516" s="372"/>
      <c r="BPO516" s="372"/>
      <c r="BPP516" s="372"/>
      <c r="BPQ516" s="372"/>
      <c r="BPR516" s="372"/>
      <c r="BPS516" s="372"/>
      <c r="BPT516" s="372"/>
      <c r="BPU516" s="372"/>
      <c r="BPV516" s="372"/>
      <c r="BPW516" s="372"/>
      <c r="BPX516" s="372"/>
      <c r="BPY516" s="372"/>
      <c r="BPZ516" s="372"/>
      <c r="BQA516" s="372"/>
      <c r="BQB516" s="372"/>
      <c r="BQC516" s="372"/>
      <c r="BQD516" s="372"/>
      <c r="BQE516" s="372"/>
      <c r="BQF516" s="372"/>
      <c r="BQG516" s="372"/>
      <c r="BQH516" s="372"/>
      <c r="BQI516" s="372"/>
      <c r="BQJ516" s="372"/>
      <c r="BQK516" s="372"/>
      <c r="BQL516" s="372"/>
      <c r="BQM516" s="372"/>
      <c r="BQN516" s="372"/>
      <c r="BQO516" s="372"/>
      <c r="BQP516" s="372"/>
      <c r="BQQ516" s="372"/>
      <c r="BQR516" s="372"/>
      <c r="BQS516" s="372"/>
      <c r="BQT516" s="372"/>
      <c r="BQU516" s="372"/>
      <c r="BQV516" s="372"/>
      <c r="BQW516" s="372"/>
      <c r="BQX516" s="372"/>
      <c r="BQY516" s="372"/>
      <c r="BQZ516" s="372"/>
      <c r="BRA516" s="372"/>
      <c r="BRB516" s="372"/>
      <c r="BRC516" s="372"/>
      <c r="BRD516" s="372"/>
      <c r="BRE516" s="372"/>
      <c r="BRF516" s="372"/>
      <c r="BRG516" s="372"/>
      <c r="BRH516" s="372"/>
      <c r="BRI516" s="372"/>
      <c r="BRJ516" s="372"/>
      <c r="BRK516" s="372"/>
      <c r="BRL516" s="372"/>
      <c r="BRM516" s="372"/>
      <c r="BRN516" s="372"/>
      <c r="BRO516" s="372"/>
      <c r="BRP516" s="372"/>
      <c r="BRQ516" s="372"/>
      <c r="BRR516" s="372"/>
      <c r="BRS516" s="372"/>
      <c r="BRT516" s="372"/>
      <c r="BRU516" s="372"/>
      <c r="BRV516" s="372"/>
      <c r="BRW516" s="372"/>
      <c r="BRX516" s="372"/>
      <c r="BRY516" s="372"/>
      <c r="BRZ516" s="372"/>
      <c r="BSA516" s="372"/>
      <c r="BSB516" s="372"/>
      <c r="BSC516" s="372"/>
      <c r="BSD516" s="372"/>
      <c r="BSE516" s="372"/>
      <c r="BSF516" s="372"/>
      <c r="BSG516" s="372"/>
      <c r="BSH516" s="372"/>
      <c r="BSI516" s="372"/>
      <c r="BSJ516" s="372"/>
      <c r="BSK516" s="372"/>
      <c r="BSL516" s="372"/>
      <c r="BSM516" s="372"/>
      <c r="BSN516" s="372"/>
      <c r="BSO516" s="372"/>
      <c r="BSP516" s="372"/>
      <c r="BSQ516" s="372"/>
      <c r="BSR516" s="372"/>
      <c r="BSS516" s="372"/>
      <c r="BST516" s="372"/>
      <c r="BSU516" s="372"/>
      <c r="BSV516" s="372"/>
      <c r="BSW516" s="372"/>
      <c r="BSX516" s="372"/>
      <c r="BSY516" s="372"/>
      <c r="BSZ516" s="372"/>
      <c r="BTA516" s="372"/>
      <c r="BTB516" s="372"/>
      <c r="BTC516" s="372"/>
      <c r="BTD516" s="372"/>
      <c r="BTE516" s="372"/>
      <c r="BTF516" s="372"/>
      <c r="BTG516" s="372"/>
      <c r="BTH516" s="372"/>
      <c r="BTI516" s="372"/>
      <c r="BTJ516" s="372"/>
      <c r="BTK516" s="372"/>
      <c r="BTL516" s="372"/>
      <c r="BTM516" s="372"/>
      <c r="BTN516" s="372"/>
      <c r="BTO516" s="372"/>
      <c r="BTP516" s="372"/>
      <c r="BTQ516" s="372"/>
      <c r="BTR516" s="372"/>
      <c r="BTS516" s="372"/>
      <c r="BTT516" s="372"/>
      <c r="BTU516" s="372"/>
      <c r="BTV516" s="372"/>
      <c r="BTW516" s="372"/>
      <c r="BTX516" s="372"/>
      <c r="BTY516" s="372"/>
      <c r="BTZ516" s="372"/>
      <c r="BUA516" s="372"/>
      <c r="BUB516" s="372"/>
      <c r="BUC516" s="372"/>
      <c r="BUD516" s="372"/>
      <c r="BUE516" s="372"/>
      <c r="BUF516" s="372"/>
      <c r="BUG516" s="372"/>
      <c r="BUH516" s="372"/>
      <c r="BUI516" s="372"/>
      <c r="BUJ516" s="372"/>
      <c r="BUK516" s="372"/>
      <c r="BUL516" s="372"/>
      <c r="BUM516" s="372"/>
      <c r="BUN516" s="372"/>
      <c r="BUO516" s="372"/>
      <c r="BUP516" s="372"/>
      <c r="BUQ516" s="372"/>
      <c r="BUR516" s="372"/>
      <c r="BUS516" s="372"/>
      <c r="BUT516" s="372"/>
      <c r="BUU516" s="372"/>
      <c r="BUV516" s="372"/>
      <c r="BUW516" s="372"/>
      <c r="BUX516" s="372"/>
      <c r="BUY516" s="372"/>
      <c r="BUZ516" s="372"/>
      <c r="BVA516" s="372"/>
      <c r="BVB516" s="372"/>
      <c r="BVC516" s="372"/>
      <c r="BVD516" s="372"/>
      <c r="BVE516" s="372"/>
      <c r="BVF516" s="372"/>
      <c r="BVG516" s="372"/>
      <c r="BVH516" s="372"/>
      <c r="BVI516" s="372"/>
      <c r="BVJ516" s="372"/>
      <c r="BVK516" s="372"/>
      <c r="BVL516" s="372"/>
      <c r="BVM516" s="372"/>
      <c r="BVN516" s="372"/>
      <c r="BVO516" s="372"/>
      <c r="BVP516" s="372"/>
      <c r="BVQ516" s="372"/>
      <c r="BVR516" s="372"/>
      <c r="BVS516" s="372"/>
      <c r="BVT516" s="372"/>
      <c r="BVU516" s="372"/>
      <c r="BVV516" s="372"/>
      <c r="BVW516" s="372"/>
      <c r="BVX516" s="372"/>
      <c r="BVY516" s="372"/>
      <c r="BVZ516" s="372"/>
      <c r="BWA516" s="372"/>
      <c r="BWB516" s="372"/>
      <c r="BWC516" s="372"/>
      <c r="BWD516" s="372"/>
      <c r="BWE516" s="372"/>
      <c r="BWF516" s="372"/>
      <c r="BWG516" s="372"/>
      <c r="BWH516" s="372"/>
      <c r="BWI516" s="372"/>
      <c r="BWJ516" s="372"/>
      <c r="BWK516" s="372"/>
      <c r="BWL516" s="372"/>
      <c r="BWM516" s="372"/>
      <c r="BWN516" s="372"/>
      <c r="BWO516" s="372"/>
      <c r="BWP516" s="372"/>
      <c r="BWQ516" s="372"/>
      <c r="BWR516" s="372"/>
      <c r="BWS516" s="372"/>
      <c r="BWT516" s="372"/>
      <c r="BWU516" s="372"/>
      <c r="BWV516" s="372"/>
      <c r="BWW516" s="372"/>
      <c r="BWX516" s="372"/>
      <c r="BWY516" s="372"/>
      <c r="BWZ516" s="372"/>
      <c r="BXA516" s="372"/>
      <c r="BXB516" s="372"/>
      <c r="BXC516" s="372"/>
      <c r="BXD516" s="372"/>
      <c r="BXE516" s="372"/>
      <c r="BXF516" s="372"/>
      <c r="BXG516" s="372"/>
      <c r="BXH516" s="372"/>
      <c r="BXI516" s="372"/>
      <c r="BXJ516" s="372"/>
      <c r="BXK516" s="372"/>
      <c r="BXL516" s="372"/>
      <c r="BXM516" s="372"/>
      <c r="BXN516" s="372"/>
      <c r="BXO516" s="372"/>
      <c r="BXP516" s="372"/>
      <c r="BXQ516" s="372"/>
      <c r="BXR516" s="372"/>
      <c r="BXS516" s="372"/>
      <c r="BXT516" s="372"/>
      <c r="BXU516" s="372"/>
      <c r="BXV516" s="372"/>
      <c r="BXW516" s="372"/>
      <c r="BXX516" s="372"/>
      <c r="BXY516" s="372"/>
      <c r="BXZ516" s="372"/>
      <c r="BYA516" s="372"/>
      <c r="BYB516" s="372"/>
      <c r="BYC516" s="372"/>
      <c r="BYD516" s="372"/>
      <c r="BYE516" s="372"/>
      <c r="BYF516" s="372"/>
      <c r="BYG516" s="372"/>
      <c r="BYH516" s="372"/>
      <c r="BYI516" s="372"/>
      <c r="BYJ516" s="372"/>
      <c r="BYK516" s="372"/>
      <c r="BYL516" s="372"/>
      <c r="BYM516" s="372"/>
      <c r="BYN516" s="372"/>
      <c r="BYO516" s="372"/>
      <c r="BYP516" s="372"/>
      <c r="BYQ516" s="372"/>
      <c r="BYR516" s="372"/>
      <c r="BYS516" s="372"/>
      <c r="BYT516" s="372"/>
      <c r="BYU516" s="372"/>
      <c r="BYV516" s="372"/>
      <c r="BYW516" s="372"/>
      <c r="BYX516" s="372"/>
      <c r="BYY516" s="372"/>
      <c r="BYZ516" s="372"/>
      <c r="BZA516" s="372"/>
      <c r="BZB516" s="372"/>
      <c r="BZC516" s="372"/>
      <c r="BZD516" s="372"/>
      <c r="BZE516" s="372"/>
      <c r="BZF516" s="372"/>
      <c r="BZG516" s="372"/>
      <c r="BZH516" s="372"/>
      <c r="BZI516" s="372"/>
      <c r="BZJ516" s="372"/>
      <c r="BZK516" s="372"/>
      <c r="BZL516" s="372"/>
      <c r="BZM516" s="372"/>
      <c r="BZN516" s="372"/>
      <c r="BZO516" s="372"/>
      <c r="BZP516" s="372"/>
      <c r="BZQ516" s="372"/>
      <c r="BZR516" s="372"/>
      <c r="BZS516" s="372"/>
      <c r="BZT516" s="372"/>
      <c r="BZU516" s="372"/>
      <c r="BZV516" s="372"/>
      <c r="BZW516" s="372"/>
      <c r="BZX516" s="372"/>
      <c r="BZY516" s="372"/>
      <c r="BZZ516" s="372"/>
      <c r="CAA516" s="372"/>
      <c r="CAB516" s="372"/>
      <c r="CAC516" s="372"/>
      <c r="CAD516" s="372"/>
      <c r="CAE516" s="372"/>
      <c r="CAF516" s="372"/>
      <c r="CAG516" s="372"/>
      <c r="CAH516" s="372"/>
      <c r="CAI516" s="372"/>
      <c r="CAJ516" s="372"/>
      <c r="CAK516" s="372"/>
      <c r="CAL516" s="372"/>
      <c r="CAM516" s="372"/>
      <c r="CAN516" s="372"/>
      <c r="CAO516" s="372"/>
      <c r="CAP516" s="372"/>
      <c r="CAQ516" s="372"/>
      <c r="CAR516" s="372"/>
      <c r="CAS516" s="372"/>
      <c r="CAT516" s="372"/>
      <c r="CAU516" s="372"/>
      <c r="CAV516" s="372"/>
      <c r="CAW516" s="372"/>
      <c r="CAX516" s="372"/>
      <c r="CAY516" s="372"/>
      <c r="CAZ516" s="372"/>
      <c r="CBA516" s="372"/>
      <c r="CBB516" s="372"/>
      <c r="CBC516" s="372"/>
      <c r="CBD516" s="372"/>
      <c r="CBE516" s="372"/>
      <c r="CBF516" s="372"/>
      <c r="CBG516" s="372"/>
      <c r="CBH516" s="372"/>
      <c r="CBI516" s="372"/>
      <c r="CBJ516" s="372"/>
      <c r="CBK516" s="372"/>
      <c r="CBL516" s="372"/>
      <c r="CBM516" s="372"/>
      <c r="CBN516" s="372"/>
      <c r="CBO516" s="372"/>
      <c r="CBP516" s="372"/>
      <c r="CBQ516" s="372"/>
      <c r="CBR516" s="372"/>
      <c r="CBS516" s="372"/>
      <c r="CBT516" s="372"/>
      <c r="CBU516" s="372"/>
      <c r="CBV516" s="372"/>
      <c r="CBW516" s="372"/>
      <c r="CBX516" s="372"/>
      <c r="CBY516" s="372"/>
      <c r="CBZ516" s="372"/>
      <c r="CCA516" s="372"/>
      <c r="CCB516" s="372"/>
      <c r="CCC516" s="372"/>
      <c r="CCD516" s="372"/>
      <c r="CCE516" s="372"/>
      <c r="CCF516" s="372"/>
      <c r="CCG516" s="372"/>
      <c r="CCH516" s="372"/>
      <c r="CCI516" s="372"/>
      <c r="CCJ516" s="372"/>
      <c r="CCK516" s="372"/>
      <c r="CCL516" s="372"/>
      <c r="CCM516" s="372"/>
      <c r="CCN516" s="372"/>
      <c r="CCO516" s="372"/>
      <c r="CCP516" s="372"/>
      <c r="CCQ516" s="372"/>
      <c r="CCR516" s="372"/>
      <c r="CCS516" s="372"/>
      <c r="CCT516" s="372"/>
      <c r="CCU516" s="372"/>
      <c r="CCV516" s="372"/>
      <c r="CCW516" s="372"/>
      <c r="CCX516" s="372"/>
      <c r="CCY516" s="372"/>
      <c r="CCZ516" s="372"/>
      <c r="CDA516" s="372"/>
      <c r="CDB516" s="372"/>
      <c r="CDC516" s="372"/>
      <c r="CDD516" s="372"/>
      <c r="CDE516" s="372"/>
      <c r="CDF516" s="372"/>
      <c r="CDG516" s="372"/>
      <c r="CDH516" s="372"/>
      <c r="CDI516" s="372"/>
      <c r="CDJ516" s="372"/>
      <c r="CDK516" s="372"/>
      <c r="CDL516" s="372"/>
      <c r="CDM516" s="372"/>
      <c r="CDN516" s="372"/>
      <c r="CDO516" s="372"/>
      <c r="CDP516" s="372"/>
      <c r="CDQ516" s="372"/>
      <c r="CDR516" s="372"/>
      <c r="CDS516" s="372"/>
      <c r="CDT516" s="372"/>
      <c r="CDU516" s="372"/>
      <c r="CDV516" s="372"/>
      <c r="CDW516" s="372"/>
      <c r="CDX516" s="372"/>
      <c r="CDY516" s="372"/>
      <c r="CDZ516" s="372"/>
      <c r="CEA516" s="372"/>
      <c r="CEB516" s="372"/>
      <c r="CEC516" s="372"/>
      <c r="CED516" s="372"/>
      <c r="CEE516" s="372"/>
      <c r="CEF516" s="372"/>
      <c r="CEG516" s="372"/>
      <c r="CEH516" s="372"/>
      <c r="CEI516" s="372"/>
      <c r="CEJ516" s="372"/>
      <c r="CEK516" s="372"/>
      <c r="CEL516" s="372"/>
      <c r="CEM516" s="372"/>
      <c r="CEN516" s="372"/>
      <c r="CEO516" s="372"/>
      <c r="CEP516" s="372"/>
      <c r="CEQ516" s="372"/>
      <c r="CER516" s="372"/>
      <c r="CES516" s="372"/>
      <c r="CET516" s="372"/>
      <c r="CEU516" s="372"/>
      <c r="CEV516" s="372"/>
      <c r="CEW516" s="372"/>
      <c r="CEX516" s="372"/>
      <c r="CEY516" s="372"/>
      <c r="CEZ516" s="372"/>
      <c r="CFA516" s="372"/>
      <c r="CFB516" s="372"/>
      <c r="CFC516" s="372"/>
      <c r="CFD516" s="372"/>
      <c r="CFE516" s="372"/>
      <c r="CFF516" s="372"/>
      <c r="CFG516" s="372"/>
      <c r="CFH516" s="372"/>
      <c r="CFI516" s="372"/>
      <c r="CFJ516" s="372"/>
      <c r="CFK516" s="372"/>
      <c r="CFL516" s="372"/>
      <c r="CFM516" s="372"/>
      <c r="CFN516" s="372"/>
      <c r="CFO516" s="372"/>
      <c r="CFP516" s="372"/>
      <c r="CFQ516" s="372"/>
      <c r="CFR516" s="372"/>
      <c r="CFS516" s="372"/>
      <c r="CFT516" s="372"/>
      <c r="CFU516" s="372"/>
      <c r="CFV516" s="372"/>
      <c r="CFW516" s="372"/>
      <c r="CFX516" s="372"/>
      <c r="CFY516" s="372"/>
      <c r="CFZ516" s="372"/>
      <c r="CGA516" s="372"/>
      <c r="CGB516" s="372"/>
      <c r="CGC516" s="372"/>
      <c r="CGD516" s="372"/>
      <c r="CGE516" s="372"/>
      <c r="CGF516" s="372"/>
      <c r="CGG516" s="372"/>
      <c r="CGH516" s="372"/>
      <c r="CGI516" s="372"/>
      <c r="CGJ516" s="372"/>
      <c r="CGK516" s="372"/>
      <c r="CGL516" s="372"/>
      <c r="CGM516" s="372"/>
      <c r="CGN516" s="372"/>
      <c r="CGO516" s="372"/>
      <c r="CGP516" s="372"/>
      <c r="CGQ516" s="372"/>
      <c r="CGR516" s="372"/>
      <c r="CGS516" s="372"/>
      <c r="CGT516" s="372"/>
      <c r="CGU516" s="372"/>
      <c r="CGV516" s="372"/>
      <c r="CGW516" s="372"/>
      <c r="CGX516" s="372"/>
      <c r="CGY516" s="372"/>
      <c r="CGZ516" s="372"/>
      <c r="CHA516" s="372"/>
      <c r="CHB516" s="372"/>
      <c r="CHC516" s="372"/>
      <c r="CHD516" s="372"/>
      <c r="CHE516" s="372"/>
      <c r="CHF516" s="372"/>
      <c r="CHG516" s="372"/>
      <c r="CHH516" s="372"/>
      <c r="CHI516" s="372"/>
      <c r="CHJ516" s="372"/>
      <c r="CHK516" s="372"/>
      <c r="CHL516" s="372"/>
      <c r="CHM516" s="372"/>
      <c r="CHN516" s="372"/>
      <c r="CHO516" s="372"/>
      <c r="CHP516" s="372"/>
      <c r="CHQ516" s="372"/>
      <c r="CHR516" s="372"/>
      <c r="CHS516" s="372"/>
      <c r="CHT516" s="372"/>
      <c r="CHU516" s="372"/>
      <c r="CHV516" s="372"/>
      <c r="CHW516" s="372"/>
      <c r="CHX516" s="372"/>
      <c r="CHY516" s="372"/>
      <c r="CHZ516" s="372"/>
      <c r="CIA516" s="372"/>
      <c r="CIB516" s="372"/>
      <c r="CIC516" s="372"/>
      <c r="CID516" s="372"/>
      <c r="CIE516" s="372"/>
      <c r="CIF516" s="372"/>
      <c r="CIG516" s="372"/>
      <c r="CIH516" s="372"/>
      <c r="CII516" s="372"/>
      <c r="CIJ516" s="372"/>
      <c r="CIK516" s="372"/>
      <c r="CIL516" s="372"/>
      <c r="CIM516" s="372"/>
      <c r="CIN516" s="372"/>
      <c r="CIO516" s="372"/>
      <c r="CIP516" s="372"/>
      <c r="CIQ516" s="372"/>
      <c r="CIR516" s="372"/>
      <c r="CIS516" s="372"/>
      <c r="CIT516" s="372"/>
      <c r="CIU516" s="372"/>
      <c r="CIV516" s="372"/>
      <c r="CIW516" s="372"/>
      <c r="CIX516" s="372"/>
      <c r="CIY516" s="372"/>
      <c r="CIZ516" s="372"/>
      <c r="CJA516" s="372"/>
      <c r="CJB516" s="372"/>
      <c r="CJC516" s="372"/>
      <c r="CJD516" s="372"/>
      <c r="CJE516" s="372"/>
      <c r="CJF516" s="372"/>
      <c r="CJG516" s="372"/>
      <c r="CJH516" s="372"/>
      <c r="CJI516" s="372"/>
      <c r="CJJ516" s="372"/>
      <c r="CJK516" s="372"/>
      <c r="CJL516" s="372"/>
      <c r="CJM516" s="372"/>
      <c r="CJN516" s="372"/>
      <c r="CJO516" s="372"/>
      <c r="CJP516" s="372"/>
      <c r="CJQ516" s="372"/>
      <c r="CJR516" s="372"/>
      <c r="CJS516" s="372"/>
      <c r="CJT516" s="372"/>
      <c r="CJU516" s="372"/>
      <c r="CJV516" s="372"/>
      <c r="CJW516" s="372"/>
      <c r="CJX516" s="372"/>
      <c r="CJY516" s="372"/>
      <c r="CJZ516" s="372"/>
      <c r="CKA516" s="372"/>
      <c r="CKB516" s="372"/>
      <c r="CKC516" s="372"/>
      <c r="CKD516" s="372"/>
      <c r="CKE516" s="372"/>
      <c r="CKF516" s="372"/>
      <c r="CKG516" s="372"/>
      <c r="CKH516" s="372"/>
      <c r="CKI516" s="372"/>
      <c r="CKJ516" s="372"/>
      <c r="CKK516" s="372"/>
      <c r="CKL516" s="372"/>
      <c r="CKM516" s="372"/>
      <c r="CKN516" s="372"/>
      <c r="CKO516" s="372"/>
      <c r="CKP516" s="372"/>
      <c r="CKQ516" s="372"/>
      <c r="CKR516" s="372"/>
      <c r="CKS516" s="372"/>
      <c r="CKT516" s="372"/>
      <c r="CKU516" s="372"/>
      <c r="CKV516" s="372"/>
      <c r="CKW516" s="372"/>
      <c r="CKX516" s="372"/>
      <c r="CKY516" s="372"/>
      <c r="CKZ516" s="372"/>
      <c r="CLA516" s="372"/>
      <c r="CLB516" s="372"/>
      <c r="CLC516" s="372"/>
      <c r="CLD516" s="372"/>
      <c r="CLE516" s="372"/>
      <c r="CLF516" s="372"/>
      <c r="CLG516" s="372"/>
      <c r="CLH516" s="372"/>
      <c r="CLI516" s="372"/>
      <c r="CLJ516" s="372"/>
      <c r="CLK516" s="372"/>
      <c r="CLL516" s="372"/>
      <c r="CLM516" s="372"/>
      <c r="CLN516" s="372"/>
      <c r="CLO516" s="372"/>
      <c r="CLP516" s="372"/>
      <c r="CLQ516" s="372"/>
      <c r="CLR516" s="372"/>
      <c r="CLS516" s="372"/>
      <c r="CLT516" s="372"/>
      <c r="CLU516" s="372"/>
      <c r="CLV516" s="372"/>
      <c r="CLW516" s="372"/>
      <c r="CLX516" s="372"/>
      <c r="CLY516" s="372"/>
      <c r="CLZ516" s="372"/>
      <c r="CMA516" s="372"/>
      <c r="CMB516" s="372"/>
      <c r="CMC516" s="372"/>
      <c r="CMD516" s="372"/>
      <c r="CME516" s="372"/>
      <c r="CMF516" s="372"/>
      <c r="CMG516" s="372"/>
      <c r="CMH516" s="372"/>
      <c r="CMI516" s="372"/>
      <c r="CMJ516" s="372"/>
      <c r="CMK516" s="372"/>
      <c r="CML516" s="372"/>
      <c r="CMM516" s="372"/>
      <c r="CMN516" s="372"/>
      <c r="CMO516" s="372"/>
      <c r="CMP516" s="372"/>
      <c r="CMQ516" s="372"/>
      <c r="CMR516" s="372"/>
      <c r="CMS516" s="372"/>
      <c r="CMT516" s="372"/>
      <c r="CMU516" s="372"/>
      <c r="CMV516" s="372"/>
      <c r="CMW516" s="372"/>
      <c r="CMX516" s="372"/>
      <c r="CMY516" s="372"/>
      <c r="CMZ516" s="372"/>
      <c r="CNA516" s="372"/>
      <c r="CNB516" s="372"/>
      <c r="CNC516" s="372"/>
      <c r="CND516" s="372"/>
      <c r="CNE516" s="372"/>
      <c r="CNF516" s="372"/>
      <c r="CNG516" s="372"/>
      <c r="CNH516" s="372"/>
      <c r="CNI516" s="372"/>
      <c r="CNJ516" s="372"/>
      <c r="CNK516" s="372"/>
      <c r="CNL516" s="372"/>
      <c r="CNM516" s="372"/>
      <c r="CNN516" s="372"/>
      <c r="CNO516" s="372"/>
      <c r="CNP516" s="372"/>
      <c r="CNQ516" s="372"/>
      <c r="CNR516" s="372"/>
      <c r="CNS516" s="372"/>
      <c r="CNT516" s="372"/>
      <c r="CNU516" s="372"/>
      <c r="CNV516" s="372"/>
      <c r="CNW516" s="372"/>
      <c r="CNX516" s="372"/>
      <c r="CNY516" s="372"/>
      <c r="CNZ516" s="372"/>
      <c r="COA516" s="372"/>
      <c r="COB516" s="372"/>
      <c r="COC516" s="372"/>
      <c r="COD516" s="372"/>
      <c r="COE516" s="372"/>
      <c r="COF516" s="372"/>
      <c r="COG516" s="372"/>
      <c r="COH516" s="372"/>
      <c r="COI516" s="372"/>
      <c r="COJ516" s="372"/>
      <c r="COK516" s="372"/>
      <c r="COL516" s="372"/>
      <c r="COM516" s="372"/>
      <c r="CON516" s="372"/>
      <c r="COO516" s="372"/>
      <c r="COP516" s="372"/>
      <c r="COQ516" s="372"/>
      <c r="COR516" s="372"/>
      <c r="COS516" s="372"/>
      <c r="COT516" s="372"/>
      <c r="COU516" s="372"/>
      <c r="COV516" s="372"/>
      <c r="COW516" s="372"/>
      <c r="COX516" s="372"/>
      <c r="COY516" s="372"/>
      <c r="COZ516" s="372"/>
      <c r="CPA516" s="372"/>
      <c r="CPB516" s="372"/>
      <c r="CPC516" s="372"/>
      <c r="CPD516" s="372"/>
      <c r="CPE516" s="372"/>
      <c r="CPF516" s="372"/>
      <c r="CPG516" s="372"/>
      <c r="CPH516" s="372"/>
      <c r="CPI516" s="372"/>
      <c r="CPJ516" s="372"/>
      <c r="CPK516" s="372"/>
      <c r="CPL516" s="372"/>
      <c r="CPM516" s="372"/>
      <c r="CPN516" s="372"/>
      <c r="CPO516" s="372"/>
      <c r="CPP516" s="372"/>
      <c r="CPQ516" s="372"/>
      <c r="CPR516" s="372"/>
      <c r="CPS516" s="372"/>
      <c r="CPT516" s="372"/>
      <c r="CPU516" s="372"/>
      <c r="CPV516" s="372"/>
      <c r="CPW516" s="372"/>
      <c r="CPX516" s="372"/>
      <c r="CPY516" s="372"/>
      <c r="CPZ516" s="372"/>
      <c r="CQA516" s="372"/>
      <c r="CQB516" s="372"/>
      <c r="CQC516" s="372"/>
      <c r="CQD516" s="372"/>
      <c r="CQE516" s="372"/>
      <c r="CQF516" s="372"/>
      <c r="CQG516" s="372"/>
      <c r="CQH516" s="372"/>
      <c r="CQI516" s="372"/>
      <c r="CQJ516" s="372"/>
      <c r="CQK516" s="372"/>
      <c r="CQL516" s="372"/>
      <c r="CQM516" s="372"/>
      <c r="CQN516" s="372"/>
      <c r="CQO516" s="372"/>
      <c r="CQP516" s="372"/>
      <c r="CQQ516" s="372"/>
      <c r="CQR516" s="372"/>
      <c r="CQS516" s="372"/>
      <c r="CQT516" s="372"/>
      <c r="CQU516" s="372"/>
      <c r="CQV516" s="372"/>
      <c r="CQW516" s="372"/>
      <c r="CQX516" s="372"/>
      <c r="CQY516" s="372"/>
      <c r="CQZ516" s="372"/>
      <c r="CRA516" s="372"/>
      <c r="CRB516" s="372"/>
      <c r="CRC516" s="372"/>
      <c r="CRD516" s="372"/>
      <c r="CRE516" s="372"/>
      <c r="CRF516" s="372"/>
      <c r="CRG516" s="372"/>
      <c r="CRH516" s="372"/>
      <c r="CRI516" s="372"/>
      <c r="CRJ516" s="372"/>
      <c r="CRK516" s="372"/>
      <c r="CRL516" s="372"/>
      <c r="CRM516" s="372"/>
      <c r="CRN516" s="372"/>
      <c r="CRO516" s="372"/>
      <c r="CRP516" s="372"/>
      <c r="CRQ516" s="372"/>
      <c r="CRR516" s="372"/>
      <c r="CRS516" s="372"/>
      <c r="CRT516" s="372"/>
      <c r="CRU516" s="372"/>
      <c r="CRV516" s="372"/>
      <c r="CRW516" s="372"/>
      <c r="CRX516" s="372"/>
      <c r="CRY516" s="372"/>
      <c r="CRZ516" s="372"/>
      <c r="CSA516" s="372"/>
      <c r="CSB516" s="372"/>
      <c r="CSC516" s="372"/>
      <c r="CSD516" s="372"/>
      <c r="CSE516" s="372"/>
      <c r="CSF516" s="372"/>
      <c r="CSG516" s="372"/>
      <c r="CSH516" s="372"/>
      <c r="CSI516" s="372"/>
      <c r="CSJ516" s="372"/>
      <c r="CSK516" s="372"/>
      <c r="CSL516" s="372"/>
      <c r="CSM516" s="372"/>
      <c r="CSN516" s="372"/>
      <c r="CSO516" s="372"/>
      <c r="CSP516" s="372"/>
      <c r="CSQ516" s="372"/>
      <c r="CSR516" s="372"/>
      <c r="CSS516" s="372"/>
      <c r="CST516" s="372"/>
      <c r="CSU516" s="372"/>
      <c r="CSV516" s="372"/>
      <c r="CSW516" s="372"/>
      <c r="CSX516" s="372"/>
      <c r="CSY516" s="372"/>
      <c r="CSZ516" s="372"/>
      <c r="CTA516" s="372"/>
      <c r="CTB516" s="372"/>
      <c r="CTC516" s="372"/>
      <c r="CTD516" s="372"/>
      <c r="CTE516" s="372"/>
      <c r="CTF516" s="372"/>
      <c r="CTG516" s="372"/>
      <c r="CTH516" s="372"/>
      <c r="CTI516" s="372"/>
      <c r="CTJ516" s="372"/>
      <c r="CTK516" s="372"/>
      <c r="CTL516" s="372"/>
      <c r="CTM516" s="372"/>
      <c r="CTN516" s="372"/>
      <c r="CTO516" s="372"/>
      <c r="CTP516" s="372"/>
      <c r="CTQ516" s="372"/>
      <c r="CTR516" s="372"/>
      <c r="CTS516" s="372"/>
      <c r="CTT516" s="372"/>
      <c r="CTU516" s="372"/>
      <c r="CTV516" s="372"/>
      <c r="CTW516" s="372"/>
      <c r="CTX516" s="372"/>
      <c r="CTY516" s="372"/>
      <c r="CTZ516" s="372"/>
      <c r="CUA516" s="372"/>
      <c r="CUB516" s="372"/>
      <c r="CUC516" s="372"/>
      <c r="CUD516" s="372"/>
      <c r="CUE516" s="372"/>
      <c r="CUF516" s="372"/>
      <c r="CUG516" s="372"/>
      <c r="CUH516" s="372"/>
      <c r="CUI516" s="372"/>
      <c r="CUJ516" s="372"/>
      <c r="CUK516" s="372"/>
      <c r="CUL516" s="372"/>
      <c r="CUM516" s="372"/>
      <c r="CUN516" s="372"/>
      <c r="CUO516" s="372"/>
      <c r="CUP516" s="372"/>
      <c r="CUQ516" s="372"/>
      <c r="CUR516" s="372"/>
      <c r="CUS516" s="372"/>
      <c r="CUT516" s="372"/>
      <c r="CUU516" s="372"/>
      <c r="CUV516" s="372"/>
      <c r="CUW516" s="372"/>
      <c r="CUX516" s="372"/>
      <c r="CUY516" s="372"/>
      <c r="CUZ516" s="372"/>
      <c r="CVA516" s="372"/>
      <c r="CVB516" s="372"/>
      <c r="CVC516" s="372"/>
      <c r="CVD516" s="372"/>
      <c r="CVE516" s="372"/>
      <c r="CVF516" s="372"/>
      <c r="CVG516" s="372"/>
      <c r="CVH516" s="372"/>
      <c r="CVI516" s="372"/>
      <c r="CVJ516" s="372"/>
      <c r="CVK516" s="372"/>
      <c r="CVL516" s="372"/>
      <c r="CVM516" s="372"/>
      <c r="CVN516" s="372"/>
      <c r="CVO516" s="372"/>
      <c r="CVP516" s="372"/>
      <c r="CVQ516" s="372"/>
      <c r="CVR516" s="372"/>
      <c r="CVS516" s="372"/>
      <c r="CVT516" s="372"/>
      <c r="CVU516" s="372"/>
      <c r="CVV516" s="372"/>
      <c r="CVW516" s="372"/>
      <c r="CVX516" s="372"/>
      <c r="CVY516" s="372"/>
      <c r="CVZ516" s="372"/>
      <c r="CWA516" s="372"/>
      <c r="CWB516" s="372"/>
      <c r="CWC516" s="372"/>
      <c r="CWD516" s="372"/>
      <c r="CWE516" s="372"/>
      <c r="CWF516" s="372"/>
      <c r="CWG516" s="372"/>
      <c r="CWH516" s="372"/>
      <c r="CWI516" s="372"/>
      <c r="CWJ516" s="372"/>
      <c r="CWK516" s="372"/>
      <c r="CWL516" s="372"/>
      <c r="CWM516" s="372"/>
      <c r="CWN516" s="372"/>
      <c r="CWO516" s="372"/>
      <c r="CWP516" s="372"/>
      <c r="CWQ516" s="372"/>
      <c r="CWR516" s="372"/>
      <c r="CWS516" s="372"/>
      <c r="CWT516" s="372"/>
      <c r="CWU516" s="372"/>
      <c r="CWV516" s="372"/>
      <c r="CWW516" s="372"/>
      <c r="CWX516" s="372"/>
      <c r="CWY516" s="372"/>
      <c r="CWZ516" s="372"/>
      <c r="CXA516" s="372"/>
      <c r="CXB516" s="372"/>
      <c r="CXC516" s="372"/>
      <c r="CXD516" s="372"/>
      <c r="CXE516" s="372"/>
      <c r="CXF516" s="372"/>
      <c r="CXG516" s="372"/>
      <c r="CXH516" s="372"/>
      <c r="CXI516" s="372"/>
      <c r="CXJ516" s="372"/>
      <c r="CXK516" s="372"/>
      <c r="CXL516" s="372"/>
      <c r="CXM516" s="372"/>
      <c r="CXN516" s="372"/>
      <c r="CXO516" s="372"/>
      <c r="CXP516" s="372"/>
      <c r="CXQ516" s="372"/>
      <c r="CXR516" s="372"/>
      <c r="CXS516" s="372"/>
      <c r="CXT516" s="372"/>
      <c r="CXU516" s="372"/>
      <c r="CXV516" s="372"/>
      <c r="CXW516" s="372"/>
      <c r="CXX516" s="372"/>
      <c r="CXY516" s="372"/>
      <c r="CXZ516" s="372"/>
      <c r="CYA516" s="372"/>
      <c r="CYB516" s="372"/>
      <c r="CYC516" s="372"/>
      <c r="CYD516" s="372"/>
      <c r="CYE516" s="372"/>
      <c r="CYF516" s="372"/>
      <c r="CYG516" s="372"/>
      <c r="CYH516" s="372"/>
      <c r="CYI516" s="372"/>
      <c r="CYJ516" s="372"/>
      <c r="CYK516" s="372"/>
      <c r="CYL516" s="372"/>
      <c r="CYM516" s="372"/>
      <c r="CYN516" s="372"/>
      <c r="CYO516" s="372"/>
      <c r="CYP516" s="372"/>
      <c r="CYQ516" s="372"/>
      <c r="CYR516" s="372"/>
      <c r="CYS516" s="372"/>
      <c r="CYT516" s="372"/>
      <c r="CYU516" s="372"/>
      <c r="CYV516" s="372"/>
      <c r="CYW516" s="372"/>
      <c r="CYX516" s="372"/>
      <c r="CYY516" s="372"/>
      <c r="CYZ516" s="372"/>
      <c r="CZA516" s="372"/>
      <c r="CZB516" s="372"/>
      <c r="CZC516" s="372"/>
      <c r="CZD516" s="372"/>
      <c r="CZE516" s="372"/>
      <c r="CZF516" s="372"/>
      <c r="CZG516" s="372"/>
      <c r="CZH516" s="372"/>
      <c r="CZI516" s="372"/>
      <c r="CZJ516" s="372"/>
      <c r="CZK516" s="372"/>
      <c r="CZL516" s="372"/>
      <c r="CZM516" s="372"/>
      <c r="CZN516" s="372"/>
      <c r="CZO516" s="372"/>
      <c r="CZP516" s="372"/>
      <c r="CZQ516" s="372"/>
      <c r="CZR516" s="372"/>
      <c r="CZS516" s="372"/>
      <c r="CZT516" s="372"/>
      <c r="CZU516" s="372"/>
      <c r="CZV516" s="372"/>
      <c r="CZW516" s="372"/>
      <c r="CZX516" s="372"/>
      <c r="CZY516" s="372"/>
      <c r="CZZ516" s="372"/>
      <c r="DAA516" s="372"/>
      <c r="DAB516" s="372"/>
      <c r="DAC516" s="372"/>
      <c r="DAD516" s="372"/>
      <c r="DAE516" s="372"/>
      <c r="DAF516" s="372"/>
      <c r="DAG516" s="372"/>
      <c r="DAH516" s="372"/>
      <c r="DAI516" s="372"/>
      <c r="DAJ516" s="372"/>
      <c r="DAK516" s="372"/>
      <c r="DAL516" s="372"/>
      <c r="DAM516" s="372"/>
      <c r="DAN516" s="372"/>
      <c r="DAO516" s="372"/>
      <c r="DAP516" s="372"/>
      <c r="DAQ516" s="372"/>
      <c r="DAR516" s="372"/>
      <c r="DAS516" s="372"/>
      <c r="DAT516" s="372"/>
      <c r="DAU516" s="372"/>
      <c r="DAV516" s="372"/>
      <c r="DAW516" s="372"/>
      <c r="DAX516" s="372"/>
      <c r="DAY516" s="372"/>
      <c r="DAZ516" s="372"/>
      <c r="DBA516" s="372"/>
      <c r="DBB516" s="372"/>
      <c r="DBC516" s="372"/>
      <c r="DBD516" s="372"/>
      <c r="DBE516" s="372"/>
      <c r="DBF516" s="372"/>
      <c r="DBG516" s="372"/>
      <c r="DBH516" s="372"/>
      <c r="DBI516" s="372"/>
      <c r="DBJ516" s="372"/>
      <c r="DBK516" s="372"/>
      <c r="DBL516" s="372"/>
      <c r="DBM516" s="372"/>
      <c r="DBN516" s="372"/>
      <c r="DBO516" s="372"/>
      <c r="DBP516" s="372"/>
      <c r="DBQ516" s="372"/>
      <c r="DBR516" s="372"/>
      <c r="DBS516" s="372"/>
      <c r="DBT516" s="372"/>
      <c r="DBU516" s="372"/>
      <c r="DBV516" s="372"/>
      <c r="DBW516" s="372"/>
      <c r="DBX516" s="372"/>
      <c r="DBY516" s="372"/>
      <c r="DBZ516" s="372"/>
      <c r="DCA516" s="372"/>
      <c r="DCB516" s="372"/>
      <c r="DCC516" s="372"/>
      <c r="DCD516" s="372"/>
      <c r="DCE516" s="372"/>
      <c r="DCF516" s="372"/>
      <c r="DCG516" s="372"/>
      <c r="DCH516" s="372"/>
      <c r="DCI516" s="372"/>
      <c r="DCJ516" s="372"/>
      <c r="DCK516" s="372"/>
      <c r="DCL516" s="372"/>
      <c r="DCM516" s="372"/>
      <c r="DCN516" s="372"/>
      <c r="DCO516" s="372"/>
      <c r="DCP516" s="372"/>
      <c r="DCQ516" s="372"/>
      <c r="DCR516" s="372"/>
      <c r="DCS516" s="372"/>
      <c r="DCT516" s="372"/>
      <c r="DCU516" s="372"/>
      <c r="DCV516" s="372"/>
      <c r="DCW516" s="372"/>
      <c r="DCX516" s="372"/>
      <c r="DCY516" s="372"/>
      <c r="DCZ516" s="372"/>
      <c r="DDA516" s="372"/>
      <c r="DDB516" s="372"/>
      <c r="DDC516" s="372"/>
      <c r="DDD516" s="372"/>
      <c r="DDE516" s="372"/>
      <c r="DDF516" s="372"/>
      <c r="DDG516" s="372"/>
      <c r="DDH516" s="372"/>
      <c r="DDI516" s="372"/>
      <c r="DDJ516" s="372"/>
      <c r="DDK516" s="372"/>
      <c r="DDL516" s="372"/>
      <c r="DDM516" s="372"/>
      <c r="DDN516" s="372"/>
      <c r="DDO516" s="372"/>
      <c r="DDP516" s="372"/>
      <c r="DDQ516" s="372"/>
      <c r="DDR516" s="372"/>
      <c r="DDS516" s="372"/>
      <c r="DDT516" s="372"/>
      <c r="DDU516" s="372"/>
      <c r="DDV516" s="372"/>
      <c r="DDW516" s="372"/>
      <c r="DDX516" s="372"/>
      <c r="DDY516" s="372"/>
      <c r="DDZ516" s="372"/>
      <c r="DEA516" s="372"/>
      <c r="DEB516" s="372"/>
      <c r="DEC516" s="372"/>
      <c r="DED516" s="372"/>
      <c r="DEE516" s="372"/>
      <c r="DEF516" s="372"/>
      <c r="DEG516" s="372"/>
      <c r="DEH516" s="372"/>
      <c r="DEI516" s="372"/>
      <c r="DEJ516" s="372"/>
      <c r="DEK516" s="372"/>
      <c r="DEL516" s="372"/>
      <c r="DEM516" s="372"/>
      <c r="DEN516" s="372"/>
      <c r="DEO516" s="372"/>
      <c r="DEP516" s="372"/>
      <c r="DEQ516" s="372"/>
      <c r="DER516" s="372"/>
      <c r="DES516" s="372"/>
      <c r="DET516" s="372"/>
      <c r="DEU516" s="372"/>
      <c r="DEV516" s="372"/>
      <c r="DEW516" s="372"/>
      <c r="DEX516" s="372"/>
      <c r="DEY516" s="372"/>
      <c r="DEZ516" s="372"/>
      <c r="DFA516" s="372"/>
      <c r="DFB516" s="372"/>
      <c r="DFC516" s="372"/>
      <c r="DFD516" s="372"/>
      <c r="DFE516" s="372"/>
      <c r="DFF516" s="372"/>
      <c r="DFG516" s="372"/>
      <c r="DFH516" s="372"/>
      <c r="DFI516" s="372"/>
      <c r="DFJ516" s="372"/>
      <c r="DFK516" s="372"/>
      <c r="DFL516" s="372"/>
      <c r="DFM516" s="372"/>
      <c r="DFN516" s="372"/>
      <c r="DFO516" s="372"/>
      <c r="DFP516" s="372"/>
      <c r="DFQ516" s="372"/>
      <c r="DFR516" s="372"/>
      <c r="DFS516" s="372"/>
      <c r="DFT516" s="372"/>
      <c r="DFU516" s="372"/>
      <c r="DFV516" s="372"/>
      <c r="DFW516" s="372"/>
      <c r="DFX516" s="372"/>
      <c r="DFY516" s="372"/>
      <c r="DFZ516" s="372"/>
      <c r="DGA516" s="372"/>
      <c r="DGB516" s="372"/>
      <c r="DGC516" s="372"/>
      <c r="DGD516" s="372"/>
      <c r="DGE516" s="372"/>
      <c r="DGF516" s="372"/>
      <c r="DGG516" s="372"/>
      <c r="DGH516" s="372"/>
      <c r="DGI516" s="372"/>
      <c r="DGJ516" s="372"/>
      <c r="DGK516" s="372"/>
      <c r="DGL516" s="372"/>
      <c r="DGM516" s="372"/>
      <c r="DGN516" s="372"/>
      <c r="DGO516" s="372"/>
      <c r="DGP516" s="372"/>
      <c r="DGQ516" s="372"/>
      <c r="DGR516" s="372"/>
      <c r="DGS516" s="372"/>
      <c r="DGT516" s="372"/>
      <c r="DGU516" s="372"/>
      <c r="DGV516" s="372"/>
      <c r="DGW516" s="372"/>
      <c r="DGX516" s="372"/>
      <c r="DGY516" s="372"/>
      <c r="DGZ516" s="372"/>
      <c r="DHA516" s="372"/>
      <c r="DHB516" s="372"/>
      <c r="DHC516" s="372"/>
      <c r="DHD516" s="372"/>
      <c r="DHE516" s="372"/>
      <c r="DHF516" s="372"/>
      <c r="DHG516" s="372"/>
      <c r="DHH516" s="372"/>
      <c r="DHI516" s="372"/>
      <c r="DHJ516" s="372"/>
      <c r="DHK516" s="372"/>
      <c r="DHL516" s="372"/>
      <c r="DHM516" s="372"/>
      <c r="DHN516" s="372"/>
      <c r="DHO516" s="372"/>
      <c r="DHP516" s="372"/>
      <c r="DHQ516" s="372"/>
      <c r="DHR516" s="372"/>
      <c r="DHS516" s="372"/>
      <c r="DHT516" s="372"/>
      <c r="DHU516" s="372"/>
      <c r="DHV516" s="372"/>
      <c r="DHW516" s="372"/>
      <c r="DHX516" s="372"/>
      <c r="DHY516" s="372"/>
      <c r="DHZ516" s="372"/>
      <c r="DIA516" s="372"/>
      <c r="DIB516" s="372"/>
      <c r="DIC516" s="372"/>
      <c r="DID516" s="372"/>
      <c r="DIE516" s="372"/>
      <c r="DIF516" s="372"/>
      <c r="DIG516" s="372"/>
      <c r="DIH516" s="372"/>
      <c r="DII516" s="372"/>
      <c r="DIJ516" s="372"/>
      <c r="DIK516" s="372"/>
      <c r="DIL516" s="372"/>
      <c r="DIM516" s="372"/>
      <c r="DIN516" s="372"/>
      <c r="DIO516" s="372"/>
      <c r="DIP516" s="372"/>
      <c r="DIQ516" s="372"/>
      <c r="DIR516" s="372"/>
      <c r="DIS516" s="372"/>
      <c r="DIT516" s="372"/>
      <c r="DIU516" s="372"/>
      <c r="DIV516" s="372"/>
      <c r="DIW516" s="372"/>
      <c r="DIX516" s="372"/>
      <c r="DIY516" s="372"/>
      <c r="DIZ516" s="372"/>
      <c r="DJA516" s="372"/>
      <c r="DJB516" s="372"/>
      <c r="DJC516" s="372"/>
      <c r="DJD516" s="372"/>
      <c r="DJE516" s="372"/>
      <c r="DJF516" s="372"/>
      <c r="DJG516" s="372"/>
      <c r="DJH516" s="372"/>
      <c r="DJI516" s="372"/>
      <c r="DJJ516" s="372"/>
      <c r="DJK516" s="372"/>
      <c r="DJL516" s="372"/>
      <c r="DJM516" s="372"/>
      <c r="DJN516" s="372"/>
      <c r="DJO516" s="372"/>
      <c r="DJP516" s="372"/>
      <c r="DJQ516" s="372"/>
      <c r="DJR516" s="372"/>
      <c r="DJS516" s="372"/>
      <c r="DJT516" s="372"/>
      <c r="DJU516" s="372"/>
      <c r="DJV516" s="372"/>
      <c r="DJW516" s="372"/>
      <c r="DJX516" s="372"/>
      <c r="DJY516" s="372"/>
      <c r="DJZ516" s="372"/>
      <c r="DKA516" s="372"/>
      <c r="DKB516" s="372"/>
      <c r="DKC516" s="372"/>
      <c r="DKD516" s="372"/>
      <c r="DKE516" s="372"/>
      <c r="DKF516" s="372"/>
      <c r="DKG516" s="372"/>
      <c r="DKH516" s="372"/>
      <c r="DKI516" s="372"/>
      <c r="DKJ516" s="372"/>
      <c r="DKK516" s="372"/>
      <c r="DKL516" s="372"/>
      <c r="DKM516" s="372"/>
      <c r="DKN516" s="372"/>
      <c r="DKO516" s="372"/>
      <c r="DKP516" s="372"/>
      <c r="DKQ516" s="372"/>
      <c r="DKR516" s="372"/>
      <c r="DKS516" s="372"/>
      <c r="DKT516" s="372"/>
      <c r="DKU516" s="372"/>
      <c r="DKV516" s="372"/>
      <c r="DKW516" s="372"/>
      <c r="DKX516" s="372"/>
      <c r="DKY516" s="372"/>
      <c r="DKZ516" s="372"/>
      <c r="DLA516" s="372"/>
      <c r="DLB516" s="372"/>
      <c r="DLC516" s="372"/>
      <c r="DLD516" s="372"/>
      <c r="DLE516" s="372"/>
      <c r="DLF516" s="372"/>
      <c r="DLG516" s="372"/>
      <c r="DLH516" s="372"/>
      <c r="DLI516" s="372"/>
      <c r="DLJ516" s="372"/>
      <c r="DLK516" s="372"/>
      <c r="DLL516" s="372"/>
      <c r="DLM516" s="372"/>
      <c r="DLN516" s="372"/>
      <c r="DLO516" s="372"/>
      <c r="DLP516" s="372"/>
      <c r="DLQ516" s="372"/>
      <c r="DLR516" s="372"/>
      <c r="DLS516" s="372"/>
      <c r="DLT516" s="372"/>
      <c r="DLU516" s="372"/>
      <c r="DLV516" s="372"/>
      <c r="DLW516" s="372"/>
      <c r="DLX516" s="372"/>
      <c r="DLY516" s="372"/>
      <c r="DLZ516" s="372"/>
      <c r="DMA516" s="372"/>
      <c r="DMB516" s="372"/>
      <c r="DMC516" s="372"/>
      <c r="DMD516" s="372"/>
      <c r="DME516" s="372"/>
      <c r="DMF516" s="372"/>
      <c r="DMG516" s="372"/>
      <c r="DMH516" s="372"/>
      <c r="DMI516" s="372"/>
      <c r="DMJ516" s="372"/>
      <c r="DMK516" s="372"/>
      <c r="DML516" s="372"/>
      <c r="DMM516" s="372"/>
      <c r="DMN516" s="372"/>
      <c r="DMO516" s="372"/>
      <c r="DMP516" s="372"/>
      <c r="DMQ516" s="372"/>
      <c r="DMR516" s="372"/>
      <c r="DMS516" s="372"/>
      <c r="DMT516" s="372"/>
      <c r="DMU516" s="372"/>
      <c r="DMV516" s="372"/>
      <c r="DMW516" s="372"/>
      <c r="DMX516" s="372"/>
      <c r="DMY516" s="372"/>
      <c r="DMZ516" s="372"/>
      <c r="DNA516" s="372"/>
      <c r="DNB516" s="372"/>
      <c r="DNC516" s="372"/>
      <c r="DND516" s="372"/>
      <c r="DNE516" s="372"/>
      <c r="DNF516" s="372"/>
      <c r="DNG516" s="372"/>
      <c r="DNH516" s="372"/>
      <c r="DNI516" s="372"/>
      <c r="DNJ516" s="372"/>
      <c r="DNK516" s="372"/>
      <c r="DNL516" s="372"/>
      <c r="DNM516" s="372"/>
      <c r="DNN516" s="372"/>
      <c r="DNO516" s="372"/>
      <c r="DNP516" s="372"/>
      <c r="DNQ516" s="372"/>
      <c r="DNR516" s="372"/>
      <c r="DNS516" s="372"/>
      <c r="DNT516" s="372"/>
      <c r="DNU516" s="372"/>
      <c r="DNV516" s="372"/>
      <c r="DNW516" s="372"/>
      <c r="DNX516" s="372"/>
      <c r="DNY516" s="372"/>
      <c r="DNZ516" s="372"/>
      <c r="DOA516" s="372"/>
      <c r="DOB516" s="372"/>
      <c r="DOC516" s="372"/>
      <c r="DOD516" s="372"/>
      <c r="DOE516" s="372"/>
      <c r="DOF516" s="372"/>
      <c r="DOG516" s="372"/>
      <c r="DOH516" s="372"/>
      <c r="DOI516" s="372"/>
      <c r="DOJ516" s="372"/>
      <c r="DOK516" s="372"/>
      <c r="DOL516" s="372"/>
      <c r="DOM516" s="372"/>
      <c r="DON516" s="372"/>
      <c r="DOO516" s="372"/>
      <c r="DOP516" s="372"/>
      <c r="DOQ516" s="372"/>
      <c r="DOR516" s="372"/>
      <c r="DOS516" s="372"/>
      <c r="DOT516" s="372"/>
      <c r="DOU516" s="372"/>
      <c r="DOV516" s="372"/>
      <c r="DOW516" s="372"/>
      <c r="DOX516" s="372"/>
      <c r="DOY516" s="372"/>
      <c r="DOZ516" s="372"/>
      <c r="DPA516" s="372"/>
      <c r="DPB516" s="372"/>
      <c r="DPC516" s="372"/>
      <c r="DPD516" s="372"/>
      <c r="DPE516" s="372"/>
      <c r="DPF516" s="372"/>
      <c r="DPG516" s="372"/>
      <c r="DPH516" s="372"/>
      <c r="DPI516" s="372"/>
      <c r="DPJ516" s="372"/>
      <c r="DPK516" s="372"/>
      <c r="DPL516" s="372"/>
      <c r="DPM516" s="372"/>
      <c r="DPN516" s="372"/>
      <c r="DPO516" s="372"/>
      <c r="DPP516" s="372"/>
      <c r="DPQ516" s="372"/>
      <c r="DPR516" s="372"/>
      <c r="DPS516" s="372"/>
      <c r="DPT516" s="372"/>
      <c r="DPU516" s="372"/>
      <c r="DPV516" s="372"/>
      <c r="DPW516" s="372"/>
      <c r="DPX516" s="372"/>
      <c r="DPY516" s="372"/>
      <c r="DPZ516" s="372"/>
      <c r="DQA516" s="372"/>
      <c r="DQB516" s="372"/>
      <c r="DQC516" s="372"/>
      <c r="DQD516" s="372"/>
      <c r="DQE516" s="372"/>
      <c r="DQF516" s="372"/>
      <c r="DQG516" s="372"/>
      <c r="DQH516" s="372"/>
      <c r="DQI516" s="372"/>
      <c r="DQJ516" s="372"/>
      <c r="DQK516" s="372"/>
      <c r="DQL516" s="372"/>
      <c r="DQM516" s="372"/>
      <c r="DQN516" s="372"/>
      <c r="DQO516" s="372"/>
      <c r="DQP516" s="372"/>
      <c r="DQQ516" s="372"/>
      <c r="DQR516" s="372"/>
      <c r="DQS516" s="372"/>
      <c r="DQT516" s="372"/>
      <c r="DQU516" s="372"/>
      <c r="DQV516" s="372"/>
      <c r="DQW516" s="372"/>
      <c r="DQX516" s="372"/>
      <c r="DQY516" s="372"/>
      <c r="DQZ516" s="372"/>
      <c r="DRA516" s="372"/>
      <c r="DRB516" s="372"/>
      <c r="DRC516" s="372"/>
      <c r="DRD516" s="372"/>
      <c r="DRE516" s="372"/>
      <c r="DRF516" s="372"/>
      <c r="DRG516" s="372"/>
      <c r="DRH516" s="372"/>
      <c r="DRI516" s="372"/>
      <c r="DRJ516" s="372"/>
      <c r="DRK516" s="372"/>
      <c r="DRL516" s="372"/>
      <c r="DRM516" s="372"/>
      <c r="DRN516" s="372"/>
      <c r="DRO516" s="372"/>
      <c r="DRP516" s="372"/>
      <c r="DRQ516" s="372"/>
      <c r="DRR516" s="372"/>
      <c r="DRS516" s="372"/>
      <c r="DRT516" s="372"/>
      <c r="DRU516" s="372"/>
      <c r="DRV516" s="372"/>
      <c r="DRW516" s="372"/>
      <c r="DRX516" s="372"/>
      <c r="DRY516" s="372"/>
      <c r="DRZ516" s="372"/>
      <c r="DSA516" s="372"/>
      <c r="DSB516" s="372"/>
      <c r="DSC516" s="372"/>
      <c r="DSD516" s="372"/>
      <c r="DSE516" s="372"/>
      <c r="DSF516" s="372"/>
      <c r="DSG516" s="372"/>
      <c r="DSH516" s="372"/>
      <c r="DSI516" s="372"/>
      <c r="DSJ516" s="372"/>
      <c r="DSK516" s="372"/>
      <c r="DSL516" s="372"/>
      <c r="DSM516" s="372"/>
      <c r="DSN516" s="372"/>
      <c r="DSO516" s="372"/>
      <c r="DSP516" s="372"/>
      <c r="DSQ516" s="372"/>
      <c r="DSR516" s="372"/>
      <c r="DSS516" s="372"/>
      <c r="DST516" s="372"/>
      <c r="DSU516" s="372"/>
      <c r="DSV516" s="372"/>
      <c r="DSW516" s="372"/>
      <c r="DSX516" s="372"/>
      <c r="DSY516" s="372"/>
      <c r="DSZ516" s="372"/>
      <c r="DTA516" s="372"/>
      <c r="DTB516" s="372"/>
      <c r="DTC516" s="372"/>
      <c r="DTD516" s="372"/>
      <c r="DTE516" s="372"/>
      <c r="DTF516" s="372"/>
      <c r="DTG516" s="372"/>
      <c r="DTH516" s="372"/>
      <c r="DTI516" s="372"/>
      <c r="DTJ516" s="372"/>
      <c r="DTK516" s="372"/>
      <c r="DTL516" s="372"/>
      <c r="DTM516" s="372"/>
      <c r="DTN516" s="372"/>
      <c r="DTO516" s="372"/>
      <c r="DTP516" s="372"/>
      <c r="DTQ516" s="372"/>
      <c r="DTR516" s="372"/>
      <c r="DTS516" s="372"/>
      <c r="DTT516" s="372"/>
      <c r="DTU516" s="372"/>
      <c r="DTV516" s="372"/>
      <c r="DTW516" s="372"/>
      <c r="DTX516" s="372"/>
      <c r="DTY516" s="372"/>
      <c r="DTZ516" s="372"/>
      <c r="DUA516" s="372"/>
      <c r="DUB516" s="372"/>
      <c r="DUC516" s="372"/>
      <c r="DUD516" s="372"/>
      <c r="DUE516" s="372"/>
      <c r="DUF516" s="372"/>
      <c r="DUG516" s="372"/>
      <c r="DUH516" s="372"/>
      <c r="DUI516" s="372"/>
      <c r="DUJ516" s="372"/>
      <c r="DUK516" s="372"/>
      <c r="DUL516" s="372"/>
      <c r="DUM516" s="372"/>
      <c r="DUN516" s="372"/>
      <c r="DUO516" s="372"/>
      <c r="DUP516" s="372"/>
      <c r="DUQ516" s="372"/>
      <c r="DUR516" s="372"/>
      <c r="DUS516" s="372"/>
      <c r="DUT516" s="372"/>
      <c r="DUU516" s="372"/>
      <c r="DUV516" s="372"/>
      <c r="DUW516" s="372"/>
      <c r="DUX516" s="372"/>
      <c r="DUY516" s="372"/>
      <c r="DUZ516" s="372"/>
      <c r="DVA516" s="372"/>
      <c r="DVB516" s="372"/>
      <c r="DVC516" s="372"/>
      <c r="DVD516" s="372"/>
      <c r="DVE516" s="372"/>
      <c r="DVF516" s="372"/>
      <c r="DVG516" s="372"/>
      <c r="DVH516" s="372"/>
      <c r="DVI516" s="372"/>
      <c r="DVJ516" s="372"/>
      <c r="DVK516" s="372"/>
      <c r="DVL516" s="372"/>
      <c r="DVM516" s="372"/>
      <c r="DVN516" s="372"/>
      <c r="DVO516" s="372"/>
      <c r="DVP516" s="372"/>
      <c r="DVQ516" s="372"/>
      <c r="DVR516" s="372"/>
      <c r="DVS516" s="372"/>
      <c r="DVT516" s="372"/>
      <c r="DVU516" s="372"/>
      <c r="DVV516" s="372"/>
      <c r="DVW516" s="372"/>
      <c r="DVX516" s="372"/>
      <c r="DVY516" s="372"/>
      <c r="DVZ516" s="372"/>
      <c r="DWA516" s="372"/>
      <c r="DWB516" s="372"/>
      <c r="DWC516" s="372"/>
      <c r="DWD516" s="372"/>
      <c r="DWE516" s="372"/>
      <c r="DWF516" s="372"/>
      <c r="DWG516" s="372"/>
      <c r="DWH516" s="372"/>
      <c r="DWI516" s="372"/>
      <c r="DWJ516" s="372"/>
      <c r="DWK516" s="372"/>
      <c r="DWL516" s="372"/>
      <c r="DWM516" s="372"/>
      <c r="DWN516" s="372"/>
      <c r="DWO516" s="372"/>
      <c r="DWP516" s="372"/>
      <c r="DWQ516" s="372"/>
      <c r="DWR516" s="372"/>
      <c r="DWS516" s="372"/>
      <c r="DWT516" s="372"/>
      <c r="DWU516" s="372"/>
      <c r="DWV516" s="372"/>
      <c r="DWW516" s="372"/>
      <c r="DWX516" s="372"/>
      <c r="DWY516" s="372"/>
      <c r="DWZ516" s="372"/>
      <c r="DXA516" s="372"/>
      <c r="DXB516" s="372"/>
      <c r="DXC516" s="372"/>
      <c r="DXD516" s="372"/>
      <c r="DXE516" s="372"/>
      <c r="DXF516" s="372"/>
      <c r="DXG516" s="372"/>
      <c r="DXH516" s="372"/>
      <c r="DXI516" s="372"/>
      <c r="DXJ516" s="372"/>
      <c r="DXK516" s="372"/>
      <c r="DXL516" s="372"/>
      <c r="DXM516" s="372"/>
      <c r="DXN516" s="372"/>
      <c r="DXO516" s="372"/>
      <c r="DXP516" s="372"/>
      <c r="DXQ516" s="372"/>
      <c r="DXR516" s="372"/>
      <c r="DXS516" s="372"/>
      <c r="DXT516" s="372"/>
      <c r="DXU516" s="372"/>
      <c r="DXV516" s="372"/>
      <c r="DXW516" s="372"/>
      <c r="DXX516" s="372"/>
      <c r="DXY516" s="372"/>
      <c r="DXZ516" s="372"/>
      <c r="DYA516" s="372"/>
      <c r="DYB516" s="372"/>
      <c r="DYC516" s="372"/>
      <c r="DYD516" s="372"/>
      <c r="DYE516" s="372"/>
      <c r="DYF516" s="372"/>
      <c r="DYG516" s="372"/>
      <c r="DYH516" s="372"/>
      <c r="DYI516" s="372"/>
      <c r="DYJ516" s="372"/>
      <c r="DYK516" s="372"/>
      <c r="DYL516" s="372"/>
      <c r="DYM516" s="372"/>
      <c r="DYN516" s="372"/>
      <c r="DYO516" s="372"/>
      <c r="DYP516" s="372"/>
      <c r="DYQ516" s="372"/>
      <c r="DYR516" s="372"/>
      <c r="DYS516" s="372"/>
      <c r="DYT516" s="372"/>
      <c r="DYU516" s="372"/>
      <c r="DYV516" s="372"/>
      <c r="DYW516" s="372"/>
      <c r="DYX516" s="372"/>
      <c r="DYY516" s="372"/>
      <c r="DYZ516" s="372"/>
      <c r="DZA516" s="372"/>
      <c r="DZB516" s="372"/>
      <c r="DZC516" s="372"/>
      <c r="DZD516" s="372"/>
      <c r="DZE516" s="372"/>
      <c r="DZF516" s="372"/>
      <c r="DZG516" s="372"/>
      <c r="DZH516" s="372"/>
      <c r="DZI516" s="372"/>
      <c r="DZJ516" s="372"/>
      <c r="DZK516" s="372"/>
      <c r="DZL516" s="372"/>
      <c r="DZM516" s="372"/>
      <c r="DZN516" s="372"/>
      <c r="DZO516" s="372"/>
      <c r="DZP516" s="372"/>
      <c r="DZQ516" s="372"/>
      <c r="DZR516" s="372"/>
      <c r="DZS516" s="372"/>
      <c r="DZT516" s="372"/>
      <c r="DZU516" s="372"/>
      <c r="DZV516" s="372"/>
      <c r="DZW516" s="372"/>
      <c r="DZX516" s="372"/>
      <c r="DZY516" s="372"/>
      <c r="DZZ516" s="372"/>
      <c r="EAA516" s="372"/>
      <c r="EAB516" s="372"/>
      <c r="EAC516" s="372"/>
      <c r="EAD516" s="372"/>
      <c r="EAE516" s="372"/>
      <c r="EAF516" s="372"/>
      <c r="EAG516" s="372"/>
      <c r="EAH516" s="372"/>
      <c r="EAI516" s="372"/>
      <c r="EAJ516" s="372"/>
      <c r="EAK516" s="372"/>
      <c r="EAL516" s="372"/>
      <c r="EAM516" s="372"/>
      <c r="EAN516" s="372"/>
      <c r="EAO516" s="372"/>
      <c r="EAP516" s="372"/>
      <c r="EAQ516" s="372"/>
      <c r="EAR516" s="372"/>
      <c r="EAS516" s="372"/>
      <c r="EAT516" s="372"/>
      <c r="EAU516" s="372"/>
      <c r="EAV516" s="372"/>
      <c r="EAW516" s="372"/>
      <c r="EAX516" s="372"/>
      <c r="EAY516" s="372"/>
      <c r="EAZ516" s="372"/>
      <c r="EBA516" s="372"/>
      <c r="EBB516" s="372"/>
      <c r="EBC516" s="372"/>
      <c r="EBD516" s="372"/>
      <c r="EBE516" s="372"/>
      <c r="EBF516" s="372"/>
      <c r="EBG516" s="372"/>
      <c r="EBH516" s="372"/>
      <c r="EBI516" s="372"/>
      <c r="EBJ516" s="372"/>
      <c r="EBK516" s="372"/>
      <c r="EBL516" s="372"/>
      <c r="EBM516" s="372"/>
      <c r="EBN516" s="372"/>
      <c r="EBO516" s="372"/>
      <c r="EBP516" s="372"/>
      <c r="EBQ516" s="372"/>
      <c r="EBR516" s="372"/>
      <c r="EBS516" s="372"/>
      <c r="EBT516" s="372"/>
      <c r="EBU516" s="372"/>
      <c r="EBV516" s="372"/>
      <c r="EBW516" s="372"/>
      <c r="EBX516" s="372"/>
      <c r="EBY516" s="372"/>
      <c r="EBZ516" s="372"/>
      <c r="ECA516" s="372"/>
      <c r="ECB516" s="372"/>
      <c r="ECC516" s="372"/>
      <c r="ECD516" s="372"/>
      <c r="ECE516" s="372"/>
      <c r="ECF516" s="372"/>
      <c r="ECG516" s="372"/>
      <c r="ECH516" s="372"/>
      <c r="ECI516" s="372"/>
      <c r="ECJ516" s="372"/>
      <c r="ECK516" s="372"/>
      <c r="ECL516" s="372"/>
      <c r="ECM516" s="372"/>
      <c r="ECN516" s="372"/>
      <c r="ECO516" s="372"/>
      <c r="ECP516" s="372"/>
      <c r="ECQ516" s="372"/>
      <c r="ECR516" s="372"/>
      <c r="ECS516" s="372"/>
      <c r="ECT516" s="372"/>
      <c r="ECU516" s="372"/>
      <c r="ECV516" s="372"/>
      <c r="ECW516" s="372"/>
      <c r="ECX516" s="372"/>
      <c r="ECY516" s="372"/>
      <c r="ECZ516" s="372"/>
      <c r="EDA516" s="372"/>
      <c r="EDB516" s="372"/>
      <c r="EDC516" s="372"/>
      <c r="EDD516" s="372"/>
      <c r="EDE516" s="372"/>
      <c r="EDF516" s="372"/>
      <c r="EDG516" s="372"/>
      <c r="EDH516" s="372"/>
      <c r="EDI516" s="372"/>
      <c r="EDJ516" s="372"/>
      <c r="EDK516" s="372"/>
      <c r="EDL516" s="372"/>
      <c r="EDM516" s="372"/>
      <c r="EDN516" s="372"/>
      <c r="EDO516" s="372"/>
      <c r="EDP516" s="372"/>
      <c r="EDQ516" s="372"/>
      <c r="EDR516" s="372"/>
      <c r="EDS516" s="372"/>
      <c r="EDT516" s="372"/>
      <c r="EDU516" s="372"/>
      <c r="EDV516" s="372"/>
      <c r="EDW516" s="372"/>
      <c r="EDX516" s="372"/>
      <c r="EDY516" s="372"/>
      <c r="EDZ516" s="372"/>
      <c r="EEA516" s="372"/>
      <c r="EEB516" s="372"/>
      <c r="EEC516" s="372"/>
      <c r="EED516" s="372"/>
      <c r="EEE516" s="372"/>
      <c r="EEF516" s="372"/>
      <c r="EEG516" s="372"/>
      <c r="EEH516" s="372"/>
      <c r="EEI516" s="372"/>
      <c r="EEJ516" s="372"/>
      <c r="EEK516" s="372"/>
      <c r="EEL516" s="372"/>
      <c r="EEM516" s="372"/>
      <c r="EEN516" s="372"/>
      <c r="EEO516" s="372"/>
      <c r="EEP516" s="372"/>
      <c r="EEQ516" s="372"/>
      <c r="EER516" s="372"/>
      <c r="EES516" s="372"/>
      <c r="EET516" s="372"/>
      <c r="EEU516" s="372"/>
      <c r="EEV516" s="372"/>
      <c r="EEW516" s="372"/>
      <c r="EEX516" s="372"/>
      <c r="EEY516" s="372"/>
      <c r="EEZ516" s="372"/>
      <c r="EFA516" s="372"/>
      <c r="EFB516" s="372"/>
      <c r="EFC516" s="372"/>
      <c r="EFD516" s="372"/>
      <c r="EFE516" s="372"/>
      <c r="EFF516" s="372"/>
      <c r="EFG516" s="372"/>
      <c r="EFH516" s="372"/>
      <c r="EFI516" s="372"/>
      <c r="EFJ516" s="372"/>
      <c r="EFK516" s="372"/>
      <c r="EFL516" s="372"/>
      <c r="EFM516" s="372"/>
      <c r="EFN516" s="372"/>
      <c r="EFO516" s="372"/>
      <c r="EFP516" s="372"/>
      <c r="EFQ516" s="372"/>
      <c r="EFR516" s="372"/>
      <c r="EFS516" s="372"/>
      <c r="EFT516" s="372"/>
      <c r="EFU516" s="372"/>
      <c r="EFV516" s="372"/>
      <c r="EFW516" s="372"/>
      <c r="EFX516" s="372"/>
      <c r="EFY516" s="372"/>
      <c r="EFZ516" s="372"/>
      <c r="EGA516" s="372"/>
      <c r="EGB516" s="372"/>
      <c r="EGC516" s="372"/>
      <c r="EGD516" s="372"/>
      <c r="EGE516" s="372"/>
      <c r="EGF516" s="372"/>
      <c r="EGG516" s="372"/>
      <c r="EGH516" s="372"/>
      <c r="EGI516" s="372"/>
      <c r="EGJ516" s="372"/>
      <c r="EGK516" s="372"/>
      <c r="EGL516" s="372"/>
      <c r="EGM516" s="372"/>
      <c r="EGN516" s="372"/>
      <c r="EGO516" s="372"/>
      <c r="EGP516" s="372"/>
      <c r="EGQ516" s="372"/>
      <c r="EGR516" s="372"/>
      <c r="EGS516" s="372"/>
      <c r="EGT516" s="372"/>
      <c r="EGU516" s="372"/>
      <c r="EGV516" s="372"/>
      <c r="EGW516" s="372"/>
      <c r="EGX516" s="372"/>
      <c r="EGY516" s="372"/>
      <c r="EGZ516" s="372"/>
      <c r="EHA516" s="372"/>
      <c r="EHB516" s="372"/>
      <c r="EHC516" s="372"/>
      <c r="EHD516" s="372"/>
      <c r="EHE516" s="372"/>
      <c r="EHF516" s="372"/>
      <c r="EHG516" s="372"/>
      <c r="EHH516" s="372"/>
      <c r="EHI516" s="372"/>
      <c r="EHJ516" s="372"/>
      <c r="EHK516" s="372"/>
      <c r="EHL516" s="372"/>
      <c r="EHM516" s="372"/>
      <c r="EHN516" s="372"/>
      <c r="EHO516" s="372"/>
      <c r="EHP516" s="372"/>
      <c r="EHQ516" s="372"/>
      <c r="EHR516" s="372"/>
      <c r="EHS516" s="372"/>
      <c r="EHT516" s="372"/>
      <c r="EHU516" s="372"/>
      <c r="EHV516" s="372"/>
      <c r="EHW516" s="372"/>
      <c r="EHX516" s="372"/>
      <c r="EHY516" s="372"/>
      <c r="EHZ516" s="372"/>
      <c r="EIA516" s="372"/>
      <c r="EIB516" s="372"/>
      <c r="EIC516" s="372"/>
      <c r="EID516" s="372"/>
      <c r="EIE516" s="372"/>
      <c r="EIF516" s="372"/>
      <c r="EIG516" s="372"/>
      <c r="EIH516" s="372"/>
      <c r="EII516" s="372"/>
      <c r="EIJ516" s="372"/>
      <c r="EIK516" s="372"/>
      <c r="EIL516" s="372"/>
      <c r="EIM516" s="372"/>
      <c r="EIN516" s="372"/>
      <c r="EIO516" s="372"/>
      <c r="EIP516" s="372"/>
      <c r="EIQ516" s="372"/>
      <c r="EIR516" s="372"/>
      <c r="EIS516" s="372"/>
      <c r="EIT516" s="372"/>
      <c r="EIU516" s="372"/>
      <c r="EIV516" s="372"/>
      <c r="EIW516" s="372"/>
      <c r="EIX516" s="372"/>
      <c r="EIY516" s="372"/>
      <c r="EIZ516" s="372"/>
      <c r="EJA516" s="372"/>
      <c r="EJB516" s="372"/>
      <c r="EJC516" s="372"/>
      <c r="EJD516" s="372"/>
      <c r="EJE516" s="372"/>
      <c r="EJF516" s="372"/>
      <c r="EJG516" s="372"/>
      <c r="EJH516" s="372"/>
      <c r="EJI516" s="372"/>
      <c r="EJJ516" s="372"/>
      <c r="EJK516" s="372"/>
      <c r="EJL516" s="372"/>
      <c r="EJM516" s="372"/>
      <c r="EJN516" s="372"/>
      <c r="EJO516" s="372"/>
      <c r="EJP516" s="372"/>
      <c r="EJQ516" s="372"/>
      <c r="EJR516" s="372"/>
      <c r="EJS516" s="372"/>
      <c r="EJT516" s="372"/>
      <c r="EJU516" s="372"/>
      <c r="EJV516" s="372"/>
      <c r="EJW516" s="372"/>
      <c r="EJX516" s="372"/>
      <c r="EJY516" s="372"/>
      <c r="EJZ516" s="372"/>
      <c r="EKA516" s="372"/>
      <c r="EKB516" s="372"/>
      <c r="EKC516" s="372"/>
      <c r="EKD516" s="372"/>
      <c r="EKE516" s="372"/>
      <c r="EKF516" s="372"/>
      <c r="EKG516" s="372"/>
      <c r="EKH516" s="372"/>
      <c r="EKI516" s="372"/>
      <c r="EKJ516" s="372"/>
      <c r="EKK516" s="372"/>
      <c r="EKL516" s="372"/>
      <c r="EKM516" s="372"/>
      <c r="EKN516" s="372"/>
      <c r="EKO516" s="372"/>
      <c r="EKP516" s="372"/>
      <c r="EKQ516" s="372"/>
      <c r="EKR516" s="372"/>
      <c r="EKS516" s="372"/>
      <c r="EKT516" s="372"/>
      <c r="EKU516" s="372"/>
      <c r="EKV516" s="372"/>
      <c r="EKW516" s="372"/>
      <c r="EKX516" s="372"/>
      <c r="EKY516" s="372"/>
      <c r="EKZ516" s="372"/>
      <c r="ELA516" s="372"/>
      <c r="ELB516" s="372"/>
      <c r="ELC516" s="372"/>
      <c r="ELD516" s="372"/>
      <c r="ELE516" s="372"/>
      <c r="ELF516" s="372"/>
      <c r="ELG516" s="372"/>
      <c r="ELH516" s="372"/>
      <c r="ELI516" s="372"/>
      <c r="ELJ516" s="372"/>
      <c r="ELK516" s="372"/>
      <c r="ELL516" s="372"/>
      <c r="ELM516" s="372"/>
      <c r="ELN516" s="372"/>
      <c r="ELO516" s="372"/>
      <c r="ELP516" s="372"/>
      <c r="ELQ516" s="372"/>
      <c r="ELR516" s="372"/>
      <c r="ELS516" s="372"/>
      <c r="ELT516" s="372"/>
      <c r="ELU516" s="372"/>
      <c r="ELV516" s="372"/>
      <c r="ELW516" s="372"/>
      <c r="ELX516" s="372"/>
      <c r="ELY516" s="372"/>
      <c r="ELZ516" s="372"/>
      <c r="EMA516" s="372"/>
      <c r="EMB516" s="372"/>
      <c r="EMC516" s="372"/>
      <c r="EMD516" s="372"/>
      <c r="EME516" s="372"/>
      <c r="EMF516" s="372"/>
      <c r="EMG516" s="372"/>
      <c r="EMH516" s="372"/>
      <c r="EMI516" s="372"/>
      <c r="EMJ516" s="372"/>
      <c r="EMK516" s="372"/>
      <c r="EML516" s="372"/>
      <c r="EMM516" s="372"/>
      <c r="EMN516" s="372"/>
      <c r="EMO516" s="372"/>
      <c r="EMP516" s="372"/>
      <c r="EMQ516" s="372"/>
      <c r="EMR516" s="372"/>
      <c r="EMS516" s="372"/>
      <c r="EMT516" s="372"/>
      <c r="EMU516" s="372"/>
      <c r="EMV516" s="372"/>
      <c r="EMW516" s="372"/>
      <c r="EMX516" s="372"/>
      <c r="EMY516" s="372"/>
      <c r="EMZ516" s="372"/>
      <c r="ENA516" s="372"/>
      <c r="ENB516" s="372"/>
      <c r="ENC516" s="372"/>
      <c r="END516" s="372"/>
      <c r="ENE516" s="372"/>
      <c r="ENF516" s="372"/>
      <c r="ENG516" s="372"/>
      <c r="ENH516" s="372"/>
      <c r="ENI516" s="372"/>
      <c r="ENJ516" s="372"/>
      <c r="ENK516" s="372"/>
      <c r="ENL516" s="372"/>
      <c r="ENM516" s="372"/>
      <c r="ENN516" s="372"/>
      <c r="ENO516" s="372"/>
      <c r="ENP516" s="372"/>
      <c r="ENQ516" s="372"/>
      <c r="ENR516" s="372"/>
      <c r="ENS516" s="372"/>
      <c r="ENT516" s="372"/>
      <c r="ENU516" s="372"/>
      <c r="ENV516" s="372"/>
      <c r="ENW516" s="372"/>
      <c r="ENX516" s="372"/>
      <c r="ENY516" s="372"/>
      <c r="ENZ516" s="372"/>
      <c r="EOA516" s="372"/>
      <c r="EOB516" s="372"/>
      <c r="EOC516" s="372"/>
      <c r="EOD516" s="372"/>
      <c r="EOE516" s="372"/>
      <c r="EOF516" s="372"/>
      <c r="EOG516" s="372"/>
      <c r="EOH516" s="372"/>
      <c r="EOI516" s="372"/>
      <c r="EOJ516" s="372"/>
      <c r="EOK516" s="372"/>
      <c r="EOL516" s="372"/>
      <c r="EOM516" s="372"/>
      <c r="EON516" s="372"/>
      <c r="EOO516" s="372"/>
      <c r="EOP516" s="372"/>
      <c r="EOQ516" s="372"/>
      <c r="EOR516" s="372"/>
      <c r="EOS516" s="372"/>
      <c r="EOT516" s="372"/>
      <c r="EOU516" s="372"/>
      <c r="EOV516" s="372"/>
      <c r="EOW516" s="372"/>
      <c r="EOX516" s="372"/>
      <c r="EOY516" s="372"/>
      <c r="EOZ516" s="372"/>
      <c r="EPA516" s="372"/>
      <c r="EPB516" s="372"/>
      <c r="EPC516" s="372"/>
      <c r="EPD516" s="372"/>
      <c r="EPE516" s="372"/>
      <c r="EPF516" s="372"/>
      <c r="EPG516" s="372"/>
      <c r="EPH516" s="372"/>
      <c r="EPI516" s="372"/>
      <c r="EPJ516" s="372"/>
      <c r="EPK516" s="372"/>
      <c r="EPL516" s="372"/>
      <c r="EPM516" s="372"/>
      <c r="EPN516" s="372"/>
      <c r="EPO516" s="372"/>
      <c r="EPP516" s="372"/>
      <c r="EPQ516" s="372"/>
      <c r="EPR516" s="372"/>
      <c r="EPS516" s="372"/>
      <c r="EPT516" s="372"/>
      <c r="EPU516" s="372"/>
      <c r="EPV516" s="372"/>
      <c r="EPW516" s="372"/>
      <c r="EPX516" s="372"/>
      <c r="EPY516" s="372"/>
      <c r="EPZ516" s="372"/>
      <c r="EQA516" s="372"/>
      <c r="EQB516" s="372"/>
      <c r="EQC516" s="372"/>
      <c r="EQD516" s="372"/>
      <c r="EQE516" s="372"/>
      <c r="EQF516" s="372"/>
      <c r="EQG516" s="372"/>
      <c r="EQH516" s="372"/>
      <c r="EQI516" s="372"/>
      <c r="EQJ516" s="372"/>
      <c r="EQK516" s="372"/>
      <c r="EQL516" s="372"/>
      <c r="EQM516" s="372"/>
      <c r="EQN516" s="372"/>
      <c r="EQO516" s="372"/>
      <c r="EQP516" s="372"/>
      <c r="EQQ516" s="372"/>
      <c r="EQR516" s="372"/>
      <c r="EQS516" s="372"/>
      <c r="EQT516" s="372"/>
      <c r="EQU516" s="372"/>
      <c r="EQV516" s="372"/>
      <c r="EQW516" s="372"/>
      <c r="EQX516" s="372"/>
      <c r="EQY516" s="372"/>
      <c r="EQZ516" s="372"/>
      <c r="ERA516" s="372"/>
      <c r="ERB516" s="372"/>
      <c r="ERC516" s="372"/>
      <c r="ERD516" s="372"/>
      <c r="ERE516" s="372"/>
      <c r="ERF516" s="372"/>
      <c r="ERG516" s="372"/>
      <c r="ERH516" s="372"/>
      <c r="ERI516" s="372"/>
      <c r="ERJ516" s="372"/>
      <c r="ERK516" s="372"/>
      <c r="ERL516" s="372"/>
      <c r="ERM516" s="372"/>
      <c r="ERN516" s="372"/>
      <c r="ERO516" s="372"/>
      <c r="ERP516" s="372"/>
      <c r="ERQ516" s="372"/>
      <c r="ERR516" s="372"/>
      <c r="ERS516" s="372"/>
      <c r="ERT516" s="372"/>
      <c r="ERU516" s="372"/>
      <c r="ERV516" s="372"/>
      <c r="ERW516" s="372"/>
      <c r="ERX516" s="372"/>
      <c r="ERY516" s="372"/>
      <c r="ERZ516" s="372"/>
      <c r="ESA516" s="372"/>
      <c r="ESB516" s="372"/>
      <c r="ESC516" s="372"/>
      <c r="ESD516" s="372"/>
      <c r="ESE516" s="372"/>
      <c r="ESF516" s="372"/>
      <c r="ESG516" s="372"/>
      <c r="ESH516" s="372"/>
      <c r="ESI516" s="372"/>
      <c r="ESJ516" s="372"/>
      <c r="ESK516" s="372"/>
      <c r="ESL516" s="372"/>
      <c r="ESM516" s="372"/>
      <c r="ESN516" s="372"/>
      <c r="ESO516" s="372"/>
      <c r="ESP516" s="372"/>
      <c r="ESQ516" s="372"/>
      <c r="ESR516" s="372"/>
      <c r="ESS516" s="372"/>
      <c r="EST516" s="372"/>
      <c r="ESU516" s="372"/>
      <c r="ESV516" s="372"/>
      <c r="ESW516" s="372"/>
      <c r="ESX516" s="372"/>
      <c r="ESY516" s="372"/>
      <c r="ESZ516" s="372"/>
      <c r="ETA516" s="372"/>
      <c r="ETB516" s="372"/>
      <c r="ETC516" s="372"/>
      <c r="ETD516" s="372"/>
      <c r="ETE516" s="372"/>
      <c r="ETF516" s="372"/>
      <c r="ETG516" s="372"/>
      <c r="ETH516" s="372"/>
      <c r="ETI516" s="372"/>
      <c r="ETJ516" s="372"/>
      <c r="ETK516" s="372"/>
      <c r="ETL516" s="372"/>
      <c r="ETM516" s="372"/>
      <c r="ETN516" s="372"/>
      <c r="ETO516" s="372"/>
      <c r="ETP516" s="372"/>
      <c r="ETQ516" s="372"/>
      <c r="ETR516" s="372"/>
      <c r="ETS516" s="372"/>
      <c r="ETT516" s="372"/>
      <c r="ETU516" s="372"/>
      <c r="ETV516" s="372"/>
      <c r="ETW516" s="372"/>
      <c r="ETX516" s="372"/>
      <c r="ETY516" s="372"/>
      <c r="ETZ516" s="372"/>
      <c r="EUA516" s="372"/>
      <c r="EUB516" s="372"/>
      <c r="EUC516" s="372"/>
      <c r="EUD516" s="372"/>
      <c r="EUE516" s="372"/>
      <c r="EUF516" s="372"/>
      <c r="EUG516" s="372"/>
      <c r="EUH516" s="372"/>
      <c r="EUI516" s="372"/>
      <c r="EUJ516" s="372"/>
      <c r="EUK516" s="372"/>
      <c r="EUL516" s="372"/>
      <c r="EUM516" s="372"/>
      <c r="EUN516" s="372"/>
      <c r="EUO516" s="372"/>
      <c r="EUP516" s="372"/>
      <c r="EUQ516" s="372"/>
      <c r="EUR516" s="372"/>
      <c r="EUS516" s="372"/>
      <c r="EUT516" s="372"/>
      <c r="EUU516" s="372"/>
      <c r="EUV516" s="372"/>
      <c r="EUW516" s="372"/>
      <c r="EUX516" s="372"/>
      <c r="EUY516" s="372"/>
      <c r="EUZ516" s="372"/>
      <c r="EVA516" s="372"/>
      <c r="EVB516" s="372"/>
      <c r="EVC516" s="372"/>
      <c r="EVD516" s="372"/>
      <c r="EVE516" s="372"/>
      <c r="EVF516" s="372"/>
      <c r="EVG516" s="372"/>
      <c r="EVH516" s="372"/>
      <c r="EVI516" s="372"/>
      <c r="EVJ516" s="372"/>
      <c r="EVK516" s="372"/>
      <c r="EVL516" s="372"/>
      <c r="EVM516" s="372"/>
      <c r="EVN516" s="372"/>
      <c r="EVO516" s="372"/>
      <c r="EVP516" s="372"/>
      <c r="EVQ516" s="372"/>
      <c r="EVR516" s="372"/>
      <c r="EVS516" s="372"/>
      <c r="EVT516" s="372"/>
      <c r="EVU516" s="372"/>
      <c r="EVV516" s="372"/>
      <c r="EVW516" s="372"/>
      <c r="EVX516" s="372"/>
      <c r="EVY516" s="372"/>
      <c r="EVZ516" s="372"/>
      <c r="EWA516" s="372"/>
      <c r="EWB516" s="372"/>
      <c r="EWC516" s="372"/>
      <c r="EWD516" s="372"/>
      <c r="EWE516" s="372"/>
      <c r="EWF516" s="372"/>
      <c r="EWG516" s="372"/>
      <c r="EWH516" s="372"/>
      <c r="EWI516" s="372"/>
      <c r="EWJ516" s="372"/>
      <c r="EWK516" s="372"/>
      <c r="EWL516" s="372"/>
      <c r="EWM516" s="372"/>
      <c r="EWN516" s="372"/>
      <c r="EWO516" s="372"/>
      <c r="EWP516" s="372"/>
      <c r="EWQ516" s="372"/>
      <c r="EWR516" s="372"/>
      <c r="EWS516" s="372"/>
      <c r="EWT516" s="372"/>
      <c r="EWU516" s="372"/>
      <c r="EWV516" s="372"/>
      <c r="EWW516" s="372"/>
      <c r="EWX516" s="372"/>
      <c r="EWY516" s="372"/>
      <c r="EWZ516" s="372"/>
      <c r="EXA516" s="372"/>
      <c r="EXB516" s="372"/>
      <c r="EXC516" s="372"/>
      <c r="EXD516" s="372"/>
      <c r="EXE516" s="372"/>
      <c r="EXF516" s="372"/>
      <c r="EXG516" s="372"/>
      <c r="EXH516" s="372"/>
      <c r="EXI516" s="372"/>
      <c r="EXJ516" s="372"/>
      <c r="EXK516" s="372"/>
      <c r="EXL516" s="372"/>
      <c r="EXM516" s="372"/>
      <c r="EXN516" s="372"/>
      <c r="EXO516" s="372"/>
      <c r="EXP516" s="372"/>
      <c r="EXQ516" s="372"/>
      <c r="EXR516" s="372"/>
      <c r="EXS516" s="372"/>
      <c r="EXT516" s="372"/>
      <c r="EXU516" s="372"/>
      <c r="EXV516" s="372"/>
      <c r="EXW516" s="372"/>
      <c r="EXX516" s="372"/>
      <c r="EXY516" s="372"/>
      <c r="EXZ516" s="372"/>
      <c r="EYA516" s="372"/>
      <c r="EYB516" s="372"/>
      <c r="EYC516" s="372"/>
      <c r="EYD516" s="372"/>
      <c r="EYE516" s="372"/>
      <c r="EYF516" s="372"/>
      <c r="EYG516" s="372"/>
      <c r="EYH516" s="372"/>
      <c r="EYI516" s="372"/>
      <c r="EYJ516" s="372"/>
      <c r="EYK516" s="372"/>
      <c r="EYL516" s="372"/>
      <c r="EYM516" s="372"/>
      <c r="EYN516" s="372"/>
      <c r="EYO516" s="372"/>
      <c r="EYP516" s="372"/>
      <c r="EYQ516" s="372"/>
      <c r="EYR516" s="372"/>
      <c r="EYS516" s="372"/>
      <c r="EYT516" s="372"/>
      <c r="EYU516" s="372"/>
      <c r="EYV516" s="372"/>
      <c r="EYW516" s="372"/>
      <c r="EYX516" s="372"/>
      <c r="EYY516" s="372"/>
      <c r="EYZ516" s="372"/>
      <c r="EZA516" s="372"/>
      <c r="EZB516" s="372"/>
      <c r="EZC516" s="372"/>
      <c r="EZD516" s="372"/>
      <c r="EZE516" s="372"/>
      <c r="EZF516" s="372"/>
      <c r="EZG516" s="372"/>
      <c r="EZH516" s="372"/>
      <c r="EZI516" s="372"/>
      <c r="EZJ516" s="372"/>
      <c r="EZK516" s="372"/>
      <c r="EZL516" s="372"/>
      <c r="EZM516" s="372"/>
      <c r="EZN516" s="372"/>
      <c r="EZO516" s="372"/>
      <c r="EZP516" s="372"/>
      <c r="EZQ516" s="372"/>
      <c r="EZR516" s="372"/>
      <c r="EZS516" s="372"/>
      <c r="EZT516" s="372"/>
      <c r="EZU516" s="372"/>
      <c r="EZV516" s="372"/>
      <c r="EZW516" s="372"/>
      <c r="EZX516" s="372"/>
      <c r="EZY516" s="372"/>
      <c r="EZZ516" s="372"/>
      <c r="FAA516" s="372"/>
      <c r="FAB516" s="372"/>
      <c r="FAC516" s="372"/>
      <c r="FAD516" s="372"/>
      <c r="FAE516" s="372"/>
      <c r="FAF516" s="372"/>
      <c r="FAG516" s="372"/>
      <c r="FAH516" s="372"/>
      <c r="FAI516" s="372"/>
      <c r="FAJ516" s="372"/>
      <c r="FAK516" s="372"/>
      <c r="FAL516" s="372"/>
      <c r="FAM516" s="372"/>
    </row>
    <row r="517" spans="1:4095" ht="15" customHeight="1" x14ac:dyDescent="0.3">
      <c r="A517" s="42"/>
      <c r="B517" s="42"/>
      <c r="C517" s="42"/>
      <c r="D517" s="198"/>
      <c r="E517" s="42"/>
      <c r="F517" s="42"/>
      <c r="G517" s="42"/>
    </row>
    <row r="518" spans="1:4095" ht="15" customHeight="1" x14ac:dyDescent="0.3">
      <c r="A518" s="42"/>
      <c r="B518" s="42"/>
      <c r="C518" s="42"/>
      <c r="D518" s="198"/>
      <c r="E518" s="42"/>
      <c r="F518" s="42"/>
      <c r="G518" s="42"/>
    </row>
    <row r="519" spans="1:4095" ht="15" customHeight="1" x14ac:dyDescent="0.3">
      <c r="A519" s="42"/>
      <c r="B519" s="42"/>
      <c r="C519" s="42"/>
      <c r="D519" s="198"/>
      <c r="E519" s="42"/>
      <c r="F519" s="42"/>
      <c r="G519" s="42"/>
    </row>
    <row r="520" spans="1:4095" ht="15" customHeight="1" x14ac:dyDescent="0.3">
      <c r="A520" s="42"/>
      <c r="B520" s="42"/>
      <c r="C520" s="42"/>
      <c r="D520" s="198"/>
      <c r="E520" s="42"/>
      <c r="F520" s="42"/>
      <c r="G520" s="42"/>
    </row>
    <row r="521" spans="1:4095" ht="15" customHeight="1" x14ac:dyDescent="0.3">
      <c r="A521" s="42"/>
      <c r="B521" s="42"/>
      <c r="C521" s="42"/>
      <c r="D521" s="198"/>
      <c r="E521" s="42"/>
      <c r="F521" s="42"/>
      <c r="G521" s="42"/>
    </row>
    <row r="522" spans="1:4095" ht="15" customHeight="1" x14ac:dyDescent="0.3">
      <c r="A522" s="42"/>
      <c r="B522" s="42"/>
      <c r="C522" s="42"/>
      <c r="D522" s="198"/>
      <c r="E522" s="42"/>
      <c r="F522" s="42"/>
      <c r="G522" s="42"/>
    </row>
    <row r="523" spans="1:4095" ht="15" customHeight="1" x14ac:dyDescent="0.3">
      <c r="A523" s="42"/>
      <c r="B523" s="42"/>
      <c r="C523" s="42"/>
      <c r="D523" s="198"/>
      <c r="E523" s="42"/>
      <c r="F523" s="42"/>
      <c r="G523" s="42"/>
    </row>
    <row r="524" spans="1:4095" ht="15" customHeight="1" x14ac:dyDescent="0.3">
      <c r="A524" s="42"/>
      <c r="B524" s="42"/>
      <c r="C524" s="42"/>
      <c r="D524" s="198"/>
      <c r="E524" s="42"/>
      <c r="F524" s="42"/>
      <c r="G524" s="42"/>
    </row>
    <row r="525" spans="1:4095" ht="15" customHeight="1" x14ac:dyDescent="0.3">
      <c r="A525" s="42"/>
      <c r="B525" s="42"/>
      <c r="C525" s="42"/>
      <c r="D525" s="198"/>
      <c r="E525" s="42"/>
      <c r="F525" s="42"/>
      <c r="G525" s="42"/>
    </row>
    <row r="526" spans="1:4095" ht="15" customHeight="1" x14ac:dyDescent="0.3">
      <c r="A526" s="42"/>
      <c r="B526" s="42"/>
      <c r="C526" s="42"/>
      <c r="D526" s="198"/>
      <c r="E526" s="42"/>
      <c r="F526" s="42"/>
      <c r="G526" s="42"/>
    </row>
    <row r="527" spans="1:4095" ht="15" customHeight="1" x14ac:dyDescent="0.3">
      <c r="A527" s="42"/>
      <c r="B527" s="42"/>
      <c r="C527" s="42"/>
      <c r="D527" s="198"/>
      <c r="E527" s="42"/>
      <c r="F527" s="42"/>
      <c r="G527" s="42"/>
    </row>
    <row r="528" spans="1:4095" ht="15" customHeight="1" x14ac:dyDescent="0.3">
      <c r="A528" s="42"/>
      <c r="B528" s="42"/>
      <c r="C528" s="42"/>
      <c r="D528" s="198"/>
      <c r="E528" s="42"/>
      <c r="F528" s="42"/>
      <c r="G528" s="42"/>
    </row>
    <row r="529" spans="1:17" ht="15" customHeight="1" x14ac:dyDescent="0.3">
      <c r="A529" s="42"/>
      <c r="B529" s="42"/>
      <c r="C529" s="42"/>
      <c r="D529" s="198"/>
      <c r="E529" s="42"/>
      <c r="F529" s="42"/>
      <c r="G529" s="42"/>
    </row>
    <row r="530" spans="1:17" ht="15" customHeight="1" x14ac:dyDescent="0.3">
      <c r="A530" s="42"/>
      <c r="B530" s="42"/>
      <c r="C530" s="42"/>
      <c r="D530" s="198"/>
      <c r="E530" s="42"/>
      <c r="F530" s="42"/>
      <c r="G530" s="42"/>
    </row>
    <row r="531" spans="1:17" ht="15" customHeight="1" x14ac:dyDescent="0.3">
      <c r="A531" s="42"/>
      <c r="B531" s="42"/>
      <c r="C531" s="42"/>
      <c r="D531" s="198"/>
      <c r="E531" s="42"/>
      <c r="F531" s="42"/>
      <c r="G531" s="42"/>
    </row>
    <row r="532" spans="1:17" ht="15" customHeight="1" x14ac:dyDescent="0.3">
      <c r="A532" s="42"/>
      <c r="B532" s="42"/>
      <c r="C532" s="42"/>
      <c r="D532" s="198"/>
      <c r="E532" s="42"/>
      <c r="F532" s="42"/>
      <c r="G532" s="42"/>
    </row>
    <row r="533" spans="1:17" ht="15" customHeight="1" x14ac:dyDescent="0.3">
      <c r="A533" s="42"/>
      <c r="B533" s="42"/>
      <c r="C533" s="42"/>
      <c r="D533" s="198"/>
      <c r="E533" s="42"/>
      <c r="F533" s="42"/>
      <c r="G533" s="42"/>
    </row>
    <row r="534" spans="1:17" ht="15" customHeight="1" x14ac:dyDescent="0.3">
      <c r="A534" s="42"/>
      <c r="B534" s="42"/>
      <c r="C534" s="42"/>
      <c r="D534" s="198"/>
      <c r="E534" s="42"/>
      <c r="F534" s="42"/>
      <c r="G534" s="42"/>
    </row>
    <row r="535" spans="1:17" ht="15" customHeight="1" x14ac:dyDescent="0.3">
      <c r="A535" s="42"/>
      <c r="B535" s="42"/>
      <c r="C535" s="42"/>
      <c r="D535" s="198"/>
      <c r="E535" s="42"/>
      <c r="F535" s="42"/>
      <c r="G535" s="42"/>
    </row>
    <row r="536" spans="1:17" ht="15" customHeight="1" x14ac:dyDescent="0.3">
      <c r="A536" s="42"/>
      <c r="B536" s="42"/>
      <c r="C536" s="42"/>
      <c r="D536" s="198"/>
      <c r="E536" s="42"/>
      <c r="F536" s="42"/>
      <c r="G536" s="42"/>
    </row>
    <row r="537" spans="1:17" ht="15" customHeight="1" x14ac:dyDescent="0.3">
      <c r="A537" s="42"/>
      <c r="B537" s="42"/>
      <c r="C537" s="42"/>
      <c r="D537" s="198"/>
      <c r="E537" s="42"/>
    </row>
    <row r="538" spans="1:17" ht="15" customHeight="1" x14ac:dyDescent="0.3">
      <c r="A538" s="42"/>
      <c r="B538" s="42"/>
      <c r="C538" s="42"/>
      <c r="D538" s="198"/>
      <c r="E538" s="42"/>
      <c r="F538" s="42"/>
      <c r="G538" s="42"/>
    </row>
    <row r="539" spans="1:17" ht="15" customHeight="1" x14ac:dyDescent="0.3">
      <c r="A539" s="42"/>
      <c r="B539" s="42"/>
      <c r="C539" s="42"/>
      <c r="D539" s="198"/>
      <c r="E539" s="42"/>
      <c r="F539" s="198"/>
      <c r="G539" s="198"/>
    </row>
    <row r="540" spans="1:17" ht="15" customHeight="1" x14ac:dyDescent="0.3">
      <c r="A540" s="42"/>
      <c r="B540" s="42"/>
      <c r="C540" s="42"/>
      <c r="D540" s="198"/>
      <c r="E540" s="42"/>
      <c r="F540" s="198"/>
      <c r="G540" s="198"/>
    </row>
    <row r="541" spans="1:17" ht="15" customHeight="1" x14ac:dyDescent="0.3">
      <c r="A541" s="42"/>
      <c r="B541" s="42"/>
      <c r="C541" s="42"/>
      <c r="D541" s="198"/>
      <c r="E541" s="42"/>
      <c r="F541" s="198"/>
      <c r="G541" s="198"/>
    </row>
    <row r="542" spans="1:17" ht="15" customHeight="1" x14ac:dyDescent="0.3">
      <c r="A542" s="42"/>
      <c r="B542" s="42"/>
      <c r="C542" s="42"/>
      <c r="D542" s="198"/>
      <c r="E542" s="42"/>
      <c r="F542" s="42"/>
      <c r="G542" s="42"/>
    </row>
    <row r="543" spans="1:17" ht="25.5" x14ac:dyDescent="0.5">
      <c r="A543" s="659" t="s">
        <v>124</v>
      </c>
      <c r="B543" s="659"/>
      <c r="C543" s="659"/>
      <c r="D543" s="659"/>
      <c r="E543" s="659"/>
      <c r="F543" s="659"/>
      <c r="G543" s="659"/>
      <c r="H543" s="659"/>
      <c r="I543" s="659"/>
      <c r="J543" s="659"/>
      <c r="K543" s="659"/>
      <c r="L543" s="659"/>
      <c r="M543" s="659"/>
      <c r="N543" s="659"/>
      <c r="O543" s="659"/>
      <c r="P543" s="659"/>
      <c r="Q543" s="659"/>
    </row>
    <row r="544" spans="1:17" ht="25.5" x14ac:dyDescent="0.5">
      <c r="A544" s="659" t="s">
        <v>125</v>
      </c>
      <c r="B544" s="659"/>
      <c r="C544" s="659"/>
      <c r="D544" s="659"/>
      <c r="E544" s="659"/>
      <c r="F544" s="659"/>
      <c r="G544" s="659"/>
      <c r="H544" s="659"/>
      <c r="I544" s="659"/>
      <c r="J544" s="659"/>
      <c r="K544" s="659"/>
      <c r="L544" s="659"/>
      <c r="M544" s="659"/>
      <c r="N544" s="659"/>
      <c r="O544" s="659"/>
      <c r="P544" s="659"/>
      <c r="Q544" s="659"/>
    </row>
    <row r="545" spans="1:24" ht="15" customHeight="1" x14ac:dyDescent="0.5">
      <c r="A545" s="585"/>
      <c r="B545" s="585"/>
      <c r="C545" s="585"/>
      <c r="D545" s="585"/>
      <c r="E545" s="585"/>
      <c r="F545" s="585"/>
      <c r="G545" s="585"/>
      <c r="H545" s="585"/>
      <c r="I545" s="585"/>
      <c r="J545" s="585"/>
      <c r="K545" s="586"/>
      <c r="L545" s="585"/>
      <c r="M545" s="585"/>
      <c r="N545" s="585"/>
      <c r="O545" s="585"/>
      <c r="P545" s="585"/>
      <c r="Q545" s="585"/>
    </row>
    <row r="546" spans="1:24" ht="81" customHeight="1" x14ac:dyDescent="0.5">
      <c r="A546" s="590"/>
      <c r="B546" s="658"/>
      <c r="C546" s="729" t="s">
        <v>478</v>
      </c>
      <c r="D546" s="729"/>
      <c r="E546" s="729"/>
      <c r="F546" s="729"/>
      <c r="G546" s="729"/>
      <c r="H546" s="779" t="s">
        <v>479</v>
      </c>
      <c r="I546" s="780"/>
      <c r="J546" s="780"/>
      <c r="K546" s="780"/>
      <c r="L546" s="781"/>
      <c r="M546" s="729" t="s">
        <v>480</v>
      </c>
      <c r="N546" s="729"/>
      <c r="O546" s="729"/>
      <c r="P546" s="729"/>
      <c r="Q546" s="729"/>
    </row>
    <row r="547" spans="1:24" ht="44.25" customHeight="1" x14ac:dyDescent="0.25">
      <c r="A547" s="665"/>
      <c r="B547" s="599" t="s">
        <v>453</v>
      </c>
      <c r="C547" s="782"/>
      <c r="D547" s="782"/>
      <c r="E547" s="782"/>
      <c r="F547" s="782"/>
      <c r="G547" s="782"/>
      <c r="H547" s="782"/>
      <c r="I547" s="782"/>
      <c r="J547" s="782"/>
      <c r="K547" s="782"/>
      <c r="L547" s="782"/>
      <c r="M547" s="782"/>
      <c r="N547" s="782"/>
      <c r="O547" s="782"/>
      <c r="P547" s="782"/>
      <c r="Q547" s="782"/>
      <c r="S547" s="777" t="s">
        <v>481</v>
      </c>
    </row>
    <row r="548" spans="1:24" ht="44.25" customHeight="1" x14ac:dyDescent="0.25">
      <c r="A548" s="666" t="s">
        <v>456</v>
      </c>
      <c r="B548" s="599" t="s">
        <v>455</v>
      </c>
      <c r="C548" s="782"/>
      <c r="D548" s="782"/>
      <c r="E548" s="782"/>
      <c r="F548" s="782"/>
      <c r="G548" s="782"/>
      <c r="H548" s="782"/>
      <c r="I548" s="782"/>
      <c r="J548" s="782"/>
      <c r="K548" s="782"/>
      <c r="L548" s="782"/>
      <c r="M548" s="782"/>
      <c r="N548" s="782"/>
      <c r="O548" s="782"/>
      <c r="P548" s="782"/>
      <c r="Q548" s="782"/>
      <c r="S548" s="777"/>
    </row>
    <row r="549" spans="1:24" ht="44.25" customHeight="1" x14ac:dyDescent="0.25">
      <c r="A549" s="667"/>
      <c r="B549" s="599" t="s">
        <v>456</v>
      </c>
      <c r="C549" s="782"/>
      <c r="D549" s="782"/>
      <c r="E549" s="782"/>
      <c r="F549" s="782"/>
      <c r="G549" s="782"/>
      <c r="H549" s="782"/>
      <c r="I549" s="782"/>
      <c r="J549" s="782"/>
      <c r="K549" s="782"/>
      <c r="L549" s="782"/>
      <c r="M549" s="782"/>
      <c r="N549" s="782"/>
      <c r="O549" s="782"/>
      <c r="P549" s="782"/>
      <c r="Q549" s="782"/>
      <c r="S549" s="777"/>
    </row>
    <row r="550" spans="1:24" ht="15" customHeight="1" x14ac:dyDescent="0.5">
      <c r="A550" s="585"/>
      <c r="B550" s="585"/>
      <c r="C550" s="585"/>
      <c r="D550" s="585"/>
      <c r="E550" s="585"/>
      <c r="F550" s="585"/>
      <c r="G550" s="585"/>
      <c r="H550" s="585"/>
      <c r="I550" s="585"/>
      <c r="J550" s="585"/>
      <c r="K550" s="586"/>
      <c r="L550" s="585"/>
      <c r="M550" s="585"/>
      <c r="N550" s="585"/>
      <c r="O550" s="585"/>
      <c r="P550" s="585"/>
      <c r="Q550" s="585"/>
    </row>
    <row r="551" spans="1:24" ht="15" customHeight="1" x14ac:dyDescent="0.5">
      <c r="A551" s="585"/>
      <c r="B551" s="585"/>
      <c r="C551" s="585"/>
      <c r="D551" s="585"/>
      <c r="E551" s="585"/>
      <c r="F551" s="585"/>
      <c r="G551" s="585"/>
      <c r="H551" s="585"/>
      <c r="I551" s="585"/>
      <c r="J551" s="585"/>
      <c r="K551" s="586"/>
      <c r="L551" s="585"/>
      <c r="M551" s="585"/>
      <c r="N551" s="585"/>
      <c r="O551" s="585"/>
      <c r="P551" s="585"/>
      <c r="Q551" s="585"/>
    </row>
    <row r="552" spans="1:24" ht="25.5" x14ac:dyDescent="0.5">
      <c r="A552" s="582" t="s">
        <v>487</v>
      </c>
      <c r="B552" s="582"/>
      <c r="C552" s="587"/>
      <c r="D552" s="587"/>
      <c r="E552" s="587"/>
      <c r="F552" s="587"/>
      <c r="G552" s="587"/>
      <c r="H552" s="587"/>
      <c r="I552" s="587"/>
      <c r="J552" s="587"/>
      <c r="K552" s="587"/>
      <c r="L552" s="587"/>
      <c r="M552" s="587"/>
      <c r="N552" s="587"/>
      <c r="O552" s="587"/>
      <c r="P552" s="587"/>
      <c r="Q552" s="587"/>
      <c r="X552"/>
    </row>
    <row r="553" spans="1:24" ht="15" customHeight="1" x14ac:dyDescent="0.5">
      <c r="A553" s="585"/>
      <c r="B553" s="585"/>
      <c r="C553" s="585"/>
      <c r="D553" s="585"/>
      <c r="E553" s="585"/>
      <c r="F553" s="585"/>
      <c r="G553" s="585"/>
      <c r="H553" s="585"/>
      <c r="I553" s="585"/>
      <c r="J553" s="585"/>
      <c r="K553" s="585"/>
      <c r="L553" s="585"/>
      <c r="M553" s="585"/>
      <c r="N553" s="585"/>
      <c r="O553" s="585"/>
      <c r="P553" s="585"/>
      <c r="Q553" s="585"/>
      <c r="X553"/>
    </row>
    <row r="554" spans="1:24" ht="25.5" x14ac:dyDescent="0.5">
      <c r="A554" s="588" t="s">
        <v>126</v>
      </c>
      <c r="B554" s="588"/>
      <c r="C554" s="589"/>
      <c r="D554" s="589"/>
      <c r="E554" s="589"/>
      <c r="F554" s="589"/>
      <c r="G554" s="589"/>
      <c r="H554" s="589"/>
      <c r="I554" s="589"/>
      <c r="J554" s="589"/>
      <c r="K554" s="589"/>
      <c r="L554" s="589"/>
      <c r="M554" s="589"/>
      <c r="N554" s="589"/>
      <c r="O554" s="589"/>
      <c r="P554" s="589"/>
      <c r="Q554" s="589"/>
      <c r="R554" s="42"/>
      <c r="S554" s="42"/>
      <c r="X554"/>
    </row>
    <row r="555" spans="1:24" ht="15" customHeight="1" x14ac:dyDescent="0.5">
      <c r="A555" s="613"/>
      <c r="B555" s="613"/>
      <c r="C555" s="585"/>
      <c r="D555" s="585"/>
      <c r="E555" s="585"/>
      <c r="F555" s="585"/>
      <c r="G555" s="585"/>
      <c r="H555" s="585"/>
      <c r="I555" s="585"/>
      <c r="J555" s="585"/>
      <c r="K555" s="585"/>
      <c r="L555" s="585"/>
      <c r="M555" s="585"/>
      <c r="N555" s="585"/>
      <c r="O555" s="585"/>
      <c r="P555" s="585"/>
      <c r="Q555" s="585"/>
      <c r="R555" s="42"/>
      <c r="S555" s="42"/>
      <c r="X555"/>
    </row>
    <row r="556" spans="1:24" ht="42" customHeight="1" x14ac:dyDescent="0.5">
      <c r="A556" s="585"/>
      <c r="B556" s="585"/>
      <c r="C556" s="773">
        <v>2020</v>
      </c>
      <c r="D556" s="764"/>
      <c r="E556" s="764"/>
      <c r="F556" s="764"/>
      <c r="G556" s="765"/>
      <c r="H556" s="773">
        <v>2019</v>
      </c>
      <c r="I556" s="764"/>
      <c r="J556" s="764"/>
      <c r="K556" s="764"/>
      <c r="L556" s="765"/>
      <c r="M556" s="755">
        <v>2018</v>
      </c>
      <c r="N556" s="755"/>
      <c r="O556" s="755"/>
      <c r="P556" s="755"/>
      <c r="Q556" s="755"/>
      <c r="R556" s="42"/>
      <c r="S556" s="42"/>
      <c r="X556"/>
    </row>
    <row r="557" spans="1:24" ht="121.5" customHeight="1" x14ac:dyDescent="0.3">
      <c r="A557" s="748" t="s">
        <v>488</v>
      </c>
      <c r="B557" s="750"/>
      <c r="C557" s="783"/>
      <c r="D557" s="784"/>
      <c r="E557" s="784"/>
      <c r="F557" s="784"/>
      <c r="G557" s="785"/>
      <c r="H557" s="783"/>
      <c r="I557" s="784"/>
      <c r="J557" s="784"/>
      <c r="K557" s="784"/>
      <c r="L557" s="785"/>
      <c r="M557" s="782"/>
      <c r="N557" s="782"/>
      <c r="O557" s="782"/>
      <c r="P557" s="782"/>
      <c r="Q557" s="782"/>
      <c r="R557" s="42"/>
      <c r="S557" s="182" t="s">
        <v>481</v>
      </c>
      <c r="X557"/>
    </row>
    <row r="558" spans="1:24" ht="15" customHeight="1" x14ac:dyDescent="0.3">
      <c r="A558" s="668"/>
      <c r="B558" s="668"/>
      <c r="C558" s="669"/>
      <c r="D558" s="669"/>
      <c r="E558" s="669"/>
      <c r="F558" s="669"/>
      <c r="G558" s="669"/>
      <c r="H558" s="669"/>
      <c r="I558" s="669"/>
      <c r="J558" s="669"/>
      <c r="K558" s="669"/>
      <c r="L558" s="669"/>
      <c r="M558" s="669"/>
      <c r="N558" s="669"/>
      <c r="O558" s="669"/>
      <c r="P558" s="669"/>
      <c r="Q558" s="669"/>
      <c r="R558" s="333"/>
      <c r="S558" s="336"/>
      <c r="X558"/>
    </row>
    <row r="559" spans="1:24" ht="15" customHeight="1" x14ac:dyDescent="0.5">
      <c r="A559" s="613"/>
      <c r="B559" s="613"/>
      <c r="C559" s="585"/>
      <c r="D559" s="585"/>
      <c r="E559" s="585"/>
      <c r="F559" s="585"/>
      <c r="G559" s="585"/>
      <c r="H559" s="585"/>
      <c r="I559" s="585"/>
      <c r="J559" s="585"/>
      <c r="K559" s="585"/>
      <c r="L559" s="585"/>
      <c r="M559" s="585"/>
      <c r="N559" s="585"/>
      <c r="O559" s="585"/>
      <c r="P559" s="585"/>
      <c r="Q559" s="585"/>
      <c r="R559" s="42"/>
      <c r="S559" s="42"/>
      <c r="X559"/>
    </row>
    <row r="560" spans="1:24" ht="25.5" x14ac:dyDescent="0.5">
      <c r="A560" s="588" t="s">
        <v>489</v>
      </c>
      <c r="B560" s="588"/>
      <c r="C560" s="589"/>
      <c r="D560" s="589"/>
      <c r="E560" s="589"/>
      <c r="F560" s="589"/>
      <c r="G560" s="589"/>
      <c r="H560" s="589"/>
      <c r="I560" s="589"/>
      <c r="J560" s="589"/>
      <c r="K560" s="589"/>
      <c r="L560" s="589"/>
      <c r="M560" s="589"/>
      <c r="N560" s="589"/>
      <c r="O560" s="589"/>
      <c r="P560" s="589"/>
      <c r="Q560" s="589"/>
      <c r="R560" s="42"/>
      <c r="S560" s="42"/>
      <c r="X560"/>
    </row>
    <row r="561" spans="1:24" ht="15" customHeight="1" x14ac:dyDescent="0.5">
      <c r="A561" s="613"/>
      <c r="B561" s="613"/>
      <c r="C561" s="585"/>
      <c r="D561" s="585"/>
      <c r="E561" s="585"/>
      <c r="F561" s="585"/>
      <c r="G561" s="585"/>
      <c r="H561" s="585"/>
      <c r="I561" s="585"/>
      <c r="J561" s="585"/>
      <c r="K561" s="585"/>
      <c r="L561" s="585"/>
      <c r="M561" s="585"/>
      <c r="N561" s="585"/>
      <c r="O561" s="585"/>
      <c r="P561" s="585"/>
      <c r="Q561" s="585"/>
      <c r="R561" s="42"/>
      <c r="S561" s="42"/>
      <c r="X561"/>
    </row>
    <row r="562" spans="1:24" ht="42" customHeight="1" x14ac:dyDescent="0.5">
      <c r="A562" s="585"/>
      <c r="B562" s="585"/>
      <c r="C562" s="773">
        <v>2020</v>
      </c>
      <c r="D562" s="764"/>
      <c r="E562" s="764"/>
      <c r="F562" s="764"/>
      <c r="G562" s="765"/>
      <c r="H562" s="773">
        <v>2019</v>
      </c>
      <c r="I562" s="764"/>
      <c r="J562" s="764"/>
      <c r="K562" s="764"/>
      <c r="L562" s="765"/>
      <c r="M562" s="755">
        <v>2018</v>
      </c>
      <c r="N562" s="755"/>
      <c r="O562" s="755"/>
      <c r="P562" s="755"/>
      <c r="Q562" s="755"/>
      <c r="R562" s="42"/>
      <c r="S562" s="42"/>
      <c r="X562"/>
    </row>
    <row r="563" spans="1:24" ht="121.5" customHeight="1" x14ac:dyDescent="0.3">
      <c r="A563" s="748" t="s">
        <v>490</v>
      </c>
      <c r="B563" s="750"/>
      <c r="C563" s="798"/>
      <c r="D563" s="799"/>
      <c r="E563" s="799"/>
      <c r="F563" s="799"/>
      <c r="G563" s="800"/>
      <c r="H563" s="786"/>
      <c r="I563" s="787"/>
      <c r="J563" s="787"/>
      <c r="K563" s="787"/>
      <c r="L563" s="788"/>
      <c r="M563" s="789"/>
      <c r="N563" s="789"/>
      <c r="O563" s="789"/>
      <c r="P563" s="789"/>
      <c r="Q563" s="789"/>
      <c r="R563" s="42"/>
      <c r="S563" s="777" t="s">
        <v>481</v>
      </c>
      <c r="X563"/>
    </row>
    <row r="564" spans="1:24" ht="121.5" customHeight="1" x14ac:dyDescent="0.3">
      <c r="A564" s="748" t="s">
        <v>924</v>
      </c>
      <c r="B564" s="750"/>
      <c r="C564" s="795"/>
      <c r="D564" s="796"/>
      <c r="E564" s="796"/>
      <c r="F564" s="796"/>
      <c r="G564" s="797"/>
      <c r="H564" s="804"/>
      <c r="I564" s="805"/>
      <c r="J564" s="805"/>
      <c r="K564" s="805"/>
      <c r="L564" s="806"/>
      <c r="M564" s="790"/>
      <c r="N564" s="790"/>
      <c r="O564" s="790"/>
      <c r="P564" s="790"/>
      <c r="Q564" s="790"/>
      <c r="R564" s="42"/>
      <c r="S564" s="777"/>
      <c r="X564"/>
    </row>
    <row r="565" spans="1:24" ht="121.5" customHeight="1" x14ac:dyDescent="0.3">
      <c r="A565" s="748" t="s">
        <v>492</v>
      </c>
      <c r="B565" s="750"/>
      <c r="C565" s="792" t="e">
        <f>C564/7/C563</f>
        <v>#DIV/0!</v>
      </c>
      <c r="D565" s="793"/>
      <c r="E565" s="793"/>
      <c r="F565" s="793"/>
      <c r="G565" s="794"/>
      <c r="H565" s="801" t="e">
        <f>SUM(H564/7/H563)</f>
        <v>#DIV/0!</v>
      </c>
      <c r="I565" s="802"/>
      <c r="J565" s="802"/>
      <c r="K565" s="802"/>
      <c r="L565" s="803"/>
      <c r="M565" s="791" t="e">
        <f>SUM(M564/7/M563)</f>
        <v>#DIV/0!</v>
      </c>
      <c r="N565" s="791"/>
      <c r="O565" s="791"/>
      <c r="P565" s="791"/>
      <c r="Q565" s="791"/>
      <c r="R565" s="42"/>
      <c r="S565" s="777"/>
      <c r="X565"/>
    </row>
    <row r="566" spans="1:24" ht="15" customHeight="1" x14ac:dyDescent="0.3">
      <c r="A566" s="668"/>
      <c r="B566" s="668"/>
      <c r="C566" s="670"/>
      <c r="D566" s="670"/>
      <c r="E566" s="670"/>
      <c r="F566" s="670"/>
      <c r="G566" s="670"/>
      <c r="H566" s="670"/>
      <c r="I566" s="670"/>
      <c r="J566" s="670"/>
      <c r="K566" s="670"/>
      <c r="L566" s="670"/>
      <c r="M566" s="670"/>
      <c r="N566" s="670"/>
      <c r="O566" s="670"/>
      <c r="P566" s="670"/>
      <c r="Q566" s="670"/>
      <c r="R566" s="333"/>
      <c r="S566" s="334"/>
      <c r="X566"/>
    </row>
    <row r="567" spans="1:24" ht="15" customHeight="1" x14ac:dyDescent="0.5">
      <c r="A567" s="585"/>
      <c r="B567" s="585"/>
      <c r="C567" s="585"/>
      <c r="D567" s="585"/>
      <c r="E567" s="585"/>
      <c r="F567" s="585"/>
      <c r="G567" s="585"/>
      <c r="H567" s="585"/>
      <c r="I567" s="585"/>
      <c r="J567" s="585"/>
      <c r="K567" s="585"/>
      <c r="L567" s="585"/>
      <c r="M567" s="585"/>
      <c r="N567" s="585"/>
      <c r="O567" s="585"/>
      <c r="P567" s="585"/>
      <c r="Q567" s="585"/>
      <c r="X567"/>
    </row>
    <row r="568" spans="1:24" ht="25.5" x14ac:dyDescent="0.5">
      <c r="A568" s="588" t="s">
        <v>129</v>
      </c>
      <c r="B568" s="588"/>
      <c r="C568" s="589"/>
      <c r="D568" s="589"/>
      <c r="E568" s="589"/>
      <c r="F568" s="589"/>
      <c r="G568" s="589"/>
      <c r="H568" s="589"/>
      <c r="I568" s="589"/>
      <c r="J568" s="589"/>
      <c r="K568" s="589"/>
      <c r="L568" s="589"/>
      <c r="M568" s="589"/>
      <c r="N568" s="589"/>
      <c r="O568" s="589"/>
      <c r="P568" s="589"/>
      <c r="Q568" s="589"/>
      <c r="R568" s="69"/>
      <c r="S568" s="69"/>
      <c r="X568"/>
    </row>
    <row r="569" spans="1:24" ht="15" customHeight="1" x14ac:dyDescent="0.5">
      <c r="A569" s="613"/>
      <c r="B569" s="613"/>
      <c r="C569" s="613"/>
      <c r="D569" s="613"/>
      <c r="E569" s="613"/>
      <c r="F569" s="613"/>
      <c r="G569" s="613"/>
      <c r="H569" s="613"/>
      <c r="I569" s="613"/>
      <c r="J569" s="613"/>
      <c r="K569" s="613"/>
      <c r="L569" s="613"/>
      <c r="M569" s="613"/>
      <c r="N569" s="613"/>
      <c r="O569" s="613"/>
      <c r="P569" s="613"/>
      <c r="Q569" s="613"/>
      <c r="R569" s="69"/>
      <c r="S569" s="69"/>
      <c r="X569"/>
    </row>
    <row r="570" spans="1:24" ht="42" customHeight="1" x14ac:dyDescent="0.5">
      <c r="A570" s="585"/>
      <c r="B570" s="585"/>
      <c r="C570" s="773">
        <v>2020</v>
      </c>
      <c r="D570" s="764"/>
      <c r="E570" s="764"/>
      <c r="F570" s="764"/>
      <c r="G570" s="765"/>
      <c r="H570" s="773">
        <v>2019</v>
      </c>
      <c r="I570" s="764"/>
      <c r="J570" s="764"/>
      <c r="K570" s="764"/>
      <c r="L570" s="765"/>
      <c r="M570" s="755">
        <v>2018</v>
      </c>
      <c r="N570" s="755"/>
      <c r="O570" s="755"/>
      <c r="P570" s="755"/>
      <c r="Q570" s="755"/>
      <c r="R570" s="42"/>
      <c r="S570" s="42"/>
      <c r="X570"/>
    </row>
    <row r="571" spans="1:24" ht="121.5" customHeight="1" x14ac:dyDescent="0.3">
      <c r="A571" s="748" t="s">
        <v>493</v>
      </c>
      <c r="B571" s="750"/>
      <c r="C571" s="798"/>
      <c r="D571" s="799"/>
      <c r="E571" s="799"/>
      <c r="F571" s="799"/>
      <c r="G571" s="800"/>
      <c r="H571" s="786"/>
      <c r="I571" s="787"/>
      <c r="J571" s="787"/>
      <c r="K571" s="787"/>
      <c r="L571" s="788"/>
      <c r="M571" s="789"/>
      <c r="N571" s="789"/>
      <c r="O571" s="789"/>
      <c r="P571" s="789"/>
      <c r="Q571" s="789"/>
      <c r="R571" s="42"/>
      <c r="S571" s="777" t="s">
        <v>481</v>
      </c>
      <c r="X571"/>
    </row>
    <row r="572" spans="1:24" ht="121.5" customHeight="1" x14ac:dyDescent="0.3">
      <c r="A572" s="748" t="s">
        <v>494</v>
      </c>
      <c r="B572" s="750"/>
      <c r="C572" s="798"/>
      <c r="D572" s="799"/>
      <c r="E572" s="799"/>
      <c r="F572" s="799"/>
      <c r="G572" s="800"/>
      <c r="H572" s="786"/>
      <c r="I572" s="787"/>
      <c r="J572" s="787"/>
      <c r="K572" s="787"/>
      <c r="L572" s="788"/>
      <c r="M572" s="789"/>
      <c r="N572" s="789"/>
      <c r="O572" s="789"/>
      <c r="P572" s="789"/>
      <c r="Q572" s="789"/>
      <c r="R572" s="42"/>
      <c r="S572" s="777"/>
      <c r="X572"/>
    </row>
    <row r="573" spans="1:24" ht="121.5" customHeight="1" x14ac:dyDescent="0.3">
      <c r="A573" s="748" t="s">
        <v>495</v>
      </c>
      <c r="B573" s="750"/>
      <c r="C573" s="798"/>
      <c r="D573" s="799"/>
      <c r="E573" s="799"/>
      <c r="F573" s="799"/>
      <c r="G573" s="800"/>
      <c r="H573" s="786"/>
      <c r="I573" s="787"/>
      <c r="J573" s="787"/>
      <c r="K573" s="787"/>
      <c r="L573" s="788"/>
      <c r="M573" s="789"/>
      <c r="N573" s="789"/>
      <c r="O573" s="789"/>
      <c r="P573" s="789"/>
      <c r="Q573" s="789"/>
      <c r="R573" s="42"/>
      <c r="S573" s="777"/>
      <c r="X573"/>
    </row>
    <row r="574" spans="1:24" ht="121.5" customHeight="1" x14ac:dyDescent="0.3">
      <c r="A574" s="751" t="s">
        <v>456</v>
      </c>
      <c r="B574" s="753"/>
      <c r="C574" s="798">
        <f>C571+C572+C573</f>
        <v>0</v>
      </c>
      <c r="D574" s="799"/>
      <c r="E574" s="799"/>
      <c r="F574" s="799"/>
      <c r="G574" s="800"/>
      <c r="H574" s="786">
        <f>SUM(H571+H572+H573)</f>
        <v>0</v>
      </c>
      <c r="I574" s="787"/>
      <c r="J574" s="787"/>
      <c r="K574" s="787"/>
      <c r="L574" s="788"/>
      <c r="M574" s="789">
        <f>SUM(M571+M572+M573)</f>
        <v>0</v>
      </c>
      <c r="N574" s="789"/>
      <c r="O574" s="789"/>
      <c r="P574" s="789"/>
      <c r="Q574" s="789"/>
      <c r="R574" s="42"/>
      <c r="S574" s="777"/>
      <c r="X574"/>
    </row>
    <row r="575" spans="1:24" ht="25.5" x14ac:dyDescent="0.5">
      <c r="A575" s="673" t="s">
        <v>496</v>
      </c>
      <c r="B575" s="671"/>
      <c r="C575" s="613"/>
      <c r="D575" s="613"/>
      <c r="E575" s="613"/>
      <c r="F575" s="613"/>
      <c r="G575" s="613"/>
      <c r="H575" s="613"/>
      <c r="I575" s="613"/>
      <c r="J575" s="613"/>
      <c r="K575" s="613"/>
      <c r="L575" s="613"/>
      <c r="M575" s="613"/>
      <c r="N575" s="613"/>
      <c r="O575" s="613"/>
      <c r="P575" s="613"/>
      <c r="Q575" s="613"/>
      <c r="R575" s="69"/>
      <c r="S575" s="69"/>
      <c r="X575"/>
    </row>
    <row r="576" spans="1:24" ht="15" customHeight="1" x14ac:dyDescent="0.5">
      <c r="A576" s="671"/>
      <c r="B576" s="671"/>
      <c r="C576" s="613"/>
      <c r="D576" s="613"/>
      <c r="E576" s="613"/>
      <c r="F576" s="613"/>
      <c r="G576" s="613"/>
      <c r="H576" s="613"/>
      <c r="I576" s="613"/>
      <c r="J576" s="613"/>
      <c r="K576" s="613"/>
      <c r="L576" s="613"/>
      <c r="M576" s="613"/>
      <c r="N576" s="613"/>
      <c r="O576" s="613"/>
      <c r="P576" s="613"/>
      <c r="Q576" s="613"/>
      <c r="R576" s="69"/>
      <c r="S576" s="69"/>
      <c r="X576"/>
    </row>
    <row r="577" spans="1:24" ht="15" customHeight="1" x14ac:dyDescent="0.5">
      <c r="A577" s="613"/>
      <c r="B577" s="613"/>
      <c r="C577" s="613"/>
      <c r="D577" s="613"/>
      <c r="E577" s="613"/>
      <c r="F577" s="613"/>
      <c r="G577" s="613"/>
      <c r="H577" s="613"/>
      <c r="I577" s="613"/>
      <c r="J577" s="613"/>
      <c r="K577" s="613"/>
      <c r="L577" s="613"/>
      <c r="M577" s="613"/>
      <c r="N577" s="613"/>
      <c r="O577" s="613"/>
      <c r="P577" s="613"/>
      <c r="Q577" s="613"/>
      <c r="R577" s="69"/>
      <c r="S577" s="69"/>
      <c r="X577"/>
    </row>
    <row r="578" spans="1:24" ht="25.5" x14ac:dyDescent="0.5">
      <c r="A578" s="588" t="s">
        <v>130</v>
      </c>
      <c r="B578" s="588"/>
      <c r="C578" s="589"/>
      <c r="D578" s="589"/>
      <c r="E578" s="589"/>
      <c r="F578" s="589"/>
      <c r="G578" s="589"/>
      <c r="H578" s="589"/>
      <c r="I578" s="589"/>
      <c r="J578" s="589"/>
      <c r="K578" s="589"/>
      <c r="L578" s="589"/>
      <c r="M578" s="589"/>
      <c r="N578" s="589"/>
      <c r="O578" s="589"/>
      <c r="P578" s="589"/>
      <c r="Q578" s="589"/>
      <c r="R578" s="69"/>
      <c r="S578" s="69"/>
      <c r="X578"/>
    </row>
    <row r="579" spans="1:24" ht="15" customHeight="1" x14ac:dyDescent="0.5">
      <c r="A579" s="613"/>
      <c r="B579" s="613"/>
      <c r="C579" s="613"/>
      <c r="D579" s="613"/>
      <c r="E579" s="613"/>
      <c r="F579" s="613"/>
      <c r="G579" s="613"/>
      <c r="H579" s="613"/>
      <c r="I579" s="613"/>
      <c r="J579" s="613"/>
      <c r="K579" s="613"/>
      <c r="L579" s="613"/>
      <c r="M579" s="613"/>
      <c r="N579" s="613"/>
      <c r="O579" s="613"/>
      <c r="P579" s="613"/>
      <c r="Q579" s="613"/>
      <c r="R579" s="69"/>
      <c r="S579" s="69"/>
      <c r="X579"/>
    </row>
    <row r="580" spans="1:24" ht="42" customHeight="1" x14ac:dyDescent="0.5">
      <c r="A580" s="585"/>
      <c r="B580" s="585"/>
      <c r="C580" s="773">
        <v>2020</v>
      </c>
      <c r="D580" s="764"/>
      <c r="E580" s="764"/>
      <c r="F580" s="764"/>
      <c r="G580" s="765"/>
      <c r="H580" s="773">
        <v>2019</v>
      </c>
      <c r="I580" s="764"/>
      <c r="J580" s="764"/>
      <c r="K580" s="764"/>
      <c r="L580" s="765"/>
      <c r="M580" s="755">
        <v>2018</v>
      </c>
      <c r="N580" s="755"/>
      <c r="O580" s="755"/>
      <c r="P580" s="755"/>
      <c r="Q580" s="755"/>
      <c r="R580" s="69"/>
      <c r="S580" s="69"/>
      <c r="X580"/>
    </row>
    <row r="581" spans="1:24" ht="121.5" customHeight="1" x14ac:dyDescent="0.3">
      <c r="A581" s="751" t="s">
        <v>497</v>
      </c>
      <c r="B581" s="753"/>
      <c r="C581" s="783"/>
      <c r="D581" s="784"/>
      <c r="E581" s="784"/>
      <c r="F581" s="784"/>
      <c r="G581" s="785"/>
      <c r="H581" s="783"/>
      <c r="I581" s="784"/>
      <c r="J581" s="784"/>
      <c r="K581" s="784"/>
      <c r="L581" s="785"/>
      <c r="M581" s="782"/>
      <c r="N581" s="782"/>
      <c r="O581" s="782"/>
      <c r="P581" s="782"/>
      <c r="Q581" s="782"/>
      <c r="R581" s="69"/>
      <c r="S581" s="182" t="s">
        <v>481</v>
      </c>
      <c r="X581"/>
    </row>
    <row r="582" spans="1:24" ht="15" customHeight="1" x14ac:dyDescent="0.3">
      <c r="A582" s="668"/>
      <c r="B582" s="668"/>
      <c r="C582" s="672"/>
      <c r="D582" s="672"/>
      <c r="E582" s="672"/>
      <c r="F582" s="672"/>
      <c r="G582" s="672"/>
      <c r="H582" s="672"/>
      <c r="I582" s="672"/>
      <c r="J582" s="672"/>
      <c r="K582" s="672"/>
      <c r="L582" s="672"/>
      <c r="M582" s="672"/>
      <c r="N582" s="672"/>
      <c r="O582" s="672"/>
      <c r="P582" s="672"/>
      <c r="Q582" s="672"/>
      <c r="R582" s="338"/>
      <c r="S582" s="336"/>
      <c r="X582"/>
    </row>
    <row r="583" spans="1:24" ht="15" customHeight="1" x14ac:dyDescent="0.5">
      <c r="A583" s="613"/>
      <c r="B583" s="613"/>
      <c r="C583" s="613"/>
      <c r="D583" s="613"/>
      <c r="E583" s="613"/>
      <c r="F583" s="613"/>
      <c r="G583" s="613"/>
      <c r="H583" s="613"/>
      <c r="I583" s="613"/>
      <c r="J583" s="613"/>
      <c r="K583" s="613"/>
      <c r="L583" s="613"/>
      <c r="M583" s="613"/>
      <c r="N583" s="613"/>
      <c r="O583" s="613"/>
      <c r="P583" s="613"/>
      <c r="Q583" s="613"/>
      <c r="R583" s="69"/>
      <c r="S583" s="69"/>
      <c r="X583"/>
    </row>
    <row r="584" spans="1:24" ht="25.5" x14ac:dyDescent="0.5">
      <c r="A584" s="588" t="s">
        <v>738</v>
      </c>
      <c r="B584" s="588"/>
      <c r="C584" s="589"/>
      <c r="D584" s="589"/>
      <c r="E584" s="589"/>
      <c r="F584" s="589"/>
      <c r="G584" s="589"/>
      <c r="H584" s="589"/>
      <c r="I584" s="589"/>
      <c r="J584" s="589"/>
      <c r="K584" s="589"/>
      <c r="L584" s="589"/>
      <c r="M584" s="589"/>
      <c r="N584" s="589"/>
      <c r="O584" s="589"/>
      <c r="P584" s="589"/>
      <c r="Q584" s="589"/>
      <c r="R584" s="69"/>
      <c r="S584" s="69"/>
      <c r="X584"/>
    </row>
    <row r="585" spans="1:24" ht="15" customHeight="1" x14ac:dyDescent="0.5">
      <c r="A585" s="613"/>
      <c r="B585" s="613"/>
      <c r="C585" s="613"/>
      <c r="D585" s="613"/>
      <c r="E585" s="613"/>
      <c r="F585" s="613"/>
      <c r="G585" s="613"/>
      <c r="H585" s="613"/>
      <c r="I585" s="613"/>
      <c r="J585" s="613"/>
      <c r="K585" s="613"/>
      <c r="L585" s="613"/>
      <c r="M585" s="613"/>
      <c r="N585" s="613"/>
      <c r="O585" s="613"/>
      <c r="P585" s="613"/>
      <c r="Q585" s="613"/>
      <c r="R585" s="69"/>
      <c r="S585" s="69"/>
      <c r="X585"/>
    </row>
    <row r="586" spans="1:24" ht="42" customHeight="1" x14ac:dyDescent="0.5">
      <c r="A586" s="585"/>
      <c r="B586" s="585"/>
      <c r="C586" s="773">
        <v>2020</v>
      </c>
      <c r="D586" s="764"/>
      <c r="E586" s="764"/>
      <c r="F586" s="764"/>
      <c r="G586" s="765"/>
      <c r="H586" s="773">
        <v>2019</v>
      </c>
      <c r="I586" s="764"/>
      <c r="J586" s="764"/>
      <c r="K586" s="764"/>
      <c r="L586" s="765"/>
      <c r="M586" s="755">
        <v>2018</v>
      </c>
      <c r="N586" s="755"/>
      <c r="O586" s="755"/>
      <c r="P586" s="755"/>
      <c r="Q586" s="755"/>
      <c r="R586" s="69"/>
      <c r="S586" s="69"/>
      <c r="X586"/>
    </row>
    <row r="587" spans="1:24" ht="121.5" customHeight="1" x14ac:dyDescent="0.25">
      <c r="A587" s="748" t="s">
        <v>498</v>
      </c>
      <c r="B587" s="750"/>
      <c r="C587" s="798"/>
      <c r="D587" s="799"/>
      <c r="E587" s="799"/>
      <c r="F587" s="799"/>
      <c r="G587" s="800"/>
      <c r="H587" s="786"/>
      <c r="I587" s="787"/>
      <c r="J587" s="787"/>
      <c r="K587" s="787"/>
      <c r="L587" s="788"/>
      <c r="M587" s="789"/>
      <c r="N587" s="789"/>
      <c r="O587" s="789"/>
      <c r="P587" s="789"/>
      <c r="Q587" s="789"/>
      <c r="S587" s="777" t="s">
        <v>481</v>
      </c>
      <c r="X587"/>
    </row>
    <row r="588" spans="1:24" ht="121.5" customHeight="1" x14ac:dyDescent="0.25">
      <c r="A588" s="748" t="s">
        <v>499</v>
      </c>
      <c r="B588" s="750"/>
      <c r="C588" s="795"/>
      <c r="D588" s="796"/>
      <c r="E588" s="796"/>
      <c r="F588" s="796"/>
      <c r="G588" s="797"/>
      <c r="H588" s="804"/>
      <c r="I588" s="805"/>
      <c r="J588" s="805"/>
      <c r="K588" s="805"/>
      <c r="L588" s="806"/>
      <c r="M588" s="790"/>
      <c r="N588" s="790"/>
      <c r="O588" s="790"/>
      <c r="P588" s="790"/>
      <c r="Q588" s="790"/>
      <c r="S588" s="777"/>
      <c r="X588"/>
    </row>
    <row r="590" spans="1:24" ht="25.5" x14ac:dyDescent="0.35">
      <c r="A590" s="579" t="s">
        <v>786</v>
      </c>
      <c r="B590" s="64"/>
      <c r="C590" s="65"/>
      <c r="D590" s="65"/>
      <c r="E590" s="65"/>
      <c r="F590" s="65"/>
      <c r="G590" s="65"/>
      <c r="H590" s="65"/>
      <c r="I590" s="65"/>
      <c r="J590" s="65"/>
      <c r="K590" s="65"/>
      <c r="L590" s="65"/>
      <c r="M590" s="65"/>
      <c r="N590" s="65"/>
      <c r="O590" s="65"/>
      <c r="P590" s="65"/>
      <c r="Q590" s="65"/>
    </row>
    <row r="591" spans="1:24" ht="15" customHeight="1" x14ac:dyDescent="0.25">
      <c r="K591" s="38"/>
    </row>
    <row r="592" spans="1:24" ht="25.5" x14ac:dyDescent="0.25">
      <c r="A592" s="582" t="s">
        <v>136</v>
      </c>
      <c r="B592" s="582"/>
      <c r="C592" s="674"/>
      <c r="D592" s="674"/>
      <c r="E592" s="674"/>
      <c r="F592" s="674"/>
      <c r="G592" s="674"/>
      <c r="H592" s="674"/>
      <c r="I592" s="674"/>
      <c r="J592" s="674"/>
      <c r="K592" s="674"/>
      <c r="L592" s="674"/>
      <c r="M592" s="674"/>
      <c r="N592" s="674"/>
      <c r="O592" s="674"/>
      <c r="P592" s="674"/>
      <c r="Q592" s="674"/>
      <c r="R592" s="178"/>
      <c r="S592" s="178"/>
    </row>
    <row r="593" spans="1:19" ht="15" customHeight="1" x14ac:dyDescent="0.25">
      <c r="A593" s="629"/>
      <c r="B593" s="629"/>
      <c r="C593" s="629"/>
      <c r="D593" s="629"/>
      <c r="E593" s="629"/>
      <c r="F593" s="629"/>
      <c r="G593" s="629"/>
      <c r="H593" s="629"/>
      <c r="I593" s="629"/>
      <c r="J593" s="629"/>
      <c r="K593" s="629"/>
      <c r="L593" s="629"/>
      <c r="M593" s="629"/>
      <c r="N593" s="629"/>
      <c r="O593" s="629"/>
      <c r="P593" s="629"/>
      <c r="Q593" s="629"/>
      <c r="R593" s="178"/>
      <c r="S593" s="178"/>
    </row>
    <row r="594" spans="1:19" ht="25.5" x14ac:dyDescent="0.5">
      <c r="A594" s="588" t="s">
        <v>137</v>
      </c>
      <c r="B594" s="588"/>
      <c r="C594" s="589"/>
      <c r="D594" s="589"/>
      <c r="E594" s="589"/>
      <c r="F594" s="589"/>
      <c r="G594" s="589"/>
      <c r="H594" s="589"/>
      <c r="I594" s="589"/>
      <c r="J594" s="589"/>
      <c r="K594" s="589"/>
      <c r="L594" s="589"/>
      <c r="M594" s="589"/>
      <c r="N594" s="589"/>
      <c r="O594" s="589"/>
      <c r="P594" s="589"/>
      <c r="Q594" s="589"/>
      <c r="R594" s="69"/>
      <c r="S594" s="69"/>
    </row>
    <row r="595" spans="1:19" ht="15" customHeight="1" x14ac:dyDescent="0.25">
      <c r="A595" s="629"/>
      <c r="B595" s="629"/>
      <c r="C595" s="629"/>
      <c r="D595" s="629"/>
      <c r="E595" s="629"/>
      <c r="F595" s="629"/>
      <c r="G595" s="629"/>
      <c r="H595" s="629"/>
      <c r="I595" s="629"/>
      <c r="J595" s="629"/>
      <c r="K595" s="629"/>
      <c r="L595" s="629"/>
      <c r="M595" s="629"/>
      <c r="N595" s="629"/>
      <c r="O595" s="629"/>
      <c r="P595" s="629"/>
      <c r="Q595" s="629"/>
      <c r="R595" s="70"/>
      <c r="S595" s="70"/>
    </row>
    <row r="596" spans="1:19" ht="57.75" customHeight="1" x14ac:dyDescent="0.25">
      <c r="A596" s="629"/>
      <c r="B596" s="629"/>
      <c r="C596" s="729" t="s">
        <v>454</v>
      </c>
      <c r="D596" s="729"/>
      <c r="E596" s="729"/>
      <c r="F596" s="729" t="s">
        <v>457</v>
      </c>
      <c r="G596" s="729"/>
      <c r="H596" s="729"/>
      <c r="I596" s="729" t="s">
        <v>458</v>
      </c>
      <c r="J596" s="729"/>
      <c r="K596" s="729"/>
      <c r="L596" s="729" t="s">
        <v>459</v>
      </c>
      <c r="M596" s="729"/>
      <c r="N596" s="729"/>
      <c r="O596" s="747" t="s">
        <v>456</v>
      </c>
      <c r="P596" s="747"/>
      <c r="Q596" s="747"/>
      <c r="R596" s="70"/>
      <c r="S596" s="70"/>
    </row>
    <row r="597" spans="1:19" ht="57.75" customHeight="1" x14ac:dyDescent="0.25">
      <c r="A597" s="629"/>
      <c r="B597" s="629"/>
      <c r="C597" s="596">
        <v>2020</v>
      </c>
      <c r="D597" s="596">
        <v>2019</v>
      </c>
      <c r="E597" s="596">
        <v>2018</v>
      </c>
      <c r="F597" s="596">
        <v>2020</v>
      </c>
      <c r="G597" s="596">
        <v>2019</v>
      </c>
      <c r="H597" s="596">
        <v>2018</v>
      </c>
      <c r="I597" s="596">
        <v>2020</v>
      </c>
      <c r="J597" s="596">
        <v>2019</v>
      </c>
      <c r="K597" s="596">
        <v>2018</v>
      </c>
      <c r="L597" s="596">
        <v>2020</v>
      </c>
      <c r="M597" s="596">
        <v>2019</v>
      </c>
      <c r="N597" s="596">
        <v>2018</v>
      </c>
      <c r="O597" s="602">
        <v>2020</v>
      </c>
      <c r="P597" s="602">
        <v>2019</v>
      </c>
      <c r="Q597" s="602">
        <v>2018</v>
      </c>
      <c r="R597" s="70"/>
      <c r="S597" s="778" t="s">
        <v>420</v>
      </c>
    </row>
    <row r="598" spans="1:19" ht="66" customHeight="1" x14ac:dyDescent="0.25">
      <c r="A598" s="807" t="s">
        <v>501</v>
      </c>
      <c r="B598" s="808"/>
      <c r="C598" s="650"/>
      <c r="D598" s="650"/>
      <c r="E598" s="650"/>
      <c r="F598" s="650"/>
      <c r="G598" s="650"/>
      <c r="H598" s="650"/>
      <c r="I598" s="650"/>
      <c r="J598" s="650"/>
      <c r="K598" s="650"/>
      <c r="L598" s="650"/>
      <c r="M598" s="650"/>
      <c r="N598" s="650"/>
      <c r="O598" s="632"/>
      <c r="P598" s="632"/>
      <c r="Q598" s="632"/>
      <c r="R598" s="70"/>
      <c r="S598" s="778"/>
    </row>
    <row r="599" spans="1:19" ht="66" customHeight="1" x14ac:dyDescent="0.25">
      <c r="A599" s="807" t="s">
        <v>502</v>
      </c>
      <c r="B599" s="808"/>
      <c r="C599" s="650"/>
      <c r="D599" s="650"/>
      <c r="E599" s="650"/>
      <c r="F599" s="650"/>
      <c r="G599" s="650"/>
      <c r="H599" s="650"/>
      <c r="I599" s="650"/>
      <c r="J599" s="650"/>
      <c r="K599" s="650"/>
      <c r="L599" s="650"/>
      <c r="M599" s="650"/>
      <c r="N599" s="650"/>
      <c r="O599" s="632"/>
      <c r="P599" s="632"/>
      <c r="Q599" s="632"/>
      <c r="R599" s="70"/>
      <c r="S599" s="778"/>
    </row>
    <row r="600" spans="1:19" ht="66" customHeight="1" x14ac:dyDescent="0.25">
      <c r="A600" s="807" t="s">
        <v>503</v>
      </c>
      <c r="B600" s="808"/>
      <c r="C600" s="650"/>
      <c r="D600" s="650"/>
      <c r="E600" s="650"/>
      <c r="F600" s="650"/>
      <c r="G600" s="650"/>
      <c r="H600" s="650"/>
      <c r="I600" s="650"/>
      <c r="J600" s="650"/>
      <c r="K600" s="650"/>
      <c r="L600" s="650"/>
      <c r="M600" s="650"/>
      <c r="N600" s="650"/>
      <c r="O600" s="632"/>
      <c r="P600" s="632"/>
      <c r="Q600" s="632"/>
      <c r="R600" s="70"/>
      <c r="S600" s="778"/>
    </row>
    <row r="601" spans="1:19" ht="66" customHeight="1" x14ac:dyDescent="0.25">
      <c r="A601" s="756" t="s">
        <v>739</v>
      </c>
      <c r="B601" s="758"/>
      <c r="C601" s="631"/>
      <c r="D601" s="631"/>
      <c r="E601" s="631"/>
      <c r="F601" s="631"/>
      <c r="G601" s="631"/>
      <c r="H601" s="631"/>
      <c r="I601" s="631"/>
      <c r="J601" s="631"/>
      <c r="K601" s="631"/>
      <c r="L601" s="631"/>
      <c r="M601" s="631"/>
      <c r="N601" s="631"/>
      <c r="O601" s="632"/>
      <c r="P601" s="632"/>
      <c r="Q601" s="632"/>
      <c r="R601" s="70"/>
      <c r="S601" s="778"/>
    </row>
    <row r="602" spans="1:19" ht="54.75" customHeight="1" x14ac:dyDescent="0.5">
      <c r="A602" s="585"/>
      <c r="B602" s="585"/>
      <c r="C602" s="585"/>
      <c r="D602" s="585"/>
      <c r="E602" s="585"/>
      <c r="F602" s="585"/>
      <c r="G602" s="585"/>
      <c r="H602" s="585"/>
      <c r="I602" s="585"/>
      <c r="J602" s="585"/>
      <c r="K602" s="585"/>
      <c r="L602" s="585"/>
      <c r="M602" s="585"/>
      <c r="N602" s="585"/>
      <c r="O602" s="585"/>
      <c r="P602" s="585"/>
      <c r="Q602" s="585"/>
      <c r="S602" s="778"/>
    </row>
    <row r="603" spans="1:19" ht="66" customHeight="1" x14ac:dyDescent="0.25">
      <c r="A603" s="807" t="s">
        <v>504</v>
      </c>
      <c r="B603" s="808"/>
      <c r="C603" s="650"/>
      <c r="D603" s="650"/>
      <c r="E603" s="650"/>
      <c r="F603" s="650"/>
      <c r="G603" s="650"/>
      <c r="H603" s="650"/>
      <c r="I603" s="650"/>
      <c r="J603" s="650"/>
      <c r="K603" s="650"/>
      <c r="L603" s="650"/>
      <c r="M603" s="650"/>
      <c r="N603" s="650"/>
      <c r="O603" s="632"/>
      <c r="P603" s="632"/>
      <c r="Q603" s="632"/>
      <c r="S603" s="778"/>
    </row>
    <row r="604" spans="1:19" ht="15" customHeight="1" x14ac:dyDescent="0.5">
      <c r="A604" s="585"/>
      <c r="B604" s="585"/>
      <c r="C604" s="585"/>
      <c r="D604" s="585"/>
      <c r="E604" s="585"/>
      <c r="F604" s="585"/>
      <c r="G604" s="585"/>
      <c r="H604" s="585"/>
      <c r="I604" s="585"/>
      <c r="J604" s="585"/>
      <c r="K604" s="585"/>
      <c r="L604" s="585"/>
      <c r="M604" s="585"/>
      <c r="N604" s="585"/>
      <c r="O604" s="585"/>
      <c r="P604" s="585"/>
      <c r="Q604" s="585"/>
    </row>
    <row r="605" spans="1:19" ht="25.5" x14ac:dyDescent="0.5">
      <c r="A605" s="588" t="s">
        <v>142</v>
      </c>
      <c r="B605" s="588"/>
      <c r="C605" s="589"/>
      <c r="D605" s="589"/>
      <c r="E605" s="589"/>
      <c r="F605" s="589"/>
      <c r="G605" s="589"/>
      <c r="H605" s="589"/>
      <c r="I605" s="589"/>
      <c r="J605" s="589"/>
      <c r="K605" s="589"/>
      <c r="L605" s="589"/>
      <c r="M605" s="589"/>
      <c r="N605" s="589"/>
      <c r="O605" s="589"/>
      <c r="P605" s="589"/>
      <c r="Q605" s="589"/>
      <c r="R605" s="193"/>
      <c r="S605" s="42"/>
    </row>
    <row r="606" spans="1:19" ht="15" customHeight="1" x14ac:dyDescent="0.5">
      <c r="A606" s="585"/>
      <c r="B606" s="585"/>
      <c r="C606" s="585"/>
      <c r="D606" s="585"/>
      <c r="E606" s="585"/>
      <c r="F606" s="585"/>
      <c r="G606" s="585"/>
      <c r="H606" s="585"/>
      <c r="I606" s="585"/>
      <c r="J606" s="585"/>
      <c r="K606" s="585"/>
      <c r="L606" s="585"/>
      <c r="M606" s="585"/>
      <c r="N606" s="585"/>
      <c r="O606" s="585"/>
      <c r="P606" s="585"/>
      <c r="Q606" s="585"/>
      <c r="R606" s="193"/>
      <c r="S606" s="42"/>
    </row>
    <row r="607" spans="1:19" ht="57.75" customHeight="1" x14ac:dyDescent="0.5">
      <c r="A607" s="585"/>
      <c r="B607" s="585"/>
      <c r="C607" s="729" t="s">
        <v>454</v>
      </c>
      <c r="D607" s="729"/>
      <c r="E607" s="729"/>
      <c r="F607" s="729" t="s">
        <v>457</v>
      </c>
      <c r="G607" s="729"/>
      <c r="H607" s="729"/>
      <c r="I607" s="729" t="s">
        <v>458</v>
      </c>
      <c r="J607" s="729"/>
      <c r="K607" s="729"/>
      <c r="L607" s="729" t="s">
        <v>459</v>
      </c>
      <c r="M607" s="729"/>
      <c r="N607" s="729"/>
      <c r="O607" s="747" t="s">
        <v>456</v>
      </c>
      <c r="P607" s="747"/>
      <c r="Q607" s="747"/>
      <c r="R607" s="193"/>
      <c r="S607" s="42"/>
    </row>
    <row r="608" spans="1:19" ht="57.75" customHeight="1" x14ac:dyDescent="0.5">
      <c r="A608" s="585"/>
      <c r="B608" s="585"/>
      <c r="C608" s="596">
        <v>2020</v>
      </c>
      <c r="D608" s="596">
        <v>2019</v>
      </c>
      <c r="E608" s="596">
        <v>2018</v>
      </c>
      <c r="F608" s="596">
        <v>2020</v>
      </c>
      <c r="G608" s="596">
        <v>2019</v>
      </c>
      <c r="H608" s="596">
        <v>2018</v>
      </c>
      <c r="I608" s="596">
        <v>2020</v>
      </c>
      <c r="J608" s="596">
        <v>2019</v>
      </c>
      <c r="K608" s="596">
        <v>2018</v>
      </c>
      <c r="L608" s="596">
        <v>2020</v>
      </c>
      <c r="M608" s="596">
        <v>2019</v>
      </c>
      <c r="N608" s="596">
        <v>2018</v>
      </c>
      <c r="O608" s="602">
        <v>2020</v>
      </c>
      <c r="P608" s="602">
        <v>2019</v>
      </c>
      <c r="Q608" s="602">
        <v>2018</v>
      </c>
      <c r="R608" s="193"/>
      <c r="S608" s="778" t="s">
        <v>420</v>
      </c>
    </row>
    <row r="609" spans="1:19" ht="66" customHeight="1" x14ac:dyDescent="0.3">
      <c r="A609" s="755" t="s">
        <v>463</v>
      </c>
      <c r="B609" s="593" t="s">
        <v>453</v>
      </c>
      <c r="C609" s="675"/>
      <c r="D609" s="675"/>
      <c r="E609" s="676"/>
      <c r="F609" s="654"/>
      <c r="G609" s="654"/>
      <c r="H609" s="654"/>
      <c r="I609" s="654"/>
      <c r="J609" s="654"/>
      <c r="K609" s="654"/>
      <c r="L609" s="654"/>
      <c r="M609" s="654"/>
      <c r="N609" s="654"/>
      <c r="O609" s="633"/>
      <c r="P609" s="633"/>
      <c r="Q609" s="633" t="s">
        <v>464</v>
      </c>
      <c r="R609" s="193"/>
      <c r="S609" s="778"/>
    </row>
    <row r="610" spans="1:19" ht="66" customHeight="1" x14ac:dyDescent="0.3">
      <c r="A610" s="755"/>
      <c r="B610" s="593" t="s">
        <v>455</v>
      </c>
      <c r="C610" s="650"/>
      <c r="D610" s="650"/>
      <c r="E610" s="650"/>
      <c r="F610" s="650"/>
      <c r="G610" s="650"/>
      <c r="H610" s="650"/>
      <c r="I610" s="650"/>
      <c r="J610" s="650"/>
      <c r="K610" s="650"/>
      <c r="L610" s="650"/>
      <c r="M610" s="650"/>
      <c r="N610" s="650"/>
      <c r="O610" s="632"/>
      <c r="P610" s="632"/>
      <c r="Q610" s="632"/>
      <c r="R610" s="193"/>
      <c r="S610" s="778"/>
    </row>
    <row r="611" spans="1:19" ht="66" customHeight="1" x14ac:dyDescent="0.3">
      <c r="A611" s="755"/>
      <c r="B611" s="596" t="s">
        <v>456</v>
      </c>
      <c r="C611" s="650"/>
      <c r="D611" s="650"/>
      <c r="E611" s="650"/>
      <c r="F611" s="650"/>
      <c r="G611" s="650"/>
      <c r="H611" s="650"/>
      <c r="I611" s="650"/>
      <c r="J611" s="650"/>
      <c r="K611" s="650"/>
      <c r="L611" s="650"/>
      <c r="M611" s="650"/>
      <c r="N611" s="650"/>
      <c r="O611" s="632"/>
      <c r="P611" s="632"/>
      <c r="Q611" s="632"/>
      <c r="R611" s="193"/>
      <c r="S611" s="778"/>
    </row>
    <row r="612" spans="1:19" ht="66" customHeight="1" x14ac:dyDescent="0.3">
      <c r="A612" s="755" t="s">
        <v>465</v>
      </c>
      <c r="B612" s="593" t="s">
        <v>453</v>
      </c>
      <c r="C612" s="656"/>
      <c r="D612" s="656"/>
      <c r="E612" s="657"/>
      <c r="F612" s="625"/>
      <c r="G612" s="625"/>
      <c r="H612" s="625"/>
      <c r="I612" s="625"/>
      <c r="J612" s="625"/>
      <c r="K612" s="625"/>
      <c r="L612" s="625"/>
      <c r="M612" s="625"/>
      <c r="N612" s="625"/>
      <c r="O612" s="632"/>
      <c r="P612" s="632"/>
      <c r="Q612" s="632"/>
      <c r="R612" s="193"/>
      <c r="S612" s="778"/>
    </row>
    <row r="613" spans="1:19" ht="66" customHeight="1" x14ac:dyDescent="0.3">
      <c r="A613" s="755"/>
      <c r="B613" s="593" t="s">
        <v>455</v>
      </c>
      <c r="C613" s="650"/>
      <c r="D613" s="650"/>
      <c r="E613" s="650"/>
      <c r="F613" s="650"/>
      <c r="G613" s="650"/>
      <c r="H613" s="650"/>
      <c r="I613" s="650"/>
      <c r="J613" s="650"/>
      <c r="K613" s="650"/>
      <c r="L613" s="650"/>
      <c r="M613" s="650"/>
      <c r="N613" s="650"/>
      <c r="O613" s="632"/>
      <c r="P613" s="632"/>
      <c r="Q613" s="632"/>
      <c r="R613" s="193"/>
      <c r="S613" s="778"/>
    </row>
    <row r="614" spans="1:19" ht="66" customHeight="1" x14ac:dyDescent="0.3">
      <c r="A614" s="755"/>
      <c r="B614" s="596" t="s">
        <v>456</v>
      </c>
      <c r="C614" s="650"/>
      <c r="D614" s="650"/>
      <c r="E614" s="650"/>
      <c r="F614" s="650"/>
      <c r="G614" s="650"/>
      <c r="H614" s="650"/>
      <c r="I614" s="650"/>
      <c r="J614" s="650"/>
      <c r="K614" s="650"/>
      <c r="L614" s="650"/>
      <c r="M614" s="650"/>
      <c r="N614" s="650"/>
      <c r="O614" s="632"/>
      <c r="P614" s="632"/>
      <c r="Q614" s="632"/>
      <c r="R614" s="193"/>
      <c r="S614" s="778"/>
    </row>
    <row r="615" spans="1:19" ht="66" customHeight="1" x14ac:dyDescent="0.3">
      <c r="A615" s="755" t="s">
        <v>466</v>
      </c>
      <c r="B615" s="593" t="s">
        <v>453</v>
      </c>
      <c r="C615" s="656"/>
      <c r="D615" s="656"/>
      <c r="E615" s="657"/>
      <c r="F615" s="625"/>
      <c r="G615" s="625"/>
      <c r="H615" s="625"/>
      <c r="I615" s="625"/>
      <c r="J615" s="625"/>
      <c r="K615" s="625"/>
      <c r="L615" s="625"/>
      <c r="M615" s="625"/>
      <c r="N615" s="625"/>
      <c r="O615" s="632"/>
      <c r="P615" s="632"/>
      <c r="Q615" s="632"/>
      <c r="R615" s="193"/>
      <c r="S615" s="778"/>
    </row>
    <row r="616" spans="1:19" ht="66" customHeight="1" x14ac:dyDescent="0.3">
      <c r="A616" s="755"/>
      <c r="B616" s="593" t="s">
        <v>455</v>
      </c>
      <c r="C616" s="650"/>
      <c r="D616" s="650"/>
      <c r="E616" s="650"/>
      <c r="F616" s="650"/>
      <c r="G616" s="650"/>
      <c r="H616" s="650"/>
      <c r="I616" s="650"/>
      <c r="J616" s="650"/>
      <c r="K616" s="650"/>
      <c r="L616" s="650"/>
      <c r="M616" s="650"/>
      <c r="N616" s="650"/>
      <c r="O616" s="632"/>
      <c r="P616" s="632"/>
      <c r="Q616" s="632"/>
      <c r="R616" s="193"/>
      <c r="S616" s="778"/>
    </row>
    <row r="617" spans="1:19" ht="66" customHeight="1" x14ac:dyDescent="0.3">
      <c r="A617" s="755"/>
      <c r="B617" s="596" t="s">
        <v>456</v>
      </c>
      <c r="C617" s="650"/>
      <c r="D617" s="650"/>
      <c r="E617" s="650"/>
      <c r="F617" s="650"/>
      <c r="G617" s="650"/>
      <c r="H617" s="650"/>
      <c r="I617" s="650"/>
      <c r="J617" s="650"/>
      <c r="K617" s="650"/>
      <c r="L617" s="650"/>
      <c r="M617" s="650"/>
      <c r="N617" s="650"/>
      <c r="O617" s="632"/>
      <c r="P617" s="632"/>
      <c r="Q617" s="632"/>
      <c r="R617" s="193"/>
      <c r="S617" s="778"/>
    </row>
    <row r="618" spans="1:19" ht="66" customHeight="1" x14ac:dyDescent="0.3">
      <c r="A618" s="755" t="s">
        <v>467</v>
      </c>
      <c r="B618" s="593" t="s">
        <v>453</v>
      </c>
      <c r="C618" s="656"/>
      <c r="D618" s="656"/>
      <c r="E618" s="657"/>
      <c r="F618" s="625"/>
      <c r="G618" s="625"/>
      <c r="H618" s="625"/>
      <c r="I618" s="625"/>
      <c r="J618" s="625"/>
      <c r="K618" s="625"/>
      <c r="L618" s="625"/>
      <c r="M618" s="625"/>
      <c r="N618" s="625"/>
      <c r="O618" s="632"/>
      <c r="P618" s="632"/>
      <c r="Q618" s="632"/>
      <c r="R618" s="193"/>
      <c r="S618" s="778"/>
    </row>
    <row r="619" spans="1:19" ht="66" customHeight="1" x14ac:dyDescent="0.3">
      <c r="A619" s="755"/>
      <c r="B619" s="593" t="s">
        <v>455</v>
      </c>
      <c r="C619" s="650"/>
      <c r="D619" s="650"/>
      <c r="E619" s="650"/>
      <c r="F619" s="650"/>
      <c r="G619" s="650"/>
      <c r="H619" s="650"/>
      <c r="I619" s="650"/>
      <c r="J619" s="650"/>
      <c r="K619" s="650"/>
      <c r="L619" s="650"/>
      <c r="M619" s="650"/>
      <c r="N619" s="650"/>
      <c r="O619" s="632"/>
      <c r="P619" s="632"/>
      <c r="Q619" s="632"/>
      <c r="R619" s="193"/>
      <c r="S619" s="778"/>
    </row>
    <row r="620" spans="1:19" ht="66" customHeight="1" x14ac:dyDescent="0.3">
      <c r="A620" s="755"/>
      <c r="B620" s="596" t="s">
        <v>456</v>
      </c>
      <c r="C620" s="650"/>
      <c r="D620" s="650"/>
      <c r="E620" s="650"/>
      <c r="F620" s="650"/>
      <c r="G620" s="650"/>
      <c r="H620" s="650"/>
      <c r="I620" s="650"/>
      <c r="J620" s="650"/>
      <c r="K620" s="650"/>
      <c r="L620" s="650"/>
      <c r="M620" s="650"/>
      <c r="N620" s="650"/>
      <c r="O620" s="632"/>
      <c r="P620" s="632"/>
      <c r="Q620" s="632"/>
      <c r="R620" s="193"/>
      <c r="S620" s="778"/>
    </row>
    <row r="621" spans="1:19" ht="66" customHeight="1" x14ac:dyDescent="0.3">
      <c r="A621" s="755" t="s">
        <v>468</v>
      </c>
      <c r="B621" s="593" t="s">
        <v>453</v>
      </c>
      <c r="C621" s="656"/>
      <c r="D621" s="656"/>
      <c r="E621" s="657"/>
      <c r="F621" s="625"/>
      <c r="G621" s="625"/>
      <c r="H621" s="625"/>
      <c r="I621" s="625"/>
      <c r="J621" s="625"/>
      <c r="K621" s="625"/>
      <c r="L621" s="625"/>
      <c r="M621" s="625"/>
      <c r="N621" s="625"/>
      <c r="O621" s="632"/>
      <c r="P621" s="632"/>
      <c r="Q621" s="632"/>
      <c r="R621" s="193"/>
      <c r="S621" s="778"/>
    </row>
    <row r="622" spans="1:19" ht="66" customHeight="1" x14ac:dyDescent="0.3">
      <c r="A622" s="755"/>
      <c r="B622" s="593" t="s">
        <v>455</v>
      </c>
      <c r="C622" s="650"/>
      <c r="D622" s="650"/>
      <c r="E622" s="650"/>
      <c r="F622" s="650"/>
      <c r="G622" s="650"/>
      <c r="H622" s="650"/>
      <c r="I622" s="650"/>
      <c r="J622" s="650"/>
      <c r="K622" s="650"/>
      <c r="L622" s="650"/>
      <c r="M622" s="650"/>
      <c r="N622" s="650"/>
      <c r="O622" s="632"/>
      <c r="P622" s="632"/>
      <c r="Q622" s="632"/>
      <c r="R622" s="193"/>
      <c r="S622" s="778"/>
    </row>
    <row r="623" spans="1:19" ht="66" customHeight="1" x14ac:dyDescent="0.3">
      <c r="A623" s="755"/>
      <c r="B623" s="596" t="s">
        <v>456</v>
      </c>
      <c r="C623" s="650"/>
      <c r="D623" s="650"/>
      <c r="E623" s="650"/>
      <c r="F623" s="650"/>
      <c r="G623" s="650"/>
      <c r="H623" s="650"/>
      <c r="I623" s="650"/>
      <c r="J623" s="650"/>
      <c r="K623" s="650"/>
      <c r="L623" s="650"/>
      <c r="M623" s="650"/>
      <c r="N623" s="650"/>
      <c r="O623" s="632"/>
      <c r="P623" s="632"/>
      <c r="Q623" s="632"/>
      <c r="R623" s="193"/>
      <c r="S623" s="778"/>
    </row>
    <row r="624" spans="1:19" ht="66" customHeight="1" x14ac:dyDescent="0.3">
      <c r="A624" s="760" t="s">
        <v>456</v>
      </c>
      <c r="B624" s="645" t="s">
        <v>453</v>
      </c>
      <c r="C624" s="631"/>
      <c r="D624" s="631"/>
      <c r="E624" s="631"/>
      <c r="F624" s="631"/>
      <c r="G624" s="631"/>
      <c r="H624" s="631"/>
      <c r="I624" s="631"/>
      <c r="J624" s="631"/>
      <c r="K624" s="631"/>
      <c r="L624" s="631"/>
      <c r="M624" s="631"/>
      <c r="N624" s="631"/>
      <c r="O624" s="632"/>
      <c r="P624" s="632"/>
      <c r="Q624" s="632"/>
      <c r="R624" s="193"/>
      <c r="S624" s="778"/>
    </row>
    <row r="625" spans="1:19" ht="66" customHeight="1" x14ac:dyDescent="0.3">
      <c r="A625" s="760"/>
      <c r="B625" s="602" t="s">
        <v>455</v>
      </c>
      <c r="C625" s="631"/>
      <c r="D625" s="631"/>
      <c r="E625" s="631"/>
      <c r="F625" s="631"/>
      <c r="G625" s="631"/>
      <c r="H625" s="631"/>
      <c r="I625" s="631"/>
      <c r="J625" s="631"/>
      <c r="K625" s="631"/>
      <c r="L625" s="631"/>
      <c r="M625" s="631"/>
      <c r="N625" s="631"/>
      <c r="O625" s="632"/>
      <c r="P625" s="632"/>
      <c r="Q625" s="632"/>
      <c r="R625" s="42"/>
      <c r="S625" s="778"/>
    </row>
    <row r="626" spans="1:19" ht="66" customHeight="1" x14ac:dyDescent="0.3">
      <c r="A626" s="761"/>
      <c r="B626" s="602" t="s">
        <v>456</v>
      </c>
      <c r="C626" s="631"/>
      <c r="D626" s="631"/>
      <c r="E626" s="631"/>
      <c r="F626" s="631"/>
      <c r="G626" s="631"/>
      <c r="H626" s="631"/>
      <c r="I626" s="631"/>
      <c r="J626" s="631"/>
      <c r="K626" s="631"/>
      <c r="L626" s="631"/>
      <c r="M626" s="631"/>
      <c r="N626" s="631"/>
      <c r="O626" s="632"/>
      <c r="P626" s="632"/>
      <c r="Q626" s="632"/>
      <c r="R626" s="42"/>
      <c r="S626" s="778"/>
    </row>
    <row r="627" spans="1:19" ht="15" customHeight="1" x14ac:dyDescent="0.3">
      <c r="A627" s="677"/>
      <c r="B627" s="677"/>
      <c r="C627" s="641"/>
      <c r="D627" s="641"/>
      <c r="E627" s="641"/>
      <c r="F627" s="641"/>
      <c r="G627" s="641"/>
      <c r="H627" s="641"/>
      <c r="I627" s="641"/>
      <c r="J627" s="641"/>
      <c r="K627" s="641"/>
      <c r="L627" s="641"/>
      <c r="M627" s="641"/>
      <c r="N627" s="641"/>
      <c r="O627" s="642"/>
      <c r="P627" s="642"/>
      <c r="Q627" s="642"/>
      <c r="R627" s="333"/>
      <c r="S627" s="334"/>
    </row>
    <row r="628" spans="1:19" ht="25.5" x14ac:dyDescent="0.25">
      <c r="A628" s="582" t="s">
        <v>144</v>
      </c>
      <c r="B628" s="582"/>
      <c r="C628" s="674"/>
      <c r="D628" s="674"/>
      <c r="E628" s="674"/>
      <c r="F628" s="674"/>
      <c r="G628" s="674"/>
      <c r="H628" s="674"/>
      <c r="I628" s="674"/>
      <c r="J628" s="674"/>
      <c r="K628" s="674"/>
      <c r="L628" s="674"/>
      <c r="M628" s="674"/>
      <c r="N628" s="674"/>
      <c r="O628" s="674"/>
      <c r="P628" s="674"/>
      <c r="Q628" s="674"/>
      <c r="R628" s="178"/>
      <c r="S628" s="178"/>
    </row>
    <row r="629" spans="1:19" ht="15" customHeight="1" x14ac:dyDescent="0.25">
      <c r="A629" s="629"/>
      <c r="B629" s="629"/>
      <c r="C629" s="629"/>
      <c r="D629" s="629"/>
      <c r="E629" s="629"/>
      <c r="F629" s="629"/>
      <c r="G629" s="629"/>
      <c r="H629" s="629"/>
      <c r="I629" s="629"/>
      <c r="J629" s="629"/>
      <c r="K629" s="629"/>
      <c r="L629" s="629"/>
      <c r="M629" s="629"/>
      <c r="N629" s="629"/>
      <c r="O629" s="629"/>
      <c r="P629" s="629"/>
      <c r="Q629" s="629"/>
      <c r="R629" s="178"/>
      <c r="S629" s="178"/>
    </row>
    <row r="630" spans="1:19" ht="25.5" x14ac:dyDescent="0.5">
      <c r="A630" s="588" t="s">
        <v>145</v>
      </c>
      <c r="B630" s="588"/>
      <c r="C630" s="589"/>
      <c r="D630" s="589"/>
      <c r="E630" s="589"/>
      <c r="F630" s="589"/>
      <c r="G630" s="589"/>
      <c r="H630" s="589"/>
      <c r="I630" s="589"/>
      <c r="J630" s="589"/>
      <c r="K630" s="589"/>
      <c r="L630" s="589"/>
      <c r="M630" s="589"/>
      <c r="N630" s="589"/>
      <c r="O630" s="589"/>
      <c r="P630" s="589"/>
      <c r="Q630" s="589"/>
      <c r="R630" s="69"/>
      <c r="S630" s="69"/>
    </row>
    <row r="631" spans="1:19" ht="15" customHeight="1" x14ac:dyDescent="0.25">
      <c r="A631" s="629"/>
      <c r="B631" s="629"/>
      <c r="C631" s="629"/>
      <c r="D631" s="629"/>
      <c r="E631" s="629"/>
      <c r="F631" s="629"/>
      <c r="G631" s="629"/>
      <c r="H631" s="629"/>
      <c r="I631" s="629"/>
      <c r="J631" s="629"/>
      <c r="K631" s="629"/>
      <c r="L631" s="629"/>
      <c r="M631" s="629"/>
      <c r="N631" s="629"/>
      <c r="O631" s="629"/>
      <c r="P631" s="629"/>
      <c r="Q631" s="629"/>
      <c r="R631" s="70"/>
      <c r="S631" s="70"/>
    </row>
    <row r="632" spans="1:19" ht="57.75" customHeight="1" x14ac:dyDescent="0.25">
      <c r="A632" s="629"/>
      <c r="B632" s="629"/>
      <c r="C632" s="729" t="s">
        <v>454</v>
      </c>
      <c r="D632" s="729"/>
      <c r="E632" s="729"/>
      <c r="F632" s="729" t="s">
        <v>457</v>
      </c>
      <c r="G632" s="729"/>
      <c r="H632" s="729"/>
      <c r="I632" s="729" t="s">
        <v>458</v>
      </c>
      <c r="J632" s="729"/>
      <c r="K632" s="729"/>
      <c r="L632" s="729" t="s">
        <v>459</v>
      </c>
      <c r="M632" s="729"/>
      <c r="N632" s="729"/>
      <c r="O632" s="747" t="s">
        <v>456</v>
      </c>
      <c r="P632" s="747"/>
      <c r="Q632" s="747"/>
      <c r="R632" s="70"/>
      <c r="S632" s="70"/>
    </row>
    <row r="633" spans="1:19" ht="57.75" customHeight="1" x14ac:dyDescent="0.25">
      <c r="A633" s="629"/>
      <c r="B633" s="629"/>
      <c r="C633" s="596">
        <v>2020</v>
      </c>
      <c r="D633" s="596">
        <v>2019</v>
      </c>
      <c r="E633" s="596">
        <v>2018</v>
      </c>
      <c r="F633" s="596">
        <v>2020</v>
      </c>
      <c r="G633" s="596">
        <v>2019</v>
      </c>
      <c r="H633" s="596">
        <v>2018</v>
      </c>
      <c r="I633" s="596">
        <v>2020</v>
      </c>
      <c r="J633" s="596">
        <v>2019</v>
      </c>
      <c r="K633" s="596">
        <v>2018</v>
      </c>
      <c r="L633" s="596">
        <v>2020</v>
      </c>
      <c r="M633" s="596">
        <v>2019</v>
      </c>
      <c r="N633" s="596">
        <v>2018</v>
      </c>
      <c r="O633" s="602">
        <v>2020</v>
      </c>
      <c r="P633" s="602">
        <v>2019</v>
      </c>
      <c r="Q633" s="602">
        <v>2018</v>
      </c>
      <c r="R633" s="70"/>
      <c r="S633" s="70"/>
    </row>
    <row r="634" spans="1:19" ht="73.5" customHeight="1" x14ac:dyDescent="0.25">
      <c r="A634" s="807" t="s">
        <v>505</v>
      </c>
      <c r="B634" s="808"/>
      <c r="C634" s="650"/>
      <c r="D634" s="650"/>
      <c r="E634" s="650"/>
      <c r="F634" s="650"/>
      <c r="G634" s="650"/>
      <c r="H634" s="650"/>
      <c r="I634" s="650"/>
      <c r="J634" s="650"/>
      <c r="K634" s="650"/>
      <c r="L634" s="650"/>
      <c r="M634" s="650"/>
      <c r="N634" s="650"/>
      <c r="O634" s="632"/>
      <c r="P634" s="632"/>
      <c r="Q634" s="632"/>
      <c r="R634" s="70"/>
      <c r="S634" s="778" t="s">
        <v>420</v>
      </c>
    </row>
    <row r="635" spans="1:19" ht="73.5" customHeight="1" x14ac:dyDescent="0.25">
      <c r="A635" s="807" t="s">
        <v>502</v>
      </c>
      <c r="B635" s="808"/>
      <c r="C635" s="650"/>
      <c r="D635" s="650"/>
      <c r="E635" s="650"/>
      <c r="F635" s="650"/>
      <c r="G635" s="650"/>
      <c r="H635" s="650"/>
      <c r="I635" s="650"/>
      <c r="J635" s="650"/>
      <c r="K635" s="650"/>
      <c r="L635" s="650"/>
      <c r="M635" s="650"/>
      <c r="N635" s="650"/>
      <c r="O635" s="632"/>
      <c r="P635" s="632"/>
      <c r="Q635" s="632"/>
      <c r="R635" s="70"/>
      <c r="S635" s="778"/>
    </row>
    <row r="636" spans="1:19" ht="73.5" customHeight="1" x14ac:dyDescent="0.25">
      <c r="A636" s="807" t="s">
        <v>927</v>
      </c>
      <c r="B636" s="808"/>
      <c r="C636" s="650"/>
      <c r="D636" s="650"/>
      <c r="E636" s="650"/>
      <c r="F636" s="650"/>
      <c r="G636" s="650"/>
      <c r="H636" s="650"/>
      <c r="I636" s="650"/>
      <c r="J636" s="650"/>
      <c r="K636" s="650"/>
      <c r="L636" s="650"/>
      <c r="M636" s="650"/>
      <c r="N636" s="650"/>
      <c r="O636" s="632"/>
      <c r="P636" s="632"/>
      <c r="Q636" s="632"/>
      <c r="R636" s="70"/>
      <c r="S636" s="778"/>
    </row>
    <row r="637" spans="1:19" ht="73.5" customHeight="1" x14ac:dyDescent="0.25">
      <c r="A637" s="756" t="s">
        <v>740</v>
      </c>
      <c r="B637" s="758"/>
      <c r="C637" s="631">
        <f t="shared" ref="C637:N637" si="10">C634+C635+C636</f>
        <v>0</v>
      </c>
      <c r="D637" s="631">
        <f t="shared" si="10"/>
        <v>0</v>
      </c>
      <c r="E637" s="631">
        <f t="shared" si="10"/>
        <v>0</v>
      </c>
      <c r="F637" s="631">
        <f t="shared" si="10"/>
        <v>0</v>
      </c>
      <c r="G637" s="631">
        <f t="shared" si="10"/>
        <v>0</v>
      </c>
      <c r="H637" s="631">
        <f t="shared" si="10"/>
        <v>0</v>
      </c>
      <c r="I637" s="631">
        <f t="shared" si="10"/>
        <v>0</v>
      </c>
      <c r="J637" s="631">
        <f t="shared" si="10"/>
        <v>0</v>
      </c>
      <c r="K637" s="631">
        <f t="shared" si="10"/>
        <v>0</v>
      </c>
      <c r="L637" s="631">
        <f t="shared" si="10"/>
        <v>0</v>
      </c>
      <c r="M637" s="631">
        <f t="shared" si="10"/>
        <v>0</v>
      </c>
      <c r="N637" s="631">
        <f t="shared" si="10"/>
        <v>0</v>
      </c>
      <c r="O637" s="632">
        <f>C637+F637+I637+L637</f>
        <v>0</v>
      </c>
      <c r="P637" s="632">
        <f>D637+G637+J637+M637</f>
        <v>0</v>
      </c>
      <c r="Q637" s="632">
        <f>SUM(E637+H637+K637+N637)</f>
        <v>0</v>
      </c>
      <c r="R637" s="70"/>
      <c r="S637" s="778"/>
    </row>
    <row r="638" spans="1:19" ht="15" customHeight="1" x14ac:dyDescent="0.5">
      <c r="A638" s="585"/>
      <c r="B638" s="585"/>
      <c r="C638" s="585"/>
      <c r="D638" s="585"/>
      <c r="E638" s="585"/>
      <c r="F638" s="585"/>
      <c r="G638" s="585"/>
      <c r="H638" s="585"/>
      <c r="I638" s="585"/>
      <c r="J638" s="585"/>
      <c r="K638" s="585"/>
      <c r="L638" s="585"/>
      <c r="M638" s="585"/>
      <c r="N638" s="585"/>
      <c r="O638" s="585"/>
      <c r="P638" s="585"/>
      <c r="Q638" s="585"/>
      <c r="R638" s="178"/>
      <c r="S638" s="178"/>
    </row>
    <row r="639" spans="1:19" ht="25.5" x14ac:dyDescent="0.5">
      <c r="A639" s="588" t="s">
        <v>507</v>
      </c>
      <c r="B639" s="588"/>
      <c r="C639" s="589"/>
      <c r="D639" s="589"/>
      <c r="E639" s="589"/>
      <c r="F639" s="589"/>
      <c r="G639" s="589"/>
      <c r="H639" s="589"/>
      <c r="I639" s="589"/>
      <c r="J639" s="589"/>
      <c r="K639" s="589"/>
      <c r="L639" s="589"/>
      <c r="M639" s="589"/>
      <c r="N639" s="589"/>
      <c r="O639" s="589"/>
      <c r="P639" s="589"/>
      <c r="Q639" s="589"/>
      <c r="R639" s="178"/>
      <c r="S639" s="178"/>
    </row>
    <row r="640" spans="1:19" ht="15" customHeight="1" x14ac:dyDescent="0.5">
      <c r="A640" s="585"/>
      <c r="B640" s="585"/>
      <c r="C640" s="585"/>
      <c r="D640" s="585"/>
      <c r="E640" s="585"/>
      <c r="F640" s="585"/>
      <c r="G640" s="585"/>
      <c r="H640" s="585"/>
      <c r="I640" s="585"/>
      <c r="J640" s="585"/>
      <c r="K640" s="585"/>
      <c r="L640" s="585"/>
      <c r="M640" s="585"/>
      <c r="N640" s="585"/>
      <c r="O640" s="585"/>
      <c r="P640" s="585"/>
      <c r="Q640" s="585"/>
      <c r="R640" s="178"/>
      <c r="S640" s="178"/>
    </row>
    <row r="641" spans="1:19" ht="57.75" customHeight="1" x14ac:dyDescent="0.5">
      <c r="A641" s="585"/>
      <c r="B641" s="585"/>
      <c r="C641" s="729" t="s">
        <v>454</v>
      </c>
      <c r="D641" s="729"/>
      <c r="E641" s="729"/>
      <c r="F641" s="729" t="s">
        <v>457</v>
      </c>
      <c r="G641" s="729"/>
      <c r="H641" s="729"/>
      <c r="I641" s="729" t="s">
        <v>458</v>
      </c>
      <c r="J641" s="729"/>
      <c r="K641" s="729"/>
      <c r="L641" s="729" t="s">
        <v>459</v>
      </c>
      <c r="M641" s="729"/>
      <c r="N641" s="729"/>
      <c r="O641" s="747" t="s">
        <v>456</v>
      </c>
      <c r="P641" s="747"/>
      <c r="Q641" s="747"/>
      <c r="R641" s="178"/>
      <c r="S641" s="178"/>
    </row>
    <row r="642" spans="1:19" ht="57.75" customHeight="1" x14ac:dyDescent="0.5">
      <c r="A642" s="585"/>
      <c r="B642" s="585"/>
      <c r="C642" s="596">
        <v>2020</v>
      </c>
      <c r="D642" s="596">
        <v>2019</v>
      </c>
      <c r="E642" s="596">
        <v>2018</v>
      </c>
      <c r="F642" s="596">
        <v>2020</v>
      </c>
      <c r="G642" s="596">
        <v>2019</v>
      </c>
      <c r="H642" s="596">
        <v>2018</v>
      </c>
      <c r="I642" s="596">
        <v>2020</v>
      </c>
      <c r="J642" s="596">
        <v>2019</v>
      </c>
      <c r="K642" s="596">
        <v>2018</v>
      </c>
      <c r="L642" s="596">
        <v>2020</v>
      </c>
      <c r="M642" s="596">
        <v>2019</v>
      </c>
      <c r="N642" s="596">
        <v>2018</v>
      </c>
      <c r="O642" s="602">
        <v>2020</v>
      </c>
      <c r="P642" s="602">
        <v>2019</v>
      </c>
      <c r="Q642" s="602">
        <v>2018</v>
      </c>
      <c r="R642" s="178"/>
      <c r="S642" s="178"/>
    </row>
    <row r="643" spans="1:19" ht="73.5" customHeight="1" x14ac:dyDescent="0.25">
      <c r="A643" s="755" t="s">
        <v>463</v>
      </c>
      <c r="B643" s="593" t="s">
        <v>453</v>
      </c>
      <c r="C643" s="675"/>
      <c r="D643" s="675"/>
      <c r="E643" s="676"/>
      <c r="F643" s="654"/>
      <c r="G643" s="654"/>
      <c r="H643" s="654"/>
      <c r="I643" s="654"/>
      <c r="J643" s="654"/>
      <c r="K643" s="654"/>
      <c r="L643" s="654"/>
      <c r="M643" s="654"/>
      <c r="N643" s="654"/>
      <c r="O643" s="633"/>
      <c r="P643" s="633"/>
      <c r="Q643" s="633" t="s">
        <v>464</v>
      </c>
      <c r="R643" s="178"/>
      <c r="S643" s="778" t="s">
        <v>420</v>
      </c>
    </row>
    <row r="644" spans="1:19" ht="73.5" customHeight="1" x14ac:dyDescent="0.25">
      <c r="A644" s="755"/>
      <c r="B644" s="593" t="s">
        <v>455</v>
      </c>
      <c r="C644" s="650"/>
      <c r="D644" s="650"/>
      <c r="E644" s="650"/>
      <c r="F644" s="650"/>
      <c r="G644" s="650"/>
      <c r="H644" s="650"/>
      <c r="I644" s="650"/>
      <c r="J644" s="650"/>
      <c r="K644" s="650"/>
      <c r="L644" s="650"/>
      <c r="M644" s="650"/>
      <c r="N644" s="650"/>
      <c r="O644" s="632"/>
      <c r="P644" s="632"/>
      <c r="Q644" s="632"/>
      <c r="R644" s="178"/>
      <c r="S644" s="778"/>
    </row>
    <row r="645" spans="1:19" ht="73.5" customHeight="1" x14ac:dyDescent="0.25">
      <c r="A645" s="755"/>
      <c r="B645" s="596" t="s">
        <v>456</v>
      </c>
      <c r="C645" s="650"/>
      <c r="D645" s="650"/>
      <c r="E645" s="650"/>
      <c r="F645" s="650"/>
      <c r="G645" s="650"/>
      <c r="H645" s="650"/>
      <c r="I645" s="650"/>
      <c r="J645" s="650"/>
      <c r="K645" s="650"/>
      <c r="L645" s="650"/>
      <c r="M645" s="650"/>
      <c r="N645" s="650"/>
      <c r="O645" s="632"/>
      <c r="P645" s="632"/>
      <c r="Q645" s="632"/>
      <c r="R645" s="178"/>
      <c r="S645" s="778"/>
    </row>
    <row r="646" spans="1:19" ht="73.5" customHeight="1" x14ac:dyDescent="0.25">
      <c r="A646" s="755" t="s">
        <v>465</v>
      </c>
      <c r="B646" s="593" t="s">
        <v>453</v>
      </c>
      <c r="C646" s="656"/>
      <c r="D646" s="656"/>
      <c r="E646" s="657"/>
      <c r="F646" s="625"/>
      <c r="G646" s="625"/>
      <c r="H646" s="625"/>
      <c r="I646" s="625"/>
      <c r="J646" s="625"/>
      <c r="K646" s="625"/>
      <c r="L646" s="625"/>
      <c r="M646" s="625"/>
      <c r="N646" s="625"/>
      <c r="O646" s="632"/>
      <c r="P646" s="632"/>
      <c r="Q646" s="632"/>
      <c r="R646" s="178"/>
      <c r="S646" s="778"/>
    </row>
    <row r="647" spans="1:19" ht="73.5" customHeight="1" x14ac:dyDescent="0.25">
      <c r="A647" s="755"/>
      <c r="B647" s="593" t="s">
        <v>455</v>
      </c>
      <c r="C647" s="650"/>
      <c r="D647" s="650"/>
      <c r="E647" s="650"/>
      <c r="F647" s="650"/>
      <c r="G647" s="650"/>
      <c r="H647" s="650"/>
      <c r="I647" s="650"/>
      <c r="J647" s="650"/>
      <c r="K647" s="650"/>
      <c r="L647" s="650"/>
      <c r="M647" s="650"/>
      <c r="N647" s="650"/>
      <c r="O647" s="632"/>
      <c r="P647" s="632"/>
      <c r="Q647" s="632"/>
      <c r="R647" s="178"/>
      <c r="S647" s="778"/>
    </row>
    <row r="648" spans="1:19" ht="73.5" customHeight="1" x14ac:dyDescent="0.25">
      <c r="A648" s="755"/>
      <c r="B648" s="596" t="s">
        <v>456</v>
      </c>
      <c r="C648" s="650"/>
      <c r="D648" s="650"/>
      <c r="E648" s="650"/>
      <c r="F648" s="650"/>
      <c r="G648" s="650"/>
      <c r="H648" s="650"/>
      <c r="I648" s="650"/>
      <c r="J648" s="650"/>
      <c r="K648" s="650"/>
      <c r="L648" s="650"/>
      <c r="M648" s="650"/>
      <c r="N648" s="650"/>
      <c r="O648" s="632"/>
      <c r="P648" s="632"/>
      <c r="Q648" s="632"/>
      <c r="R648" s="178"/>
      <c r="S648" s="778"/>
    </row>
    <row r="649" spans="1:19" ht="73.5" customHeight="1" x14ac:dyDescent="0.25">
      <c r="A649" s="755" t="s">
        <v>466</v>
      </c>
      <c r="B649" s="593" t="s">
        <v>453</v>
      </c>
      <c r="C649" s="656"/>
      <c r="D649" s="656"/>
      <c r="E649" s="657"/>
      <c r="F649" s="625"/>
      <c r="G649" s="625"/>
      <c r="H649" s="625"/>
      <c r="I649" s="625"/>
      <c r="J649" s="625"/>
      <c r="K649" s="625"/>
      <c r="L649" s="625"/>
      <c r="M649" s="625"/>
      <c r="N649" s="625"/>
      <c r="O649" s="632"/>
      <c r="P649" s="632"/>
      <c r="Q649" s="632"/>
      <c r="R649" s="178"/>
      <c r="S649" s="778"/>
    </row>
    <row r="650" spans="1:19" ht="73.5" customHeight="1" x14ac:dyDescent="0.25">
      <c r="A650" s="755"/>
      <c r="B650" s="593" t="s">
        <v>455</v>
      </c>
      <c r="C650" s="650"/>
      <c r="D650" s="650"/>
      <c r="E650" s="650"/>
      <c r="F650" s="650"/>
      <c r="G650" s="650"/>
      <c r="H650" s="650"/>
      <c r="I650" s="650"/>
      <c r="J650" s="650"/>
      <c r="K650" s="650"/>
      <c r="L650" s="650"/>
      <c r="M650" s="650"/>
      <c r="N650" s="650"/>
      <c r="O650" s="632"/>
      <c r="P650" s="632"/>
      <c r="Q650" s="632"/>
      <c r="R650" s="178"/>
      <c r="S650" s="778"/>
    </row>
    <row r="651" spans="1:19" ht="73.5" customHeight="1" x14ac:dyDescent="0.25">
      <c r="A651" s="755"/>
      <c r="B651" s="596" t="s">
        <v>456</v>
      </c>
      <c r="C651" s="650"/>
      <c r="D651" s="650"/>
      <c r="E651" s="650"/>
      <c r="F651" s="650"/>
      <c r="G651" s="650"/>
      <c r="H651" s="650"/>
      <c r="I651" s="650"/>
      <c r="J651" s="650"/>
      <c r="K651" s="650"/>
      <c r="L651" s="650"/>
      <c r="M651" s="650"/>
      <c r="N651" s="650"/>
      <c r="O651" s="632"/>
      <c r="P651" s="632"/>
      <c r="Q651" s="632"/>
      <c r="R651" s="178"/>
      <c r="S651" s="778"/>
    </row>
    <row r="652" spans="1:19" ht="73.5" customHeight="1" x14ac:dyDescent="0.25">
      <c r="A652" s="755" t="s">
        <v>467</v>
      </c>
      <c r="B652" s="593" t="s">
        <v>453</v>
      </c>
      <c r="C652" s="656"/>
      <c r="D652" s="656"/>
      <c r="E652" s="657"/>
      <c r="F652" s="625"/>
      <c r="G652" s="625"/>
      <c r="H652" s="625"/>
      <c r="I652" s="625"/>
      <c r="J652" s="625"/>
      <c r="K652" s="625"/>
      <c r="L652" s="625"/>
      <c r="M652" s="625"/>
      <c r="N652" s="625"/>
      <c r="O652" s="632"/>
      <c r="P652" s="632"/>
      <c r="Q652" s="632"/>
      <c r="R652" s="178"/>
      <c r="S652" s="778"/>
    </row>
    <row r="653" spans="1:19" ht="73.5" customHeight="1" x14ac:dyDescent="0.25">
      <c r="A653" s="755"/>
      <c r="B653" s="593" t="s">
        <v>455</v>
      </c>
      <c r="C653" s="650"/>
      <c r="D653" s="650"/>
      <c r="E653" s="650"/>
      <c r="F653" s="650"/>
      <c r="G653" s="650"/>
      <c r="H653" s="650"/>
      <c r="I653" s="650"/>
      <c r="J653" s="650"/>
      <c r="K653" s="650"/>
      <c r="L653" s="650"/>
      <c r="M653" s="650"/>
      <c r="N653" s="650"/>
      <c r="O653" s="632"/>
      <c r="P653" s="632"/>
      <c r="Q653" s="632"/>
      <c r="R653" s="178"/>
      <c r="S653" s="778"/>
    </row>
    <row r="654" spans="1:19" ht="73.5" customHeight="1" x14ac:dyDescent="0.25">
      <c r="A654" s="755"/>
      <c r="B654" s="596" t="s">
        <v>456</v>
      </c>
      <c r="C654" s="650"/>
      <c r="D654" s="650"/>
      <c r="E654" s="650"/>
      <c r="F654" s="650"/>
      <c r="G654" s="650"/>
      <c r="H654" s="650"/>
      <c r="I654" s="650"/>
      <c r="J654" s="650"/>
      <c r="K654" s="650"/>
      <c r="L654" s="650"/>
      <c r="M654" s="650"/>
      <c r="N654" s="650"/>
      <c r="O654" s="632"/>
      <c r="P654" s="632"/>
      <c r="Q654" s="632"/>
      <c r="R654" s="178"/>
      <c r="S654" s="778"/>
    </row>
    <row r="655" spans="1:19" ht="73.5" customHeight="1" x14ac:dyDescent="0.25">
      <c r="A655" s="755" t="s">
        <v>468</v>
      </c>
      <c r="B655" s="593" t="s">
        <v>453</v>
      </c>
      <c r="C655" s="656"/>
      <c r="D655" s="656"/>
      <c r="E655" s="657"/>
      <c r="F655" s="625"/>
      <c r="G655" s="625"/>
      <c r="H655" s="625"/>
      <c r="I655" s="625"/>
      <c r="J655" s="625"/>
      <c r="K655" s="625"/>
      <c r="L655" s="625"/>
      <c r="M655" s="625"/>
      <c r="N655" s="625"/>
      <c r="O655" s="632"/>
      <c r="P655" s="632"/>
      <c r="Q655" s="632"/>
      <c r="R655" s="178"/>
      <c r="S655" s="778"/>
    </row>
    <row r="656" spans="1:19" ht="73.5" customHeight="1" x14ac:dyDescent="0.25">
      <c r="A656" s="755"/>
      <c r="B656" s="593" t="s">
        <v>455</v>
      </c>
      <c r="C656" s="650"/>
      <c r="D656" s="650"/>
      <c r="E656" s="650"/>
      <c r="F656" s="650"/>
      <c r="G656" s="650"/>
      <c r="H656" s="650"/>
      <c r="I656" s="650"/>
      <c r="J656" s="650"/>
      <c r="K656" s="650"/>
      <c r="L656" s="650"/>
      <c r="M656" s="650"/>
      <c r="N656" s="650"/>
      <c r="O656" s="632"/>
      <c r="P656" s="632"/>
      <c r="Q656" s="632"/>
      <c r="R656" s="178"/>
      <c r="S656" s="778"/>
    </row>
    <row r="657" spans="1:19" ht="73.5" customHeight="1" x14ac:dyDescent="0.25">
      <c r="A657" s="755"/>
      <c r="B657" s="596" t="s">
        <v>456</v>
      </c>
      <c r="C657" s="650"/>
      <c r="D657" s="650"/>
      <c r="E657" s="650"/>
      <c r="F657" s="650"/>
      <c r="G657" s="650"/>
      <c r="H657" s="650"/>
      <c r="I657" s="650"/>
      <c r="J657" s="650"/>
      <c r="K657" s="650"/>
      <c r="L657" s="650"/>
      <c r="M657" s="650"/>
      <c r="N657" s="650"/>
      <c r="O657" s="632"/>
      <c r="P657" s="632"/>
      <c r="Q657" s="632"/>
      <c r="R657" s="178"/>
      <c r="S657" s="778"/>
    </row>
    <row r="658" spans="1:19" ht="73.5" customHeight="1" x14ac:dyDescent="0.25">
      <c r="A658" s="760" t="s">
        <v>456</v>
      </c>
      <c r="B658" s="645" t="s">
        <v>453</v>
      </c>
      <c r="C658" s="631"/>
      <c r="D658" s="631"/>
      <c r="E658" s="631"/>
      <c r="F658" s="631"/>
      <c r="G658" s="631"/>
      <c r="H658" s="631"/>
      <c r="I658" s="631"/>
      <c r="J658" s="631"/>
      <c r="K658" s="631"/>
      <c r="L658" s="631"/>
      <c r="M658" s="631"/>
      <c r="N658" s="631"/>
      <c r="O658" s="632"/>
      <c r="P658" s="632"/>
      <c r="Q658" s="632"/>
      <c r="R658" s="178"/>
      <c r="S658" s="778"/>
    </row>
    <row r="659" spans="1:19" ht="73.5" customHeight="1" x14ac:dyDescent="0.25">
      <c r="A659" s="760"/>
      <c r="B659" s="602" t="s">
        <v>455</v>
      </c>
      <c r="C659" s="631"/>
      <c r="D659" s="631"/>
      <c r="E659" s="631"/>
      <c r="F659" s="631"/>
      <c r="G659" s="631"/>
      <c r="H659" s="631"/>
      <c r="I659" s="631"/>
      <c r="J659" s="631"/>
      <c r="K659" s="631"/>
      <c r="L659" s="631"/>
      <c r="M659" s="631"/>
      <c r="N659" s="631"/>
      <c r="O659" s="632"/>
      <c r="P659" s="632"/>
      <c r="Q659" s="632"/>
      <c r="R659" s="178"/>
      <c r="S659" s="778"/>
    </row>
    <row r="660" spans="1:19" ht="73.5" customHeight="1" x14ac:dyDescent="0.25">
      <c r="A660" s="761"/>
      <c r="B660" s="602" t="s">
        <v>456</v>
      </c>
      <c r="C660" s="631"/>
      <c r="D660" s="631"/>
      <c r="E660" s="631"/>
      <c r="F660" s="631"/>
      <c r="G660" s="631"/>
      <c r="H660" s="631"/>
      <c r="I660" s="631"/>
      <c r="J660" s="631"/>
      <c r="K660" s="631"/>
      <c r="L660" s="631"/>
      <c r="M660" s="631"/>
      <c r="N660" s="631"/>
      <c r="O660" s="632"/>
      <c r="P660" s="632"/>
      <c r="Q660" s="632"/>
      <c r="R660" s="178"/>
      <c r="S660" s="778"/>
    </row>
    <row r="662" spans="1:19" ht="25.5" x14ac:dyDescent="0.35">
      <c r="A662" s="579" t="s">
        <v>785</v>
      </c>
      <c r="B662" s="164"/>
      <c r="C662" s="65"/>
      <c r="D662" s="65"/>
      <c r="E662" s="65"/>
      <c r="F662" s="65"/>
      <c r="G662" s="65"/>
      <c r="H662" s="65"/>
      <c r="I662" s="65"/>
      <c r="J662" s="65"/>
      <c r="K662" s="65"/>
      <c r="L662" s="65"/>
      <c r="M662" s="65"/>
      <c r="N662" s="65"/>
      <c r="O662" s="65"/>
      <c r="P662" s="65"/>
      <c r="Q662" s="65"/>
      <c r="S662" s="162"/>
    </row>
    <row r="663" spans="1:19" ht="15" customHeight="1" x14ac:dyDescent="0.25">
      <c r="A663" s="183"/>
      <c r="B663" s="183"/>
      <c r="K663" s="38"/>
      <c r="S663" s="162"/>
    </row>
    <row r="664" spans="1:19" ht="15" customHeight="1" x14ac:dyDescent="0.25">
      <c r="A664" s="67" t="s">
        <v>152</v>
      </c>
      <c r="B664" s="218"/>
      <c r="C664" s="179"/>
      <c r="D664" s="179"/>
      <c r="E664" s="179"/>
      <c r="F664" s="179"/>
      <c r="G664" s="179"/>
      <c r="H664" s="179"/>
      <c r="I664" s="179"/>
      <c r="J664" s="179"/>
      <c r="K664" s="179"/>
      <c r="L664" s="179"/>
      <c r="M664" s="179"/>
      <c r="N664" s="179"/>
      <c r="O664" s="179"/>
      <c r="P664" s="179"/>
      <c r="Q664" s="179"/>
      <c r="R664" s="178"/>
      <c r="S664" s="184"/>
    </row>
    <row r="665" spans="1:19" ht="15" customHeight="1" x14ac:dyDescent="0.25">
      <c r="A665" s="189"/>
      <c r="B665" s="189"/>
      <c r="C665" s="178"/>
      <c r="D665" s="178"/>
      <c r="E665" s="178"/>
      <c r="F665" s="178"/>
      <c r="G665" s="178"/>
      <c r="H665" s="178"/>
      <c r="I665" s="178"/>
      <c r="J665" s="178"/>
      <c r="K665" s="178"/>
      <c r="L665" s="178"/>
      <c r="M665" s="178"/>
      <c r="N665" s="178"/>
      <c r="O665" s="178"/>
      <c r="P665" s="178"/>
      <c r="Q665" s="178"/>
      <c r="R665" s="178"/>
      <c r="S665" s="184"/>
    </row>
    <row r="666" spans="1:19" ht="15" customHeight="1" x14ac:dyDescent="0.3">
      <c r="A666" s="813" t="s">
        <v>153</v>
      </c>
      <c r="B666" s="813"/>
      <c r="C666" s="813"/>
      <c r="D666" s="813"/>
      <c r="E666" s="813"/>
      <c r="F666" s="813"/>
      <c r="G666" s="813"/>
      <c r="H666" s="813"/>
      <c r="I666" s="813"/>
      <c r="J666" s="813"/>
      <c r="K666" s="813"/>
      <c r="L666" s="813"/>
      <c r="M666" s="813"/>
      <c r="N666" s="813"/>
      <c r="O666" s="813"/>
      <c r="P666" s="813"/>
      <c r="Q666" s="813"/>
      <c r="R666" s="69"/>
      <c r="S666" s="171"/>
    </row>
    <row r="667" spans="1:19" ht="15" customHeight="1" x14ac:dyDescent="0.25">
      <c r="A667" s="185"/>
      <c r="B667" s="185"/>
      <c r="C667" s="70"/>
      <c r="D667" s="70"/>
      <c r="E667" s="70"/>
      <c r="F667" s="70"/>
      <c r="G667" s="70"/>
      <c r="H667" s="70"/>
      <c r="I667" s="70"/>
      <c r="J667" s="70"/>
      <c r="K667" s="70"/>
      <c r="L667" s="70"/>
      <c r="M667" s="70"/>
      <c r="N667" s="70"/>
      <c r="O667" s="70"/>
      <c r="P667" s="70"/>
      <c r="Q667" s="70"/>
      <c r="R667" s="70"/>
      <c r="S667" s="363"/>
    </row>
    <row r="668" spans="1:19" ht="57.75" customHeight="1" x14ac:dyDescent="0.25">
      <c r="A668" s="185"/>
      <c r="B668" s="185"/>
      <c r="C668" s="814" t="s">
        <v>454</v>
      </c>
      <c r="D668" s="814"/>
      <c r="E668" s="814"/>
      <c r="F668" s="814" t="s">
        <v>457</v>
      </c>
      <c r="G668" s="814"/>
      <c r="H668" s="814"/>
      <c r="I668" s="814" t="s">
        <v>458</v>
      </c>
      <c r="J668" s="814"/>
      <c r="K668" s="814"/>
      <c r="L668" s="814" t="s">
        <v>459</v>
      </c>
      <c r="M668" s="814"/>
      <c r="N668" s="814"/>
      <c r="O668" s="815" t="s">
        <v>456</v>
      </c>
      <c r="P668" s="815"/>
      <c r="Q668" s="815"/>
      <c r="R668" s="70"/>
      <c r="S668" s="363"/>
    </row>
    <row r="669" spans="1:19" ht="57.75" customHeight="1" x14ac:dyDescent="0.25">
      <c r="A669" s="185"/>
      <c r="B669" s="185"/>
      <c r="C669" s="526">
        <v>2020</v>
      </c>
      <c r="D669" s="526">
        <v>2019</v>
      </c>
      <c r="E669" s="526">
        <v>2018</v>
      </c>
      <c r="F669" s="526">
        <v>2020</v>
      </c>
      <c r="G669" s="526">
        <v>2019</v>
      </c>
      <c r="H669" s="526">
        <v>2018</v>
      </c>
      <c r="I669" s="526">
        <v>2020</v>
      </c>
      <c r="J669" s="526">
        <v>2019</v>
      </c>
      <c r="K669" s="526">
        <v>2018</v>
      </c>
      <c r="L669" s="526">
        <v>2020</v>
      </c>
      <c r="M669" s="526">
        <v>2019</v>
      </c>
      <c r="N669" s="526">
        <v>2018</v>
      </c>
      <c r="O669" s="457">
        <v>2020</v>
      </c>
      <c r="P669" s="457">
        <v>2019</v>
      </c>
      <c r="Q669" s="457">
        <v>2018</v>
      </c>
      <c r="R669" s="70"/>
      <c r="S669" s="363"/>
    </row>
    <row r="670" spans="1:19" ht="42.75" customHeight="1" x14ac:dyDescent="0.25">
      <c r="A670" s="809" t="s">
        <v>509</v>
      </c>
      <c r="B670" s="810"/>
      <c r="C670" s="75"/>
      <c r="D670" s="75"/>
      <c r="E670" s="75"/>
      <c r="F670" s="75"/>
      <c r="G670" s="75"/>
      <c r="H670" s="75"/>
      <c r="I670" s="75"/>
      <c r="J670" s="75"/>
      <c r="K670" s="75"/>
      <c r="L670" s="75"/>
      <c r="M670" s="75"/>
      <c r="N670" s="75"/>
      <c r="O670" s="46"/>
      <c r="P670" s="46"/>
      <c r="Q670" s="46"/>
      <c r="R670" s="70"/>
      <c r="S670" s="778" t="s">
        <v>420</v>
      </c>
    </row>
    <row r="671" spans="1:19" ht="42.75" customHeight="1" x14ac:dyDescent="0.25">
      <c r="A671" s="809" t="s">
        <v>510</v>
      </c>
      <c r="B671" s="810"/>
      <c r="C671" s="75"/>
      <c r="D671" s="75"/>
      <c r="E671" s="75"/>
      <c r="F671" s="75"/>
      <c r="G671" s="75"/>
      <c r="H671" s="75"/>
      <c r="I671" s="75"/>
      <c r="J671" s="75"/>
      <c r="K671" s="75"/>
      <c r="L671" s="75"/>
      <c r="M671" s="75"/>
      <c r="N671" s="75"/>
      <c r="O671" s="46"/>
      <c r="P671" s="46"/>
      <c r="Q671" s="46"/>
      <c r="R671" s="188"/>
      <c r="S671" s="778"/>
    </row>
    <row r="672" spans="1:19" ht="42.75" customHeight="1" x14ac:dyDescent="0.25">
      <c r="A672" s="809" t="s">
        <v>511</v>
      </c>
      <c r="B672" s="810"/>
      <c r="C672" s="75"/>
      <c r="D672" s="75"/>
      <c r="E672" s="75"/>
      <c r="F672" s="75"/>
      <c r="G672" s="75"/>
      <c r="H672" s="75"/>
      <c r="I672" s="75"/>
      <c r="J672" s="75"/>
      <c r="K672" s="75"/>
      <c r="L672" s="75"/>
      <c r="M672" s="75"/>
      <c r="N672" s="75"/>
      <c r="O672" s="46"/>
      <c r="P672" s="46"/>
      <c r="Q672" s="46"/>
      <c r="R672" s="70"/>
      <c r="S672" s="778"/>
    </row>
    <row r="673" spans="1:19" ht="42.75" customHeight="1" x14ac:dyDescent="0.25">
      <c r="A673" s="809" t="s">
        <v>512</v>
      </c>
      <c r="B673" s="810"/>
      <c r="C673" s="75"/>
      <c r="D673" s="75"/>
      <c r="E673" s="75"/>
      <c r="F673" s="75"/>
      <c r="G673" s="75"/>
      <c r="H673" s="75"/>
      <c r="I673" s="75"/>
      <c r="J673" s="75"/>
      <c r="K673" s="75"/>
      <c r="L673" s="75"/>
      <c r="M673" s="75"/>
      <c r="N673" s="75"/>
      <c r="O673" s="46"/>
      <c r="P673" s="46"/>
      <c r="Q673" s="46"/>
      <c r="R673" s="70"/>
      <c r="S673" s="778"/>
    </row>
    <row r="674" spans="1:19" ht="42.75" customHeight="1" x14ac:dyDescent="0.25">
      <c r="A674" s="809" t="s">
        <v>513</v>
      </c>
      <c r="B674" s="810"/>
      <c r="C674" s="75"/>
      <c r="D674" s="75"/>
      <c r="E674" s="75"/>
      <c r="F674" s="75"/>
      <c r="G674" s="75"/>
      <c r="H674" s="75"/>
      <c r="I674" s="75"/>
      <c r="J674" s="75"/>
      <c r="K674" s="75"/>
      <c r="L674" s="75"/>
      <c r="M674" s="75"/>
      <c r="N674" s="75"/>
      <c r="O674" s="46"/>
      <c r="P674" s="46"/>
      <c r="Q674" s="46"/>
      <c r="R674" s="70"/>
      <c r="S674" s="778"/>
    </row>
    <row r="675" spans="1:19" ht="42.75" customHeight="1" x14ac:dyDescent="0.25">
      <c r="A675" s="809" t="s">
        <v>514</v>
      </c>
      <c r="B675" s="810"/>
      <c r="C675" s="75"/>
      <c r="D675" s="75"/>
      <c r="E675" s="75"/>
      <c r="F675" s="75"/>
      <c r="G675" s="75"/>
      <c r="H675" s="75"/>
      <c r="I675" s="75"/>
      <c r="J675" s="75"/>
      <c r="K675" s="75"/>
      <c r="L675" s="75"/>
      <c r="M675" s="75"/>
      <c r="N675" s="75"/>
      <c r="O675" s="46"/>
      <c r="P675" s="46"/>
      <c r="Q675" s="46"/>
      <c r="R675" s="70"/>
      <c r="S675" s="778"/>
    </row>
    <row r="676" spans="1:19" ht="42.75" customHeight="1" x14ac:dyDescent="0.25">
      <c r="A676" s="809" t="s">
        <v>515</v>
      </c>
      <c r="B676" s="810"/>
      <c r="C676" s="75"/>
      <c r="D676" s="75"/>
      <c r="E676" s="75"/>
      <c r="F676" s="75"/>
      <c r="G676" s="75"/>
      <c r="H676" s="75"/>
      <c r="I676" s="75"/>
      <c r="J676" s="75"/>
      <c r="K676" s="75"/>
      <c r="L676" s="75"/>
      <c r="M676" s="75"/>
      <c r="N676" s="75"/>
      <c r="O676" s="46"/>
      <c r="P676" s="46"/>
      <c r="Q676" s="46"/>
      <c r="R676" s="70"/>
      <c r="S676" s="778"/>
    </row>
    <row r="677" spans="1:19" ht="42.75" customHeight="1" x14ac:dyDescent="0.25">
      <c r="A677" s="809" t="s">
        <v>516</v>
      </c>
      <c r="B677" s="810"/>
      <c r="C677" s="75"/>
      <c r="D677" s="75"/>
      <c r="E677" s="75"/>
      <c r="F677" s="75"/>
      <c r="G677" s="75"/>
      <c r="H677" s="75"/>
      <c r="I677" s="75"/>
      <c r="J677" s="75"/>
      <c r="K677" s="75"/>
      <c r="L677" s="75"/>
      <c r="M677" s="75"/>
      <c r="N677" s="75"/>
      <c r="O677" s="46"/>
      <c r="P677" s="46"/>
      <c r="Q677" s="46"/>
      <c r="R677" s="70"/>
      <c r="S677" s="778"/>
    </row>
    <row r="678" spans="1:19" ht="42.75" customHeight="1" x14ac:dyDescent="0.25">
      <c r="A678" s="811" t="s">
        <v>517</v>
      </c>
      <c r="B678" s="812"/>
      <c r="C678" s="77">
        <f>C670+C671+C672+C674+C675+C677+C676</f>
        <v>0</v>
      </c>
      <c r="D678" s="77">
        <v>0</v>
      </c>
      <c r="E678" s="77">
        <v>0</v>
      </c>
      <c r="F678" s="77">
        <v>0</v>
      </c>
      <c r="G678" s="77">
        <v>0</v>
      </c>
      <c r="H678" s="77">
        <v>0</v>
      </c>
      <c r="I678" s="77">
        <v>0</v>
      </c>
      <c r="J678" s="77">
        <v>0</v>
      </c>
      <c r="K678" s="77">
        <v>0</v>
      </c>
      <c r="L678" s="77">
        <v>0</v>
      </c>
      <c r="M678" s="77">
        <v>0</v>
      </c>
      <c r="N678" s="77">
        <v>0</v>
      </c>
      <c r="O678" s="46">
        <v>0</v>
      </c>
      <c r="P678" s="46">
        <v>0</v>
      </c>
      <c r="Q678" s="46">
        <v>0</v>
      </c>
      <c r="R678" s="70"/>
      <c r="S678" s="778"/>
    </row>
    <row r="679" spans="1:19" ht="15" customHeight="1" x14ac:dyDescent="0.25">
      <c r="A679" s="183"/>
      <c r="B679" s="183"/>
      <c r="K679" s="38"/>
      <c r="S679" s="778"/>
    </row>
    <row r="680" spans="1:19" ht="42.75" customHeight="1" x14ac:dyDescent="0.25">
      <c r="A680" s="809" t="s">
        <v>504</v>
      </c>
      <c r="B680" s="810"/>
      <c r="C680" s="75"/>
      <c r="D680" s="75"/>
      <c r="E680" s="75"/>
      <c r="F680" s="75"/>
      <c r="G680" s="75"/>
      <c r="H680" s="75"/>
      <c r="I680" s="75"/>
      <c r="J680" s="75"/>
      <c r="K680" s="75"/>
      <c r="L680" s="75"/>
      <c r="M680" s="75"/>
      <c r="N680" s="75"/>
      <c r="O680" s="46"/>
      <c r="P680" s="46"/>
      <c r="Q680" s="46"/>
      <c r="R680" s="178"/>
      <c r="S680" s="778"/>
    </row>
    <row r="681" spans="1:19" ht="15" customHeight="1" x14ac:dyDescent="0.25">
      <c r="A681" s="183"/>
      <c r="B681" s="183"/>
      <c r="K681" s="38"/>
      <c r="S681" s="162"/>
    </row>
    <row r="682" spans="1:19" ht="15" customHeight="1" x14ac:dyDescent="0.3">
      <c r="A682" s="535" t="s">
        <v>158</v>
      </c>
      <c r="B682" s="165"/>
      <c r="C682" s="41"/>
      <c r="D682" s="41"/>
      <c r="E682" s="41"/>
      <c r="F682" s="41"/>
      <c r="G682" s="41"/>
      <c r="H682" s="41"/>
      <c r="I682" s="41"/>
      <c r="J682" s="41"/>
      <c r="K682" s="41"/>
      <c r="L682" s="41"/>
      <c r="M682" s="41"/>
      <c r="N682" s="41"/>
      <c r="O682" s="41"/>
      <c r="P682" s="41"/>
      <c r="Q682" s="41"/>
      <c r="R682" s="178"/>
      <c r="S682" s="162"/>
    </row>
    <row r="683" spans="1:19" ht="15" customHeight="1" x14ac:dyDescent="0.3">
      <c r="A683" s="189"/>
      <c r="B683" s="189"/>
      <c r="C683" s="178"/>
      <c r="D683" s="178"/>
      <c r="E683" s="178"/>
      <c r="F683" s="178"/>
      <c r="G683" s="178"/>
      <c r="H683" s="178"/>
      <c r="I683" s="178"/>
      <c r="J683" s="178"/>
      <c r="K683" s="178"/>
      <c r="L683" s="178"/>
      <c r="M683" s="178"/>
      <c r="N683" s="178"/>
      <c r="O683" s="178"/>
      <c r="P683" s="178"/>
      <c r="Q683" s="178"/>
      <c r="R683" s="42"/>
      <c r="S683" s="162"/>
    </row>
    <row r="684" spans="1:19" ht="57.75" customHeight="1" x14ac:dyDescent="0.25">
      <c r="A684" s="189"/>
      <c r="B684" s="189"/>
      <c r="C684" s="814" t="s">
        <v>454</v>
      </c>
      <c r="D684" s="814"/>
      <c r="E684" s="814"/>
      <c r="F684" s="814" t="s">
        <v>457</v>
      </c>
      <c r="G684" s="814"/>
      <c r="H684" s="814"/>
      <c r="I684" s="814" t="s">
        <v>458</v>
      </c>
      <c r="J684" s="814"/>
      <c r="K684" s="814"/>
      <c r="L684" s="814" t="s">
        <v>459</v>
      </c>
      <c r="M684" s="814"/>
      <c r="N684" s="814"/>
      <c r="O684" s="815" t="s">
        <v>456</v>
      </c>
      <c r="P684" s="815"/>
      <c r="Q684" s="815"/>
      <c r="R684" s="178"/>
      <c r="S684" s="184"/>
    </row>
    <row r="685" spans="1:19" ht="57.75" customHeight="1" x14ac:dyDescent="0.25">
      <c r="A685" s="189"/>
      <c r="B685" s="189"/>
      <c r="C685" s="526">
        <v>2020</v>
      </c>
      <c r="D685" s="526">
        <v>2019</v>
      </c>
      <c r="E685" s="526">
        <v>2018</v>
      </c>
      <c r="F685" s="526">
        <v>2020</v>
      </c>
      <c r="G685" s="526">
        <v>2019</v>
      </c>
      <c r="H685" s="526">
        <v>2018</v>
      </c>
      <c r="I685" s="526">
        <v>2020</v>
      </c>
      <c r="J685" s="526">
        <v>2019</v>
      </c>
      <c r="K685" s="526">
        <v>2018</v>
      </c>
      <c r="L685" s="526">
        <v>2020</v>
      </c>
      <c r="M685" s="526">
        <v>2019</v>
      </c>
      <c r="N685" s="526">
        <v>2018</v>
      </c>
      <c r="O685" s="457">
        <v>2020</v>
      </c>
      <c r="P685" s="457">
        <v>2019</v>
      </c>
      <c r="Q685" s="457">
        <v>2018</v>
      </c>
      <c r="R685" s="178"/>
      <c r="S685" s="184"/>
    </row>
    <row r="686" spans="1:19" ht="42.75" customHeight="1" x14ac:dyDescent="0.25">
      <c r="A686" s="809" t="s">
        <v>872</v>
      </c>
      <c r="B686" s="810"/>
      <c r="C686" s="75"/>
      <c r="D686" s="75"/>
      <c r="E686" s="75"/>
      <c r="F686" s="75"/>
      <c r="G686" s="75"/>
      <c r="H686" s="75"/>
      <c r="I686" s="75"/>
      <c r="J686" s="75"/>
      <c r="K686" s="75"/>
      <c r="L686" s="75"/>
      <c r="M686" s="75"/>
      <c r="N686" s="75"/>
      <c r="O686" s="46"/>
      <c r="P686" s="46"/>
      <c r="Q686" s="46"/>
      <c r="R686" s="178"/>
      <c r="S686" s="778" t="s">
        <v>420</v>
      </c>
    </row>
    <row r="687" spans="1:19" ht="42.75" customHeight="1" x14ac:dyDescent="0.25">
      <c r="A687" s="809" t="s">
        <v>518</v>
      </c>
      <c r="B687" s="810"/>
      <c r="C687" s="75"/>
      <c r="D687" s="75"/>
      <c r="E687" s="75"/>
      <c r="F687" s="75"/>
      <c r="G687" s="75"/>
      <c r="H687" s="75"/>
      <c r="I687" s="75"/>
      <c r="J687" s="75"/>
      <c r="K687" s="75"/>
      <c r="L687" s="75"/>
      <c r="M687" s="75"/>
      <c r="N687" s="75"/>
      <c r="O687" s="46"/>
      <c r="P687" s="46"/>
      <c r="Q687" s="46"/>
      <c r="R687" s="178"/>
      <c r="S687" s="778"/>
    </row>
    <row r="688" spans="1:19" ht="42.75" customHeight="1" x14ac:dyDescent="0.25">
      <c r="A688" s="809" t="s">
        <v>873</v>
      </c>
      <c r="B688" s="810"/>
      <c r="C688" s="75"/>
      <c r="D688" s="75"/>
      <c r="E688" s="75"/>
      <c r="F688" s="75"/>
      <c r="G688" s="75"/>
      <c r="H688" s="75"/>
      <c r="I688" s="75"/>
      <c r="J688" s="75"/>
      <c r="K688" s="75"/>
      <c r="L688" s="75"/>
      <c r="M688" s="75"/>
      <c r="N688" s="75"/>
      <c r="O688" s="46"/>
      <c r="P688" s="46"/>
      <c r="Q688" s="46"/>
      <c r="R688" s="178"/>
      <c r="S688" s="778"/>
    </row>
    <row r="689" spans="1:19" ht="42.75" customHeight="1" x14ac:dyDescent="0.25">
      <c r="A689" s="809" t="s">
        <v>519</v>
      </c>
      <c r="B689" s="810"/>
      <c r="C689" s="75"/>
      <c r="D689" s="75"/>
      <c r="E689" s="75"/>
      <c r="F689" s="75"/>
      <c r="G689" s="75"/>
      <c r="H689" s="75"/>
      <c r="I689" s="75"/>
      <c r="J689" s="75"/>
      <c r="K689" s="75"/>
      <c r="L689" s="75"/>
      <c r="M689" s="75"/>
      <c r="N689" s="75"/>
      <c r="O689" s="46"/>
      <c r="P689" s="46"/>
      <c r="Q689" s="46"/>
      <c r="R689" s="178"/>
      <c r="S689" s="778"/>
    </row>
    <row r="690" spans="1:19" ht="42.75" customHeight="1" x14ac:dyDescent="0.25">
      <c r="A690" s="811" t="s">
        <v>520</v>
      </c>
      <c r="B690" s="812"/>
      <c r="C690" s="77" t="e">
        <f>(C686+C688)/(2*C689)</f>
        <v>#DIV/0!</v>
      </c>
      <c r="D690" s="77" t="e">
        <f t="shared" ref="D690:P690" si="11">(D686+D688)/(2*D689)</f>
        <v>#DIV/0!</v>
      </c>
      <c r="E690" s="77" t="e">
        <f t="shared" si="11"/>
        <v>#DIV/0!</v>
      </c>
      <c r="F690" s="77" t="e">
        <f t="shared" si="11"/>
        <v>#DIV/0!</v>
      </c>
      <c r="G690" s="77" t="e">
        <f t="shared" si="11"/>
        <v>#DIV/0!</v>
      </c>
      <c r="H690" s="77" t="e">
        <f t="shared" si="11"/>
        <v>#DIV/0!</v>
      </c>
      <c r="I690" s="77" t="e">
        <f t="shared" si="11"/>
        <v>#DIV/0!</v>
      </c>
      <c r="J690" s="77" t="e">
        <f t="shared" si="11"/>
        <v>#DIV/0!</v>
      </c>
      <c r="K690" s="77" t="e">
        <f t="shared" si="11"/>
        <v>#DIV/0!</v>
      </c>
      <c r="L690" s="77" t="e">
        <f t="shared" si="11"/>
        <v>#DIV/0!</v>
      </c>
      <c r="M690" s="77" t="e">
        <f t="shared" si="11"/>
        <v>#DIV/0!</v>
      </c>
      <c r="N690" s="77" t="e">
        <f t="shared" si="11"/>
        <v>#DIV/0!</v>
      </c>
      <c r="O690" s="46" t="e">
        <f t="shared" si="11"/>
        <v>#DIV/0!</v>
      </c>
      <c r="P690" s="46" t="e">
        <f t="shared" si="11"/>
        <v>#DIV/0!</v>
      </c>
      <c r="Q690" s="46" t="e">
        <f>(Q688+Q686)/(2*Q689)</f>
        <v>#DIV/0!</v>
      </c>
      <c r="R690" s="70"/>
      <c r="S690" s="778"/>
    </row>
    <row r="691" spans="1:19" ht="15" customHeight="1" x14ac:dyDescent="0.25">
      <c r="A691" s="189"/>
      <c r="B691" s="189"/>
      <c r="C691" s="178"/>
      <c r="D691" s="178"/>
      <c r="E691" s="178"/>
      <c r="F691" s="178"/>
      <c r="G691" s="178"/>
      <c r="H691" s="178"/>
      <c r="I691" s="178"/>
      <c r="J691" s="178"/>
      <c r="K691" s="178"/>
      <c r="L691" s="178"/>
      <c r="M691" s="178"/>
      <c r="N691" s="178"/>
      <c r="O691" s="178"/>
      <c r="P691" s="178"/>
      <c r="Q691" s="178"/>
      <c r="R691" s="178"/>
      <c r="S691" s="184"/>
    </row>
    <row r="692" spans="1:19" ht="15" customHeight="1" x14ac:dyDescent="0.25">
      <c r="A692" s="813" t="s">
        <v>161</v>
      </c>
      <c r="B692" s="813"/>
      <c r="C692" s="813"/>
      <c r="D692" s="813"/>
      <c r="E692" s="813"/>
      <c r="F692" s="813"/>
      <c r="G692" s="813"/>
      <c r="H692" s="813"/>
      <c r="I692" s="813"/>
      <c r="J692" s="813"/>
      <c r="K692" s="813"/>
      <c r="L692" s="813"/>
      <c r="M692" s="813"/>
      <c r="N692" s="813"/>
      <c r="O692" s="813"/>
      <c r="P692" s="813"/>
      <c r="Q692" s="813"/>
      <c r="R692" s="178"/>
      <c r="S692" s="184"/>
    </row>
    <row r="693" spans="1:19" ht="15" customHeight="1" x14ac:dyDescent="0.3">
      <c r="A693" s="190"/>
      <c r="B693" s="190"/>
      <c r="C693" s="42"/>
      <c r="D693" s="42"/>
      <c r="E693" s="42"/>
      <c r="F693" s="42"/>
      <c r="G693" s="42"/>
      <c r="H693" s="42"/>
      <c r="I693" s="42"/>
      <c r="J693" s="42"/>
      <c r="K693" s="42"/>
      <c r="L693" s="42"/>
      <c r="M693" s="42"/>
      <c r="N693" s="42"/>
      <c r="O693" s="42"/>
      <c r="P693" s="42"/>
      <c r="Q693" s="42"/>
      <c r="R693" s="178"/>
      <c r="S693" s="184"/>
    </row>
    <row r="694" spans="1:19" ht="57.75" customHeight="1" x14ac:dyDescent="0.3">
      <c r="A694" s="190"/>
      <c r="B694" s="190"/>
      <c r="C694" s="814" t="s">
        <v>454</v>
      </c>
      <c r="D694" s="814"/>
      <c r="E694" s="814"/>
      <c r="F694" s="814" t="s">
        <v>457</v>
      </c>
      <c r="G694" s="814"/>
      <c r="H694" s="814"/>
      <c r="I694" s="814" t="s">
        <v>458</v>
      </c>
      <c r="J694" s="814"/>
      <c r="K694" s="814"/>
      <c r="L694" s="814" t="s">
        <v>459</v>
      </c>
      <c r="M694" s="814"/>
      <c r="N694" s="814"/>
      <c r="O694" s="815" t="s">
        <v>456</v>
      </c>
      <c r="P694" s="815"/>
      <c r="Q694" s="815"/>
      <c r="R694" s="178"/>
      <c r="S694" s="184"/>
    </row>
    <row r="695" spans="1:19" ht="57.75" customHeight="1" x14ac:dyDescent="0.3">
      <c r="A695" s="190"/>
      <c r="B695" s="190"/>
      <c r="C695" s="526">
        <v>2020</v>
      </c>
      <c r="D695" s="526">
        <v>2019</v>
      </c>
      <c r="E695" s="526">
        <v>2018</v>
      </c>
      <c r="F695" s="526">
        <v>2020</v>
      </c>
      <c r="G695" s="526">
        <v>2019</v>
      </c>
      <c r="H695" s="526">
        <v>2018</v>
      </c>
      <c r="I695" s="526">
        <v>2020</v>
      </c>
      <c r="J695" s="526">
        <v>2019</v>
      </c>
      <c r="K695" s="526">
        <v>2018</v>
      </c>
      <c r="L695" s="526">
        <v>2020</v>
      </c>
      <c r="M695" s="526">
        <v>2019</v>
      </c>
      <c r="N695" s="526">
        <v>2018</v>
      </c>
      <c r="O695" s="457">
        <v>2020</v>
      </c>
      <c r="P695" s="457">
        <v>2019</v>
      </c>
      <c r="Q695" s="457">
        <v>2018</v>
      </c>
      <c r="R695" s="178"/>
      <c r="S695" s="184"/>
    </row>
    <row r="696" spans="1:19" ht="42.75" customHeight="1" x14ac:dyDescent="0.25">
      <c r="A696" s="816" t="s">
        <v>463</v>
      </c>
      <c r="B696" s="521" t="s">
        <v>453</v>
      </c>
      <c r="C696" s="56"/>
      <c r="D696" s="56"/>
      <c r="E696" s="57"/>
      <c r="F696" s="74"/>
      <c r="G696" s="74"/>
      <c r="H696" s="74"/>
      <c r="I696" s="74"/>
      <c r="J696" s="74"/>
      <c r="K696" s="74"/>
      <c r="L696" s="74"/>
      <c r="M696" s="74"/>
      <c r="N696" s="74"/>
      <c r="O696" s="58"/>
      <c r="P696" s="58"/>
      <c r="Q696" s="58" t="s">
        <v>464</v>
      </c>
      <c r="R696" s="178"/>
      <c r="S696" s="778" t="s">
        <v>420</v>
      </c>
    </row>
    <row r="697" spans="1:19" ht="42.75" customHeight="1" x14ac:dyDescent="0.25">
      <c r="A697" s="816"/>
      <c r="B697" s="521" t="s">
        <v>455</v>
      </c>
      <c r="C697" s="75"/>
      <c r="D697" s="75"/>
      <c r="E697" s="75"/>
      <c r="F697" s="75"/>
      <c r="G697" s="75"/>
      <c r="H697" s="75"/>
      <c r="I697" s="75"/>
      <c r="J697" s="75"/>
      <c r="K697" s="75"/>
      <c r="L697" s="75"/>
      <c r="M697" s="75"/>
      <c r="N697" s="75"/>
      <c r="O697" s="46"/>
      <c r="P697" s="46"/>
      <c r="Q697" s="46"/>
      <c r="R697" s="178"/>
      <c r="S697" s="778"/>
    </row>
    <row r="698" spans="1:19" ht="42.75" customHeight="1" x14ac:dyDescent="0.25">
      <c r="A698" s="816"/>
      <c r="B698" s="526" t="s">
        <v>456</v>
      </c>
      <c r="C698" s="75"/>
      <c r="D698" s="75"/>
      <c r="E698" s="75"/>
      <c r="F698" s="75"/>
      <c r="G698" s="75"/>
      <c r="H698" s="75"/>
      <c r="I698" s="75"/>
      <c r="J698" s="75"/>
      <c r="K698" s="75"/>
      <c r="L698" s="75"/>
      <c r="M698" s="75"/>
      <c r="N698" s="75"/>
      <c r="O698" s="46"/>
      <c r="P698" s="46"/>
      <c r="Q698" s="46"/>
      <c r="R698" s="178"/>
      <c r="S698" s="778"/>
    </row>
    <row r="699" spans="1:19" ht="42.75" customHeight="1" x14ac:dyDescent="0.25">
      <c r="A699" s="816" t="s">
        <v>465</v>
      </c>
      <c r="B699" s="521" t="s">
        <v>453</v>
      </c>
      <c r="C699" s="54"/>
      <c r="D699" s="54"/>
      <c r="E699" s="55"/>
      <c r="F699" s="76"/>
      <c r="G699" s="76"/>
      <c r="H699" s="76"/>
      <c r="I699" s="76"/>
      <c r="J699" s="76"/>
      <c r="K699" s="76"/>
      <c r="L699" s="76"/>
      <c r="M699" s="76"/>
      <c r="N699" s="76"/>
      <c r="O699" s="46"/>
      <c r="P699" s="46"/>
      <c r="Q699" s="46"/>
      <c r="R699" s="178"/>
      <c r="S699" s="778"/>
    </row>
    <row r="700" spans="1:19" ht="42.75" customHeight="1" x14ac:dyDescent="0.25">
      <c r="A700" s="816"/>
      <c r="B700" s="521" t="s">
        <v>455</v>
      </c>
      <c r="C700" s="75"/>
      <c r="D700" s="75"/>
      <c r="E700" s="75"/>
      <c r="F700" s="75"/>
      <c r="G700" s="75"/>
      <c r="H700" s="75"/>
      <c r="I700" s="75"/>
      <c r="J700" s="75"/>
      <c r="K700" s="75"/>
      <c r="L700" s="75"/>
      <c r="M700" s="75"/>
      <c r="N700" s="75"/>
      <c r="O700" s="46"/>
      <c r="P700" s="46"/>
      <c r="Q700" s="46"/>
      <c r="R700" s="178"/>
      <c r="S700" s="778"/>
    </row>
    <row r="701" spans="1:19" ht="42.75" customHeight="1" x14ac:dyDescent="0.25">
      <c r="A701" s="816"/>
      <c r="B701" s="526" t="s">
        <v>456</v>
      </c>
      <c r="C701" s="75"/>
      <c r="D701" s="75"/>
      <c r="E701" s="75"/>
      <c r="F701" s="75"/>
      <c r="G701" s="75"/>
      <c r="H701" s="75"/>
      <c r="I701" s="75"/>
      <c r="J701" s="75"/>
      <c r="K701" s="75"/>
      <c r="L701" s="75"/>
      <c r="M701" s="75"/>
      <c r="N701" s="75"/>
      <c r="O701" s="46"/>
      <c r="P701" s="46"/>
      <c r="Q701" s="46"/>
      <c r="R701" s="178"/>
      <c r="S701" s="778"/>
    </row>
    <row r="702" spans="1:19" ht="42.75" customHeight="1" x14ac:dyDescent="0.25">
      <c r="A702" s="816" t="s">
        <v>466</v>
      </c>
      <c r="B702" s="521" t="s">
        <v>453</v>
      </c>
      <c r="C702" s="54"/>
      <c r="D702" s="54"/>
      <c r="E702" s="55"/>
      <c r="F702" s="76"/>
      <c r="G702" s="76"/>
      <c r="H702" s="76"/>
      <c r="I702" s="76"/>
      <c r="J702" s="76"/>
      <c r="K702" s="76"/>
      <c r="L702" s="76"/>
      <c r="M702" s="76"/>
      <c r="N702" s="76"/>
      <c r="O702" s="46"/>
      <c r="P702" s="46"/>
      <c r="Q702" s="46"/>
      <c r="R702" s="178"/>
      <c r="S702" s="778"/>
    </row>
    <row r="703" spans="1:19" ht="42.75" customHeight="1" x14ac:dyDescent="0.25">
      <c r="A703" s="816"/>
      <c r="B703" s="521" t="s">
        <v>455</v>
      </c>
      <c r="C703" s="75"/>
      <c r="D703" s="75"/>
      <c r="E703" s="75"/>
      <c r="F703" s="75"/>
      <c r="G703" s="75"/>
      <c r="H703" s="75"/>
      <c r="I703" s="75"/>
      <c r="J703" s="75"/>
      <c r="K703" s="75"/>
      <c r="L703" s="75"/>
      <c r="M703" s="75"/>
      <c r="N703" s="75"/>
      <c r="O703" s="46"/>
      <c r="P703" s="46"/>
      <c r="Q703" s="46"/>
      <c r="R703" s="178"/>
      <c r="S703" s="778"/>
    </row>
    <row r="704" spans="1:19" ht="42.75" customHeight="1" x14ac:dyDescent="0.25">
      <c r="A704" s="816"/>
      <c r="B704" s="526" t="s">
        <v>456</v>
      </c>
      <c r="C704" s="75"/>
      <c r="D704" s="75"/>
      <c r="E704" s="75"/>
      <c r="F704" s="75"/>
      <c r="G704" s="75"/>
      <c r="H704" s="75"/>
      <c r="I704" s="75"/>
      <c r="J704" s="75"/>
      <c r="K704" s="75"/>
      <c r="L704" s="75"/>
      <c r="M704" s="75"/>
      <c r="N704" s="75"/>
      <c r="O704" s="46"/>
      <c r="P704" s="46"/>
      <c r="Q704" s="46"/>
      <c r="R704" s="178"/>
      <c r="S704" s="778"/>
    </row>
    <row r="705" spans="1:19" ht="42.75" customHeight="1" x14ac:dyDescent="0.25">
      <c r="A705" s="816" t="s">
        <v>467</v>
      </c>
      <c r="B705" s="521" t="s">
        <v>453</v>
      </c>
      <c r="C705" s="54"/>
      <c r="D705" s="54"/>
      <c r="E705" s="55"/>
      <c r="F705" s="76"/>
      <c r="G705" s="76"/>
      <c r="H705" s="76"/>
      <c r="I705" s="76"/>
      <c r="J705" s="76"/>
      <c r="K705" s="76"/>
      <c r="L705" s="76"/>
      <c r="M705" s="76"/>
      <c r="N705" s="76"/>
      <c r="O705" s="46"/>
      <c r="P705" s="46"/>
      <c r="Q705" s="46"/>
      <c r="R705" s="178"/>
      <c r="S705" s="778"/>
    </row>
    <row r="706" spans="1:19" ht="42.75" customHeight="1" x14ac:dyDescent="0.25">
      <c r="A706" s="816"/>
      <c r="B706" s="521" t="s">
        <v>455</v>
      </c>
      <c r="C706" s="75"/>
      <c r="D706" s="75"/>
      <c r="E706" s="75"/>
      <c r="F706" s="75"/>
      <c r="G706" s="75"/>
      <c r="H706" s="75"/>
      <c r="I706" s="75"/>
      <c r="J706" s="75"/>
      <c r="K706" s="75"/>
      <c r="L706" s="75"/>
      <c r="M706" s="75"/>
      <c r="N706" s="75"/>
      <c r="O706" s="46"/>
      <c r="P706" s="46"/>
      <c r="Q706" s="46"/>
      <c r="R706" s="178"/>
      <c r="S706" s="778"/>
    </row>
    <row r="707" spans="1:19" ht="42.75" customHeight="1" x14ac:dyDescent="0.25">
      <c r="A707" s="816"/>
      <c r="B707" s="526" t="s">
        <v>456</v>
      </c>
      <c r="C707" s="75"/>
      <c r="D707" s="75"/>
      <c r="E707" s="75"/>
      <c r="F707" s="75"/>
      <c r="G707" s="75"/>
      <c r="H707" s="75"/>
      <c r="I707" s="75"/>
      <c r="J707" s="75"/>
      <c r="K707" s="75"/>
      <c r="L707" s="75"/>
      <c r="M707" s="75"/>
      <c r="N707" s="75"/>
      <c r="O707" s="46"/>
      <c r="P707" s="46"/>
      <c r="Q707" s="46"/>
      <c r="R707" s="178"/>
      <c r="S707" s="778"/>
    </row>
    <row r="708" spans="1:19" ht="42.75" customHeight="1" x14ac:dyDescent="0.25">
      <c r="A708" s="816" t="s">
        <v>468</v>
      </c>
      <c r="B708" s="521" t="s">
        <v>453</v>
      </c>
      <c r="C708" s="54"/>
      <c r="D708" s="54"/>
      <c r="E708" s="55"/>
      <c r="F708" s="76"/>
      <c r="G708" s="76"/>
      <c r="H708" s="76"/>
      <c r="I708" s="76"/>
      <c r="J708" s="76"/>
      <c r="K708" s="76"/>
      <c r="L708" s="76"/>
      <c r="M708" s="76"/>
      <c r="N708" s="76"/>
      <c r="O708" s="46"/>
      <c r="P708" s="46"/>
      <c r="Q708" s="46"/>
      <c r="R708" s="178"/>
      <c r="S708" s="778"/>
    </row>
    <row r="709" spans="1:19" ht="42.75" customHeight="1" x14ac:dyDescent="0.25">
      <c r="A709" s="816"/>
      <c r="B709" s="521" t="s">
        <v>455</v>
      </c>
      <c r="C709" s="75"/>
      <c r="D709" s="75"/>
      <c r="E709" s="75"/>
      <c r="F709" s="75"/>
      <c r="G709" s="75"/>
      <c r="H709" s="75"/>
      <c r="I709" s="75"/>
      <c r="J709" s="75"/>
      <c r="K709" s="75"/>
      <c r="L709" s="75"/>
      <c r="M709" s="75"/>
      <c r="N709" s="75"/>
      <c r="O709" s="46"/>
      <c r="P709" s="46"/>
      <c r="Q709" s="46"/>
      <c r="R709" s="178"/>
      <c r="S709" s="778"/>
    </row>
    <row r="710" spans="1:19" ht="42.75" customHeight="1" x14ac:dyDescent="0.25">
      <c r="A710" s="816"/>
      <c r="B710" s="526" t="s">
        <v>456</v>
      </c>
      <c r="C710" s="75"/>
      <c r="D710" s="75"/>
      <c r="E710" s="75"/>
      <c r="F710" s="75"/>
      <c r="G710" s="75"/>
      <c r="H710" s="75"/>
      <c r="I710" s="75"/>
      <c r="J710" s="75"/>
      <c r="K710" s="75"/>
      <c r="L710" s="75"/>
      <c r="M710" s="75"/>
      <c r="N710" s="75"/>
      <c r="O710" s="46"/>
      <c r="P710" s="46"/>
      <c r="Q710" s="46"/>
      <c r="R710" s="178"/>
      <c r="S710" s="778"/>
    </row>
    <row r="711" spans="1:19" ht="42.75" customHeight="1" x14ac:dyDescent="0.25">
      <c r="A711" s="817" t="s">
        <v>456</v>
      </c>
      <c r="B711" s="534" t="s">
        <v>453</v>
      </c>
      <c r="C711" s="77"/>
      <c r="D711" s="77"/>
      <c r="E711" s="77"/>
      <c r="F711" s="77"/>
      <c r="G711" s="77"/>
      <c r="H711" s="77"/>
      <c r="I711" s="77"/>
      <c r="J711" s="77"/>
      <c r="K711" s="77"/>
      <c r="L711" s="77"/>
      <c r="M711" s="77"/>
      <c r="N711" s="77"/>
      <c r="O711" s="46"/>
      <c r="P711" s="46"/>
      <c r="Q711" s="46"/>
      <c r="R711" s="178"/>
      <c r="S711" s="778"/>
    </row>
    <row r="712" spans="1:19" ht="42.75" customHeight="1" x14ac:dyDescent="0.25">
      <c r="A712" s="817"/>
      <c r="B712" s="457" t="s">
        <v>455</v>
      </c>
      <c r="C712" s="77"/>
      <c r="D712" s="77"/>
      <c r="E712" s="77"/>
      <c r="F712" s="77"/>
      <c r="G712" s="77"/>
      <c r="H712" s="77"/>
      <c r="I712" s="77"/>
      <c r="J712" s="77"/>
      <c r="K712" s="77"/>
      <c r="L712" s="77"/>
      <c r="M712" s="77"/>
      <c r="N712" s="77"/>
      <c r="O712" s="46"/>
      <c r="P712" s="46"/>
      <c r="Q712" s="46"/>
      <c r="R712" s="178"/>
      <c r="S712" s="778"/>
    </row>
    <row r="713" spans="1:19" ht="42.75" customHeight="1" x14ac:dyDescent="0.25">
      <c r="A713" s="818"/>
      <c r="B713" s="457" t="s">
        <v>456</v>
      </c>
      <c r="C713" s="77"/>
      <c r="D713" s="77"/>
      <c r="E713" s="77"/>
      <c r="F713" s="77"/>
      <c r="G713" s="77"/>
      <c r="H713" s="77"/>
      <c r="I713" s="77"/>
      <c r="J713" s="77"/>
      <c r="K713" s="77"/>
      <c r="L713" s="77"/>
      <c r="M713" s="77"/>
      <c r="N713" s="77"/>
      <c r="O713" s="46"/>
      <c r="P713" s="46"/>
      <c r="Q713" s="46"/>
      <c r="R713" s="178"/>
      <c r="S713" s="778"/>
    </row>
    <row r="714" spans="1:19" ht="15" customHeight="1" x14ac:dyDescent="0.25">
      <c r="A714" s="185"/>
      <c r="B714" s="185"/>
      <c r="C714" s="70"/>
      <c r="D714" s="70"/>
      <c r="E714" s="70"/>
      <c r="F714" s="70"/>
      <c r="G714" s="70"/>
      <c r="H714" s="70"/>
      <c r="I714" s="70"/>
      <c r="J714" s="70"/>
      <c r="K714" s="70"/>
      <c r="L714" s="70"/>
      <c r="M714" s="70"/>
      <c r="N714" s="70"/>
      <c r="O714" s="70"/>
      <c r="P714" s="70"/>
      <c r="Q714" s="70"/>
      <c r="R714" s="178"/>
      <c r="S714" s="184"/>
    </row>
    <row r="715" spans="1:19" ht="15" customHeight="1" x14ac:dyDescent="0.25">
      <c r="A715" s="67" t="s">
        <v>162</v>
      </c>
      <c r="B715" s="218"/>
      <c r="C715" s="179"/>
      <c r="D715" s="179"/>
      <c r="E715" s="179"/>
      <c r="F715" s="179"/>
      <c r="G715" s="179"/>
      <c r="H715" s="179"/>
      <c r="I715" s="179"/>
      <c r="J715" s="179"/>
      <c r="K715" s="179"/>
      <c r="L715" s="179"/>
      <c r="M715" s="179"/>
      <c r="N715" s="179"/>
      <c r="O715" s="179"/>
      <c r="P715" s="179"/>
      <c r="Q715" s="179"/>
      <c r="R715" s="178"/>
      <c r="S715" s="184"/>
    </row>
    <row r="716" spans="1:19" ht="15" customHeight="1" x14ac:dyDescent="0.25">
      <c r="A716" s="189"/>
      <c r="B716" s="189"/>
      <c r="C716" s="178"/>
      <c r="D716" s="178"/>
      <c r="E716" s="178"/>
      <c r="F716" s="178"/>
      <c r="G716" s="178"/>
      <c r="H716" s="178"/>
      <c r="I716" s="178"/>
      <c r="J716" s="178"/>
      <c r="K716" s="178"/>
      <c r="L716" s="178"/>
      <c r="M716" s="178"/>
      <c r="N716" s="178"/>
      <c r="O716" s="178"/>
      <c r="P716" s="178"/>
      <c r="Q716" s="178"/>
      <c r="R716" s="178"/>
      <c r="S716" s="184"/>
    </row>
    <row r="717" spans="1:19" ht="15" customHeight="1" x14ac:dyDescent="0.3">
      <c r="A717" s="819" t="s">
        <v>521</v>
      </c>
      <c r="B717" s="819"/>
      <c r="C717" s="819"/>
      <c r="D717" s="819"/>
      <c r="E717" s="819"/>
      <c r="F717" s="819"/>
      <c r="G717" s="819"/>
      <c r="H717" s="819"/>
      <c r="I717" s="819"/>
      <c r="J717" s="819"/>
      <c r="K717" s="819"/>
      <c r="L717" s="819"/>
      <c r="M717" s="819"/>
      <c r="N717" s="819"/>
      <c r="O717" s="819"/>
      <c r="P717" s="819"/>
      <c r="Q717" s="819"/>
      <c r="R717" s="178"/>
      <c r="S717" s="184"/>
    </row>
    <row r="718" spans="1:19" ht="15" customHeight="1" x14ac:dyDescent="0.25">
      <c r="A718" s="185"/>
      <c r="B718" s="185"/>
      <c r="C718" s="70"/>
      <c r="D718" s="70"/>
      <c r="E718" s="70"/>
      <c r="F718" s="70"/>
      <c r="G718" s="70"/>
      <c r="H718" s="70"/>
      <c r="I718" s="70"/>
      <c r="J718" s="70"/>
      <c r="K718" s="70"/>
      <c r="L718" s="70"/>
      <c r="M718" s="70"/>
      <c r="N718" s="70"/>
      <c r="O718" s="70"/>
      <c r="P718" s="70"/>
      <c r="Q718" s="70"/>
      <c r="R718" s="178"/>
      <c r="S718" s="184"/>
    </row>
    <row r="719" spans="1:19" ht="45" customHeight="1" x14ac:dyDescent="0.25">
      <c r="A719" s="185"/>
      <c r="B719" s="185"/>
      <c r="C719" s="814" t="s">
        <v>454</v>
      </c>
      <c r="D719" s="814"/>
      <c r="E719" s="814"/>
      <c r="F719" s="814" t="s">
        <v>457</v>
      </c>
      <c r="G719" s="814"/>
      <c r="H719" s="814"/>
      <c r="I719" s="814" t="s">
        <v>458</v>
      </c>
      <c r="J719" s="814"/>
      <c r="K719" s="814"/>
      <c r="L719" s="814" t="s">
        <v>459</v>
      </c>
      <c r="M719" s="814"/>
      <c r="N719" s="814"/>
      <c r="O719" s="815" t="s">
        <v>456</v>
      </c>
      <c r="P719" s="815"/>
      <c r="Q719" s="815"/>
      <c r="R719" s="178"/>
      <c r="S719" s="184"/>
    </row>
    <row r="720" spans="1:19" ht="45" customHeight="1" x14ac:dyDescent="0.25">
      <c r="A720" s="185"/>
      <c r="B720" s="185"/>
      <c r="C720" s="526">
        <v>2020</v>
      </c>
      <c r="D720" s="526">
        <v>2019</v>
      </c>
      <c r="E720" s="526">
        <v>2018</v>
      </c>
      <c r="F720" s="526">
        <v>2020</v>
      </c>
      <c r="G720" s="526">
        <v>2019</v>
      </c>
      <c r="H720" s="526">
        <v>2018</v>
      </c>
      <c r="I720" s="526">
        <v>2020</v>
      </c>
      <c r="J720" s="526">
        <v>2019</v>
      </c>
      <c r="K720" s="526">
        <v>2018</v>
      </c>
      <c r="L720" s="526">
        <v>2020</v>
      </c>
      <c r="M720" s="526">
        <v>2019</v>
      </c>
      <c r="N720" s="526">
        <v>2018</v>
      </c>
      <c r="O720" s="457">
        <v>2020</v>
      </c>
      <c r="P720" s="457">
        <v>2019</v>
      </c>
      <c r="Q720" s="457">
        <v>2018</v>
      </c>
      <c r="R720" s="178"/>
      <c r="S720" s="184"/>
    </row>
    <row r="721" spans="1:19" ht="104.25" customHeight="1" x14ac:dyDescent="0.25">
      <c r="A721" s="811" t="s">
        <v>742</v>
      </c>
      <c r="B721" s="812"/>
      <c r="C721" s="75"/>
      <c r="D721" s="75"/>
      <c r="E721" s="75"/>
      <c r="F721" s="75"/>
      <c r="G721" s="75"/>
      <c r="H721" s="75"/>
      <c r="I721" s="75"/>
      <c r="J721" s="75"/>
      <c r="K721" s="75"/>
      <c r="L721" s="75"/>
      <c r="M721" s="75"/>
      <c r="N721" s="75"/>
      <c r="O721" s="46"/>
      <c r="P721" s="46"/>
      <c r="Q721" s="46"/>
      <c r="R721" s="178"/>
      <c r="S721" s="359" t="s">
        <v>420</v>
      </c>
    </row>
    <row r="724" spans="1:19" ht="25.5" x14ac:dyDescent="0.35">
      <c r="A724" s="579" t="s">
        <v>784</v>
      </c>
      <c r="B724" s="65"/>
      <c r="C724" s="65"/>
      <c r="D724" s="65"/>
      <c r="E724" s="65"/>
      <c r="F724" s="65"/>
      <c r="G724" s="65"/>
      <c r="H724" s="65"/>
      <c r="I724" s="65"/>
      <c r="J724" s="65"/>
      <c r="K724" s="65"/>
      <c r="L724" s="65"/>
      <c r="M724" s="65"/>
      <c r="N724" s="65"/>
      <c r="O724" s="65"/>
      <c r="P724" s="65"/>
      <c r="Q724" s="65"/>
    </row>
    <row r="725" spans="1:19" ht="15" customHeight="1" x14ac:dyDescent="0.25">
      <c r="K725" s="38"/>
    </row>
    <row r="726" spans="1:19" ht="15" customHeight="1" x14ac:dyDescent="0.3">
      <c r="A726" s="40" t="s">
        <v>896</v>
      </c>
      <c r="B726" s="41"/>
      <c r="C726" s="41"/>
      <c r="D726" s="41"/>
      <c r="E726" s="41"/>
      <c r="F726" s="41"/>
      <c r="G726" s="41"/>
      <c r="H726" s="41"/>
      <c r="I726" s="41"/>
      <c r="J726" s="41"/>
      <c r="K726" s="41"/>
      <c r="L726" s="41"/>
      <c r="M726" s="41"/>
      <c r="N726" s="41"/>
      <c r="O726" s="41"/>
      <c r="P726" s="41"/>
      <c r="Q726" s="41"/>
      <c r="R726" s="69"/>
    </row>
    <row r="727" spans="1:19" ht="15" customHeight="1" x14ac:dyDescent="0.3">
      <c r="A727" s="71"/>
      <c r="B727" s="176"/>
      <c r="C727" s="176"/>
      <c r="D727" s="176"/>
      <c r="E727" s="176"/>
      <c r="F727" s="176"/>
      <c r="G727" s="70"/>
      <c r="H727" s="70"/>
      <c r="I727" s="70"/>
      <c r="J727" s="70"/>
      <c r="K727" s="70"/>
      <c r="L727" s="70"/>
      <c r="M727" s="70"/>
      <c r="N727" s="70"/>
      <c r="O727" s="70"/>
      <c r="P727" s="70"/>
      <c r="Q727" s="70"/>
      <c r="R727" s="70"/>
    </row>
    <row r="728" spans="1:19" ht="45" customHeight="1" x14ac:dyDescent="0.25">
      <c r="A728" s="70"/>
      <c r="B728" s="70"/>
      <c r="C728" s="822" t="s">
        <v>454</v>
      </c>
      <c r="D728" s="823"/>
      <c r="E728" s="824"/>
      <c r="F728" s="814" t="s">
        <v>457</v>
      </c>
      <c r="G728" s="814"/>
      <c r="H728" s="814"/>
      <c r="I728" s="814" t="s">
        <v>458</v>
      </c>
      <c r="J728" s="814"/>
      <c r="K728" s="814"/>
      <c r="L728" s="814" t="s">
        <v>459</v>
      </c>
      <c r="M728" s="814"/>
      <c r="N728" s="814"/>
      <c r="O728" s="815" t="s">
        <v>456</v>
      </c>
      <c r="P728" s="815"/>
      <c r="Q728" s="815"/>
      <c r="R728" s="70"/>
      <c r="S728" s="70"/>
    </row>
    <row r="729" spans="1:19" ht="45" customHeight="1" x14ac:dyDescent="0.25">
      <c r="A729" s="70"/>
      <c r="B729" s="70"/>
      <c r="C729" s="526">
        <v>2020</v>
      </c>
      <c r="D729" s="526">
        <v>2019</v>
      </c>
      <c r="E729" s="526">
        <v>2018</v>
      </c>
      <c r="F729" s="526">
        <v>2020</v>
      </c>
      <c r="G729" s="526">
        <v>2019</v>
      </c>
      <c r="H729" s="526">
        <v>2018</v>
      </c>
      <c r="I729" s="526">
        <v>2020</v>
      </c>
      <c r="J729" s="526">
        <v>2019</v>
      </c>
      <c r="K729" s="526">
        <v>2018</v>
      </c>
      <c r="L729" s="526">
        <v>2020</v>
      </c>
      <c r="M729" s="526">
        <v>2019</v>
      </c>
      <c r="N729" s="526">
        <v>2018</v>
      </c>
      <c r="O729" s="457">
        <v>2020</v>
      </c>
      <c r="P729" s="457">
        <v>2019</v>
      </c>
      <c r="Q729" s="457">
        <v>2018</v>
      </c>
      <c r="R729" s="70"/>
      <c r="S729" s="70"/>
    </row>
    <row r="730" spans="1:19" ht="69.75" customHeight="1" x14ac:dyDescent="0.25">
      <c r="A730" s="821" t="s">
        <v>456</v>
      </c>
      <c r="B730" s="457" t="s">
        <v>453</v>
      </c>
      <c r="C730" s="75"/>
      <c r="D730" s="75"/>
      <c r="E730" s="75"/>
      <c r="F730" s="75"/>
      <c r="G730" s="75"/>
      <c r="H730" s="75"/>
      <c r="I730" s="75"/>
      <c r="J730" s="75"/>
      <c r="K730" s="75"/>
      <c r="L730" s="75"/>
      <c r="M730" s="75"/>
      <c r="N730" s="75"/>
      <c r="O730" s="46"/>
      <c r="P730" s="46"/>
      <c r="Q730" s="46"/>
      <c r="R730" s="70"/>
      <c r="S730" s="778" t="s">
        <v>420</v>
      </c>
    </row>
    <row r="731" spans="1:19" ht="69.75" customHeight="1" x14ac:dyDescent="0.25">
      <c r="A731" s="821"/>
      <c r="B731" s="457" t="s">
        <v>455</v>
      </c>
      <c r="C731" s="75"/>
      <c r="D731" s="75"/>
      <c r="E731" s="75"/>
      <c r="F731" s="75"/>
      <c r="G731" s="75"/>
      <c r="H731" s="75"/>
      <c r="I731" s="75"/>
      <c r="J731" s="75"/>
      <c r="K731" s="75"/>
      <c r="L731" s="75"/>
      <c r="M731" s="75"/>
      <c r="N731" s="75"/>
      <c r="O731" s="46"/>
      <c r="P731" s="46"/>
      <c r="Q731" s="46"/>
      <c r="R731" s="70"/>
      <c r="S731" s="778"/>
    </row>
    <row r="732" spans="1:19" ht="69.75" customHeight="1" x14ac:dyDescent="0.25">
      <c r="A732" s="821"/>
      <c r="B732" s="457" t="s">
        <v>456</v>
      </c>
      <c r="C732" s="54"/>
      <c r="D732" s="54"/>
      <c r="E732" s="55"/>
      <c r="F732" s="76"/>
      <c r="G732" s="76"/>
      <c r="H732" s="76"/>
      <c r="I732" s="76"/>
      <c r="J732" s="76"/>
      <c r="K732" s="76"/>
      <c r="L732" s="76"/>
      <c r="M732" s="76"/>
      <c r="N732" s="76"/>
      <c r="O732" s="46"/>
      <c r="P732" s="46"/>
      <c r="Q732" s="46"/>
      <c r="R732" s="70"/>
      <c r="S732" s="778"/>
    </row>
    <row r="733" spans="1:19" ht="15" customHeight="1" x14ac:dyDescent="0.25">
      <c r="A733" s="344"/>
      <c r="B733" s="344"/>
      <c r="C733" s="345"/>
      <c r="D733" s="345"/>
      <c r="E733" s="345"/>
      <c r="F733" s="346"/>
      <c r="G733" s="346"/>
      <c r="H733" s="346"/>
      <c r="I733" s="346"/>
      <c r="J733" s="346"/>
      <c r="K733" s="346"/>
      <c r="L733" s="346"/>
      <c r="M733" s="346"/>
      <c r="N733" s="346"/>
      <c r="O733" s="347"/>
      <c r="P733" s="347"/>
      <c r="Q733" s="347"/>
      <c r="R733" s="348"/>
      <c r="S733" s="334"/>
    </row>
    <row r="734" spans="1:19" ht="15" customHeight="1" x14ac:dyDescent="0.25">
      <c r="A734" s="70"/>
      <c r="B734" s="70"/>
      <c r="C734" s="70"/>
      <c r="D734" s="70"/>
      <c r="E734" s="70"/>
      <c r="F734" s="70"/>
      <c r="G734" s="70"/>
      <c r="H734" s="70"/>
      <c r="I734" s="70"/>
      <c r="J734" s="70"/>
      <c r="K734" s="70"/>
      <c r="L734" s="70"/>
      <c r="M734" s="70"/>
      <c r="N734" s="70"/>
      <c r="O734" s="70"/>
      <c r="P734" s="70"/>
      <c r="Q734" s="70"/>
      <c r="R734" s="70"/>
      <c r="S734" s="70"/>
    </row>
    <row r="735" spans="1:19" ht="15" customHeight="1" x14ac:dyDescent="0.3">
      <c r="A735" s="40" t="s">
        <v>897</v>
      </c>
      <c r="B735" s="40"/>
      <c r="C735" s="41"/>
      <c r="D735" s="41"/>
      <c r="E735" s="41"/>
      <c r="F735" s="41"/>
      <c r="G735" s="41"/>
      <c r="H735" s="41"/>
      <c r="I735" s="41"/>
      <c r="J735" s="41"/>
      <c r="K735" s="41"/>
      <c r="L735" s="41"/>
      <c r="M735" s="41"/>
      <c r="N735" s="41"/>
      <c r="O735" s="41"/>
      <c r="P735" s="41"/>
      <c r="Q735" s="41"/>
      <c r="R735" s="69"/>
      <c r="S735" s="69"/>
    </row>
    <row r="736" spans="1:19" ht="15" customHeight="1" x14ac:dyDescent="0.3">
      <c r="A736" s="71"/>
      <c r="B736" s="71"/>
      <c r="C736" s="176"/>
      <c r="D736" s="176"/>
      <c r="E736" s="176"/>
      <c r="F736" s="176"/>
      <c r="G736" s="176"/>
      <c r="H736" s="70"/>
      <c r="I736" s="70"/>
      <c r="J736" s="70"/>
      <c r="K736" s="70"/>
      <c r="L736" s="70"/>
      <c r="M736" s="70"/>
      <c r="N736" s="70"/>
      <c r="O736" s="70"/>
      <c r="P736" s="70"/>
      <c r="Q736" s="70"/>
      <c r="R736" s="70"/>
      <c r="S736" s="70"/>
    </row>
    <row r="737" spans="1:19" ht="45" customHeight="1" x14ac:dyDescent="0.25">
      <c r="A737" s="70"/>
      <c r="B737" s="70"/>
      <c r="C737" s="822" t="s">
        <v>454</v>
      </c>
      <c r="D737" s="823"/>
      <c r="E737" s="824"/>
      <c r="F737" s="814" t="s">
        <v>457</v>
      </c>
      <c r="G737" s="814"/>
      <c r="H737" s="814"/>
      <c r="I737" s="814" t="s">
        <v>458</v>
      </c>
      <c r="J737" s="814"/>
      <c r="K737" s="814"/>
      <c r="L737" s="814" t="s">
        <v>459</v>
      </c>
      <c r="M737" s="814"/>
      <c r="N737" s="814"/>
      <c r="O737" s="815" t="s">
        <v>456</v>
      </c>
      <c r="P737" s="815"/>
      <c r="Q737" s="815"/>
      <c r="R737" s="70"/>
      <c r="S737" s="70"/>
    </row>
    <row r="738" spans="1:19" ht="45" customHeight="1" x14ac:dyDescent="0.3">
      <c r="A738" s="71"/>
      <c r="B738" s="71"/>
      <c r="C738" s="526">
        <v>2020</v>
      </c>
      <c r="D738" s="526">
        <v>2019</v>
      </c>
      <c r="E738" s="526">
        <v>2018</v>
      </c>
      <c r="F738" s="526">
        <v>2020</v>
      </c>
      <c r="G738" s="526">
        <v>2019</v>
      </c>
      <c r="H738" s="526">
        <v>2018</v>
      </c>
      <c r="I738" s="526">
        <v>2020</v>
      </c>
      <c r="J738" s="526">
        <v>2019</v>
      </c>
      <c r="K738" s="526">
        <v>2018</v>
      </c>
      <c r="L738" s="526">
        <v>2020</v>
      </c>
      <c r="M738" s="526">
        <v>2019</v>
      </c>
      <c r="N738" s="526">
        <v>2018</v>
      </c>
      <c r="O738" s="457">
        <v>2020</v>
      </c>
      <c r="P738" s="457">
        <v>2019</v>
      </c>
      <c r="Q738" s="457">
        <v>2018</v>
      </c>
      <c r="R738" s="70"/>
      <c r="S738" s="70"/>
    </row>
    <row r="739" spans="1:19" ht="69.75" customHeight="1" x14ac:dyDescent="0.25">
      <c r="A739" s="821" t="s">
        <v>456</v>
      </c>
      <c r="B739" s="457" t="s">
        <v>453</v>
      </c>
      <c r="C739" s="75"/>
      <c r="D739" s="75"/>
      <c r="E739" s="75"/>
      <c r="F739" s="75"/>
      <c r="G739" s="75"/>
      <c r="H739" s="75"/>
      <c r="I739" s="75"/>
      <c r="J739" s="75"/>
      <c r="K739" s="75"/>
      <c r="L739" s="75"/>
      <c r="M739" s="75"/>
      <c r="N739" s="75"/>
      <c r="O739" s="46"/>
      <c r="P739" s="46"/>
      <c r="Q739" s="46"/>
      <c r="R739" s="70"/>
      <c r="S739" s="778" t="s">
        <v>420</v>
      </c>
    </row>
    <row r="740" spans="1:19" ht="69.75" customHeight="1" x14ac:dyDescent="0.25">
      <c r="A740" s="821"/>
      <c r="B740" s="457" t="s">
        <v>455</v>
      </c>
      <c r="C740" s="75"/>
      <c r="D740" s="75"/>
      <c r="E740" s="75"/>
      <c r="F740" s="75"/>
      <c r="G740" s="75"/>
      <c r="H740" s="75"/>
      <c r="I740" s="75"/>
      <c r="J740" s="75"/>
      <c r="K740" s="75"/>
      <c r="L740" s="75"/>
      <c r="M740" s="75"/>
      <c r="N740" s="75"/>
      <c r="O740" s="46"/>
      <c r="P740" s="46"/>
      <c r="Q740" s="46"/>
      <c r="R740" s="70"/>
      <c r="S740" s="778"/>
    </row>
    <row r="741" spans="1:19" ht="69.75" customHeight="1" x14ac:dyDescent="0.25">
      <c r="A741" s="821"/>
      <c r="B741" s="457" t="s">
        <v>456</v>
      </c>
      <c r="C741" s="54"/>
      <c r="D741" s="54"/>
      <c r="E741" s="55"/>
      <c r="F741" s="76"/>
      <c r="G741" s="76"/>
      <c r="H741" s="76"/>
      <c r="I741" s="76"/>
      <c r="J741" s="76"/>
      <c r="K741" s="76"/>
      <c r="L741" s="76"/>
      <c r="M741" s="76"/>
      <c r="N741" s="76"/>
      <c r="O741" s="46"/>
      <c r="P741" s="46"/>
      <c r="Q741" s="46"/>
      <c r="R741" s="70"/>
      <c r="S741" s="778"/>
    </row>
    <row r="742" spans="1:19" ht="15" customHeight="1" x14ac:dyDescent="0.25">
      <c r="A742" s="70"/>
      <c r="B742" s="70"/>
      <c r="C742" s="70"/>
      <c r="D742" s="70"/>
      <c r="E742" s="70"/>
      <c r="F742" s="70"/>
      <c r="G742" s="70"/>
      <c r="H742" s="70"/>
      <c r="I742" s="70"/>
      <c r="J742" s="70"/>
      <c r="K742" s="70"/>
      <c r="L742" s="70"/>
      <c r="M742" s="70"/>
      <c r="N742" s="70"/>
      <c r="O742" s="70"/>
      <c r="P742" s="70"/>
      <c r="Q742" s="70"/>
      <c r="R742" s="70"/>
    </row>
    <row r="743" spans="1:19" ht="15" customHeight="1" x14ac:dyDescent="0.25">
      <c r="A743" s="70"/>
      <c r="B743" s="70"/>
      <c r="C743" s="70"/>
      <c r="D743" s="70"/>
      <c r="E743" s="70"/>
      <c r="F743" s="70"/>
      <c r="G743" s="70"/>
      <c r="H743" s="70"/>
      <c r="I743" s="70"/>
      <c r="J743" s="70"/>
      <c r="K743" s="70"/>
      <c r="L743" s="70"/>
      <c r="M743" s="70"/>
      <c r="N743" s="70"/>
      <c r="O743" s="70"/>
      <c r="P743" s="70"/>
      <c r="Q743" s="70"/>
      <c r="R743" s="70"/>
    </row>
    <row r="744" spans="1:19" ht="25.5" x14ac:dyDescent="0.25">
      <c r="A744" s="579" t="s">
        <v>874</v>
      </c>
      <c r="B744" s="64"/>
      <c r="C744" s="64"/>
      <c r="D744" s="64"/>
      <c r="E744" s="64"/>
      <c r="F744" s="64"/>
      <c r="G744" s="64"/>
      <c r="H744" s="64"/>
      <c r="I744" s="64"/>
      <c r="J744" s="64"/>
      <c r="K744" s="64"/>
      <c r="L744" s="64"/>
      <c r="M744" s="64"/>
      <c r="N744" s="64"/>
      <c r="O744" s="64"/>
      <c r="P744" s="64"/>
      <c r="Q744" s="64"/>
      <c r="R744" s="70"/>
    </row>
    <row r="745" spans="1:19" ht="15" customHeight="1" x14ac:dyDescent="0.25">
      <c r="F745" s="178"/>
      <c r="G745" s="70"/>
      <c r="H745" s="70"/>
      <c r="I745" s="70"/>
      <c r="J745" s="70"/>
      <c r="K745" s="70"/>
      <c r="L745" s="70"/>
      <c r="M745" s="70"/>
      <c r="N745" s="70"/>
      <c r="O745" s="70"/>
      <c r="P745" s="70"/>
      <c r="Q745" s="70"/>
      <c r="R745" s="70"/>
    </row>
    <row r="746" spans="1:19" ht="15" customHeight="1" x14ac:dyDescent="0.3">
      <c r="A746" s="535" t="s">
        <v>898</v>
      </c>
      <c r="B746" s="535"/>
      <c r="C746" s="535"/>
      <c r="D746" s="535"/>
      <c r="E746" s="535"/>
      <c r="F746" s="535"/>
      <c r="G746" s="535"/>
      <c r="H746" s="535"/>
      <c r="I746" s="535"/>
      <c r="J746" s="535"/>
      <c r="K746" s="535"/>
      <c r="L746" s="535"/>
      <c r="M746" s="535"/>
      <c r="N746" s="535"/>
      <c r="O746" s="535"/>
      <c r="P746" s="535"/>
      <c r="Q746" s="535"/>
      <c r="R746" s="70"/>
    </row>
    <row r="747" spans="1:19" ht="15" customHeight="1" x14ac:dyDescent="0.25">
      <c r="A747" s="70"/>
      <c r="B747" s="70"/>
      <c r="C747" s="70"/>
      <c r="D747" s="70"/>
      <c r="E747" s="70"/>
      <c r="F747" s="70"/>
      <c r="G747" s="70"/>
      <c r="H747" s="70"/>
      <c r="I747" s="70"/>
      <c r="J747" s="70"/>
      <c r="K747" s="70"/>
      <c r="L747" s="70"/>
      <c r="M747" s="70"/>
      <c r="N747" s="70"/>
      <c r="O747" s="70"/>
      <c r="P747" s="70"/>
      <c r="Q747" s="70"/>
      <c r="R747" s="70"/>
    </row>
    <row r="748" spans="1:19" ht="45" customHeight="1" x14ac:dyDescent="0.25">
      <c r="B748" s="180"/>
      <c r="C748" s="821">
        <v>2020</v>
      </c>
      <c r="D748" s="821"/>
      <c r="E748" s="821"/>
      <c r="F748" s="821"/>
      <c r="G748" s="821"/>
      <c r="H748" s="821">
        <v>2019</v>
      </c>
      <c r="I748" s="821"/>
      <c r="J748" s="821"/>
      <c r="K748" s="821"/>
      <c r="L748" s="821"/>
      <c r="M748" s="821">
        <v>2018</v>
      </c>
      <c r="N748" s="821"/>
      <c r="O748" s="821"/>
      <c r="P748" s="821"/>
      <c r="Q748" s="821"/>
      <c r="R748" s="70"/>
      <c r="S748" s="70"/>
    </row>
    <row r="749" spans="1:19" ht="69.75" customHeight="1" x14ac:dyDescent="0.25">
      <c r="A749" s="815" t="s">
        <v>456</v>
      </c>
      <c r="B749" s="815"/>
      <c r="C749" s="820"/>
      <c r="D749" s="820"/>
      <c r="E749" s="820"/>
      <c r="F749" s="820"/>
      <c r="G749" s="820"/>
      <c r="H749" s="820"/>
      <c r="I749" s="820"/>
      <c r="J749" s="820"/>
      <c r="K749" s="820"/>
      <c r="L749" s="820"/>
      <c r="M749" s="820"/>
      <c r="N749" s="820"/>
      <c r="O749" s="820"/>
      <c r="P749" s="820"/>
      <c r="Q749" s="820"/>
      <c r="R749" s="70"/>
      <c r="S749" s="182" t="s">
        <v>481</v>
      </c>
    </row>
    <row r="750" spans="1:19" ht="15" customHeight="1" x14ac:dyDescent="0.25">
      <c r="A750" s="339"/>
      <c r="B750" s="335"/>
      <c r="C750" s="335"/>
      <c r="D750" s="335"/>
      <c r="E750" s="335"/>
      <c r="F750" s="335"/>
      <c r="G750" s="335"/>
      <c r="H750" s="335"/>
      <c r="I750" s="335"/>
      <c r="J750" s="335"/>
      <c r="K750" s="335"/>
      <c r="L750" s="335"/>
      <c r="M750" s="335"/>
      <c r="N750" s="335"/>
      <c r="O750" s="335"/>
      <c r="P750" s="335"/>
      <c r="Q750" s="348"/>
    </row>
    <row r="751" spans="1:19" ht="15" customHeight="1" x14ac:dyDescent="0.25">
      <c r="F751" s="70"/>
      <c r="G751" s="70"/>
      <c r="H751" s="70"/>
      <c r="I751" s="70"/>
      <c r="J751" s="70"/>
      <c r="K751" s="70"/>
      <c r="L751" s="70"/>
      <c r="M751" s="70"/>
      <c r="N751" s="70"/>
      <c r="O751" s="70"/>
      <c r="P751" s="70"/>
      <c r="Q751" s="70"/>
    </row>
    <row r="752" spans="1:19" ht="15" customHeight="1" x14ac:dyDescent="0.3">
      <c r="A752" s="40" t="s">
        <v>899</v>
      </c>
      <c r="B752" s="41"/>
      <c r="C752" s="41"/>
      <c r="D752" s="41"/>
      <c r="E752" s="41"/>
      <c r="F752" s="41"/>
      <c r="G752" s="41"/>
      <c r="H752" s="41"/>
      <c r="I752" s="41"/>
      <c r="J752" s="41"/>
      <c r="K752" s="41"/>
      <c r="L752" s="41"/>
      <c r="M752" s="41"/>
      <c r="N752" s="41"/>
      <c r="O752" s="41"/>
      <c r="P752" s="41"/>
      <c r="Q752" s="41"/>
    </row>
    <row r="753" spans="1:19" ht="15" customHeight="1" x14ac:dyDescent="0.3">
      <c r="A753" s="71"/>
      <c r="B753" s="176"/>
      <c r="C753" s="176"/>
      <c r="D753" s="176"/>
      <c r="F753" s="70"/>
      <c r="G753" s="70"/>
      <c r="H753" s="70"/>
      <c r="I753" s="70"/>
      <c r="J753" s="70"/>
      <c r="K753" s="70"/>
      <c r="L753" s="70"/>
      <c r="M753" s="70"/>
      <c r="N753" s="70"/>
      <c r="O753" s="70"/>
      <c r="P753" s="70"/>
      <c r="Q753" s="70"/>
    </row>
    <row r="754" spans="1:19" ht="45" customHeight="1" x14ac:dyDescent="0.25">
      <c r="B754" s="180"/>
      <c r="C754" s="821">
        <v>2020</v>
      </c>
      <c r="D754" s="821"/>
      <c r="E754" s="821"/>
      <c r="F754" s="821"/>
      <c r="G754" s="821"/>
      <c r="H754" s="821">
        <v>2019</v>
      </c>
      <c r="I754" s="821"/>
      <c r="J754" s="821"/>
      <c r="K754" s="821"/>
      <c r="L754" s="821"/>
      <c r="M754" s="821">
        <v>2018</v>
      </c>
      <c r="N754" s="821"/>
      <c r="O754" s="821"/>
      <c r="P754" s="821"/>
      <c r="Q754" s="821"/>
      <c r="R754" s="70"/>
      <c r="S754" s="178"/>
    </row>
    <row r="755" spans="1:19" ht="69.75" customHeight="1" x14ac:dyDescent="0.25">
      <c r="A755" s="815" t="s">
        <v>456</v>
      </c>
      <c r="B755" s="815"/>
      <c r="C755" s="820"/>
      <c r="D755" s="820"/>
      <c r="E755" s="820"/>
      <c r="F755" s="820"/>
      <c r="G755" s="820"/>
      <c r="H755" s="820"/>
      <c r="I755" s="820"/>
      <c r="J755" s="820"/>
      <c r="K755" s="820"/>
      <c r="L755" s="820"/>
      <c r="M755" s="820"/>
      <c r="N755" s="820"/>
      <c r="O755" s="820"/>
      <c r="P755" s="820"/>
      <c r="Q755" s="820"/>
      <c r="R755" s="70"/>
      <c r="S755" s="182" t="s">
        <v>481</v>
      </c>
    </row>
    <row r="758" spans="1:19" ht="25.5" x14ac:dyDescent="0.35">
      <c r="A758" s="579" t="s">
        <v>907</v>
      </c>
      <c r="B758" s="65"/>
      <c r="C758" s="65"/>
      <c r="D758" s="65"/>
      <c r="E758" s="65"/>
      <c r="F758" s="65"/>
      <c r="G758" s="65"/>
      <c r="H758" s="65"/>
      <c r="I758" s="65"/>
      <c r="J758" s="65"/>
      <c r="K758" s="65"/>
      <c r="L758" s="65"/>
      <c r="M758" s="65"/>
      <c r="N758" s="65"/>
      <c r="O758" s="65"/>
      <c r="P758" s="65"/>
      <c r="Q758" s="65"/>
      <c r="R758" s="162"/>
    </row>
    <row r="759" spans="1:19" ht="15" customHeight="1" x14ac:dyDescent="0.25">
      <c r="K759" s="38"/>
      <c r="R759" s="162"/>
    </row>
    <row r="760" spans="1:19" ht="15" customHeight="1" x14ac:dyDescent="0.3">
      <c r="A760" s="40" t="s">
        <v>908</v>
      </c>
      <c r="B760" s="41"/>
      <c r="C760" s="41"/>
      <c r="D760" s="41"/>
      <c r="E760" s="41"/>
      <c r="F760" s="41"/>
      <c r="G760" s="41"/>
      <c r="H760" s="41"/>
      <c r="I760" s="41"/>
      <c r="J760" s="41"/>
      <c r="K760" s="41"/>
      <c r="L760" s="41"/>
      <c r="M760" s="41"/>
      <c r="N760" s="41"/>
      <c r="O760" s="41"/>
      <c r="P760" s="41"/>
      <c r="Q760" s="41"/>
      <c r="R760" s="171"/>
    </row>
    <row r="761" spans="1:19" ht="15" customHeight="1" x14ac:dyDescent="0.3">
      <c r="A761" s="69"/>
      <c r="B761" s="42"/>
      <c r="C761" s="42"/>
      <c r="D761" s="42"/>
      <c r="E761" s="42"/>
      <c r="F761" s="178"/>
      <c r="G761" s="178"/>
      <c r="H761" s="178"/>
      <c r="I761" s="178"/>
      <c r="J761" s="178"/>
      <c r="K761" s="178"/>
      <c r="L761" s="178"/>
      <c r="M761" s="178"/>
      <c r="N761" s="178"/>
      <c r="O761" s="178"/>
      <c r="P761" s="178"/>
      <c r="Q761" s="178"/>
      <c r="R761" s="170"/>
    </row>
    <row r="762" spans="1:19" ht="45" customHeight="1" x14ac:dyDescent="0.3">
      <c r="B762" s="172"/>
      <c r="C762" s="821">
        <v>2020</v>
      </c>
      <c r="D762" s="821"/>
      <c r="E762" s="821"/>
      <c r="F762" s="821"/>
      <c r="G762" s="821"/>
      <c r="H762" s="821">
        <v>2019</v>
      </c>
      <c r="I762" s="821"/>
      <c r="J762" s="821"/>
      <c r="K762" s="821"/>
      <c r="L762" s="821"/>
      <c r="M762" s="821">
        <v>2018</v>
      </c>
      <c r="N762" s="821"/>
      <c r="O762" s="821"/>
      <c r="P762" s="821"/>
      <c r="Q762" s="821"/>
      <c r="R762" s="178"/>
      <c r="S762" s="170"/>
    </row>
    <row r="763" spans="1:19" ht="69.75" customHeight="1" x14ac:dyDescent="0.25">
      <c r="A763" s="815" t="s">
        <v>456</v>
      </c>
      <c r="B763" s="815"/>
      <c r="C763" s="820"/>
      <c r="D763" s="820"/>
      <c r="E763" s="820"/>
      <c r="F763" s="820"/>
      <c r="G763" s="820"/>
      <c r="H763" s="820"/>
      <c r="I763" s="820"/>
      <c r="J763" s="820"/>
      <c r="K763" s="820"/>
      <c r="L763" s="820"/>
      <c r="M763" s="820"/>
      <c r="N763" s="820"/>
      <c r="O763" s="820"/>
      <c r="P763" s="820"/>
      <c r="Q763" s="820"/>
      <c r="R763" s="178"/>
      <c r="S763" s="362" t="s">
        <v>481</v>
      </c>
    </row>
    <row r="764" spans="1:19" ht="15" customHeight="1" x14ac:dyDescent="0.3">
      <c r="A764" s="42"/>
      <c r="B764" s="42"/>
      <c r="C764" s="42"/>
      <c r="D764" s="42"/>
      <c r="E764" s="42"/>
      <c r="F764" s="178"/>
      <c r="G764" s="178"/>
      <c r="H764" s="178"/>
      <c r="I764" s="178"/>
      <c r="J764" s="178"/>
      <c r="K764" s="178"/>
      <c r="L764" s="178"/>
      <c r="M764" s="178"/>
      <c r="N764" s="178"/>
      <c r="O764" s="178"/>
      <c r="P764" s="178"/>
      <c r="Q764" s="178"/>
      <c r="R764" s="170"/>
    </row>
    <row r="765" spans="1:19" ht="15" customHeight="1" x14ac:dyDescent="0.3">
      <c r="A765" s="813" t="s">
        <v>909</v>
      </c>
      <c r="B765" s="813"/>
      <c r="C765" s="813"/>
      <c r="D765" s="813"/>
      <c r="E765" s="813"/>
      <c r="F765" s="813"/>
      <c r="G765" s="813"/>
      <c r="H765" s="813"/>
      <c r="I765" s="813"/>
      <c r="J765" s="813"/>
      <c r="K765" s="813"/>
      <c r="L765" s="813"/>
      <c r="M765" s="813"/>
      <c r="N765" s="813"/>
      <c r="O765" s="813"/>
      <c r="P765" s="813"/>
      <c r="Q765" s="41"/>
      <c r="R765" s="171"/>
    </row>
    <row r="766" spans="1:19" ht="15" customHeight="1" x14ac:dyDescent="0.25">
      <c r="F766" s="178"/>
      <c r="G766" s="178"/>
      <c r="H766" s="178"/>
      <c r="I766" s="178"/>
      <c r="J766" s="178"/>
      <c r="K766" s="178"/>
      <c r="L766" s="178"/>
      <c r="M766" s="178"/>
      <c r="N766" s="178"/>
      <c r="O766" s="178"/>
      <c r="P766" s="178"/>
      <c r="Q766" s="178"/>
      <c r="R766" s="162"/>
    </row>
    <row r="767" spans="1:19" ht="45" customHeight="1" x14ac:dyDescent="0.3">
      <c r="B767" s="172"/>
      <c r="C767" s="821">
        <v>2020</v>
      </c>
      <c r="D767" s="821"/>
      <c r="E767" s="821"/>
      <c r="F767" s="821"/>
      <c r="G767" s="821"/>
      <c r="H767" s="821">
        <v>2019</v>
      </c>
      <c r="I767" s="821"/>
      <c r="J767" s="821"/>
      <c r="K767" s="821"/>
      <c r="L767" s="821"/>
      <c r="M767" s="821">
        <v>2018</v>
      </c>
      <c r="N767" s="821"/>
      <c r="O767" s="821"/>
      <c r="P767" s="821"/>
      <c r="Q767" s="821"/>
      <c r="R767" s="178"/>
      <c r="S767" s="170"/>
    </row>
    <row r="768" spans="1:19" ht="69.75" customHeight="1" x14ac:dyDescent="0.25">
      <c r="A768" s="815" t="s">
        <v>456</v>
      </c>
      <c r="B768" s="815"/>
      <c r="C768" s="820"/>
      <c r="D768" s="820"/>
      <c r="E768" s="820"/>
      <c r="F768" s="820"/>
      <c r="G768" s="820"/>
      <c r="H768" s="820"/>
      <c r="I768" s="820"/>
      <c r="J768" s="820"/>
      <c r="K768" s="820"/>
      <c r="L768" s="820"/>
      <c r="M768" s="820"/>
      <c r="N768" s="820"/>
      <c r="O768" s="820"/>
      <c r="P768" s="820"/>
      <c r="Q768" s="820"/>
      <c r="R768" s="178"/>
      <c r="S768" s="362" t="s">
        <v>481</v>
      </c>
    </row>
    <row r="769" spans="1:19" ht="15" customHeight="1" x14ac:dyDescent="0.3">
      <c r="A769" s="174"/>
      <c r="B769" s="175"/>
      <c r="C769" s="175"/>
      <c r="D769" s="175"/>
      <c r="E769" s="176"/>
      <c r="F769" s="178"/>
      <c r="G769" s="178"/>
      <c r="H769" s="178"/>
      <c r="I769" s="178"/>
      <c r="J769" s="178"/>
      <c r="K769" s="178"/>
      <c r="L769" s="178"/>
      <c r="M769" s="178"/>
      <c r="N769" s="178"/>
      <c r="O769" s="178"/>
      <c r="P769" s="178"/>
      <c r="Q769" s="178"/>
      <c r="R769" s="177"/>
    </row>
    <row r="770" spans="1:19" ht="15" customHeight="1" x14ac:dyDescent="0.3">
      <c r="A770" s="40" t="s">
        <v>910</v>
      </c>
      <c r="B770" s="41"/>
      <c r="C770" s="41"/>
      <c r="D770" s="41"/>
      <c r="E770" s="41"/>
      <c r="F770" s="41"/>
      <c r="G770" s="41"/>
      <c r="H770" s="41"/>
      <c r="I770" s="41"/>
      <c r="J770" s="41"/>
      <c r="K770" s="41"/>
      <c r="L770" s="41"/>
      <c r="M770" s="41"/>
      <c r="N770" s="41"/>
      <c r="O770" s="41"/>
      <c r="P770" s="41"/>
      <c r="Q770" s="41"/>
      <c r="R770" s="170"/>
    </row>
    <row r="771" spans="1:19" ht="15" customHeight="1" x14ac:dyDescent="0.3">
      <c r="A771" s="42"/>
      <c r="B771" s="42"/>
      <c r="C771" s="42"/>
      <c r="D771" s="42"/>
      <c r="E771" s="42"/>
      <c r="F771" s="178"/>
      <c r="G771" s="178"/>
      <c r="H771" s="178"/>
      <c r="I771" s="178"/>
      <c r="J771" s="178"/>
      <c r="K771" s="178"/>
      <c r="L771" s="178"/>
      <c r="M771" s="178"/>
      <c r="N771" s="178"/>
      <c r="O771" s="178"/>
      <c r="P771" s="178"/>
      <c r="Q771" s="178"/>
      <c r="R771" s="170"/>
    </row>
    <row r="772" spans="1:19" ht="45" customHeight="1" x14ac:dyDescent="0.3">
      <c r="B772" s="172"/>
      <c r="C772" s="821">
        <v>2020</v>
      </c>
      <c r="D772" s="821"/>
      <c r="E772" s="821"/>
      <c r="F772" s="821"/>
      <c r="G772" s="821"/>
      <c r="H772" s="821">
        <v>2019</v>
      </c>
      <c r="I772" s="821"/>
      <c r="J772" s="821"/>
      <c r="K772" s="821"/>
      <c r="L772" s="821"/>
      <c r="M772" s="821">
        <v>2018</v>
      </c>
      <c r="N772" s="821"/>
      <c r="O772" s="821"/>
      <c r="P772" s="821"/>
      <c r="Q772" s="821"/>
      <c r="R772" s="178"/>
      <c r="S772" s="170"/>
    </row>
    <row r="773" spans="1:19" ht="69.75" customHeight="1" x14ac:dyDescent="0.25">
      <c r="A773" s="815" t="s">
        <v>524</v>
      </c>
      <c r="B773" s="815"/>
      <c r="C773" s="820"/>
      <c r="D773" s="820"/>
      <c r="E773" s="820"/>
      <c r="F773" s="820"/>
      <c r="G773" s="820"/>
      <c r="H773" s="820"/>
      <c r="I773" s="820"/>
      <c r="J773" s="820"/>
      <c r="K773" s="820"/>
      <c r="L773" s="820"/>
      <c r="M773" s="820"/>
      <c r="N773" s="820"/>
      <c r="O773" s="820"/>
      <c r="P773" s="820"/>
      <c r="Q773" s="820"/>
      <c r="R773" s="178"/>
      <c r="S773" s="825" t="s">
        <v>481</v>
      </c>
    </row>
    <row r="774" spans="1:19" ht="69.75" customHeight="1" x14ac:dyDescent="0.25">
      <c r="A774" s="815" t="s">
        <v>525</v>
      </c>
      <c r="B774" s="815"/>
      <c r="C774" s="820"/>
      <c r="D774" s="820"/>
      <c r="E774" s="820"/>
      <c r="F774" s="820"/>
      <c r="G774" s="820"/>
      <c r="H774" s="820"/>
      <c r="I774" s="820"/>
      <c r="J774" s="820"/>
      <c r="K774" s="820"/>
      <c r="L774" s="820"/>
      <c r="M774" s="820"/>
      <c r="N774" s="820"/>
      <c r="O774" s="820"/>
      <c r="P774" s="820"/>
      <c r="Q774" s="820"/>
      <c r="R774" s="178"/>
      <c r="S774" s="825"/>
    </row>
    <row r="775" spans="1:19" ht="69.75" customHeight="1" x14ac:dyDescent="0.25">
      <c r="A775" s="815" t="s">
        <v>526</v>
      </c>
      <c r="B775" s="815"/>
      <c r="C775" s="820"/>
      <c r="D775" s="820"/>
      <c r="E775" s="820"/>
      <c r="F775" s="820"/>
      <c r="G775" s="820"/>
      <c r="H775" s="820"/>
      <c r="I775" s="820"/>
      <c r="J775" s="820"/>
      <c r="K775" s="820"/>
      <c r="L775" s="820"/>
      <c r="M775" s="820"/>
      <c r="N775" s="820"/>
      <c r="O775" s="820"/>
      <c r="P775" s="820"/>
      <c r="Q775" s="820"/>
      <c r="R775" s="178"/>
      <c r="S775" s="825"/>
    </row>
    <row r="776" spans="1:19" ht="69.75" customHeight="1" x14ac:dyDescent="0.25">
      <c r="A776" s="815" t="s">
        <v>527</v>
      </c>
      <c r="B776" s="815"/>
      <c r="C776" s="820"/>
      <c r="D776" s="820"/>
      <c r="E776" s="820"/>
      <c r="F776" s="820"/>
      <c r="G776" s="820"/>
      <c r="H776" s="820"/>
      <c r="I776" s="820"/>
      <c r="J776" s="820"/>
      <c r="K776" s="820"/>
      <c r="L776" s="820"/>
      <c r="M776" s="820"/>
      <c r="N776" s="820"/>
      <c r="O776" s="820"/>
      <c r="P776" s="820"/>
      <c r="Q776" s="820"/>
      <c r="R776" s="178"/>
      <c r="S776" s="825"/>
    </row>
    <row r="777" spans="1:19" ht="69.75" customHeight="1" x14ac:dyDescent="0.25">
      <c r="A777" s="815" t="s">
        <v>528</v>
      </c>
      <c r="B777" s="815"/>
      <c r="C777" s="820"/>
      <c r="D777" s="820"/>
      <c r="E777" s="820"/>
      <c r="F777" s="820"/>
      <c r="G777" s="820"/>
      <c r="H777" s="820"/>
      <c r="I777" s="820"/>
      <c r="J777" s="820"/>
      <c r="K777" s="820"/>
      <c r="L777" s="820"/>
      <c r="M777" s="820"/>
      <c r="N777" s="820"/>
      <c r="O777" s="820"/>
      <c r="P777" s="820"/>
      <c r="Q777" s="820"/>
      <c r="R777" s="178"/>
      <c r="S777" s="825"/>
    </row>
    <row r="778" spans="1:19" ht="15" customHeight="1" x14ac:dyDescent="0.25">
      <c r="A778" s="339"/>
      <c r="B778" s="335"/>
      <c r="C778" s="335"/>
      <c r="D778" s="335"/>
      <c r="E778" s="335"/>
      <c r="F778" s="335"/>
      <c r="G778" s="335"/>
      <c r="H778" s="335"/>
      <c r="I778" s="335"/>
      <c r="J778" s="335"/>
      <c r="K778" s="335"/>
      <c r="L778" s="335"/>
      <c r="M778" s="335"/>
      <c r="N778" s="335"/>
      <c r="O778" s="335"/>
      <c r="P778" s="335"/>
      <c r="Q778" s="340"/>
      <c r="R778" s="342"/>
    </row>
    <row r="779" spans="1:19" ht="25.5" x14ac:dyDescent="0.35">
      <c r="A779" s="579" t="s">
        <v>529</v>
      </c>
      <c r="B779" s="65"/>
      <c r="C779" s="65"/>
      <c r="D779" s="65"/>
      <c r="E779" s="65"/>
      <c r="F779" s="65"/>
      <c r="G779" s="65"/>
      <c r="H779" s="65"/>
      <c r="I779" s="65"/>
      <c r="J779" s="65"/>
      <c r="K779" s="65"/>
      <c r="L779" s="65"/>
      <c r="M779" s="65"/>
      <c r="N779" s="65"/>
      <c r="O779" s="65"/>
      <c r="P779" s="65"/>
      <c r="Q779" s="65"/>
      <c r="R779" s="162"/>
    </row>
    <row r="780" spans="1:19" ht="15" customHeight="1" x14ac:dyDescent="0.25">
      <c r="K780" s="38"/>
    </row>
    <row r="781" spans="1:19" ht="15" customHeight="1" x14ac:dyDescent="0.25">
      <c r="A781" s="361" t="s">
        <v>195</v>
      </c>
      <c r="B781" s="167"/>
      <c r="C781" s="167"/>
      <c r="D781" s="167"/>
      <c r="E781" s="167"/>
      <c r="F781" s="167"/>
      <c r="G781" s="167"/>
      <c r="H781" s="167"/>
      <c r="I781" s="167"/>
      <c r="J781" s="167"/>
      <c r="K781" s="167"/>
      <c r="L781" s="167"/>
      <c r="M781" s="167"/>
      <c r="N781" s="167"/>
      <c r="O781" s="167"/>
      <c r="P781" s="167"/>
      <c r="Q781" s="167"/>
    </row>
    <row r="782" spans="1:19" ht="15" customHeight="1" x14ac:dyDescent="0.25">
      <c r="A782" s="450"/>
      <c r="B782" s="343"/>
      <c r="C782" s="343"/>
      <c r="D782" s="343"/>
      <c r="E782" s="343"/>
      <c r="F782" s="343"/>
      <c r="G782" s="343"/>
      <c r="H782" s="343"/>
      <c r="I782" s="343"/>
      <c r="J782" s="343"/>
      <c r="K782" s="343"/>
      <c r="L782" s="343"/>
      <c r="M782" s="343"/>
      <c r="N782" s="343"/>
      <c r="O782" s="343"/>
      <c r="P782" s="343"/>
      <c r="Q782" s="343"/>
      <c r="R782" s="343"/>
    </row>
    <row r="783" spans="1:19" ht="15" customHeight="1" x14ac:dyDescent="0.3">
      <c r="A783" s="813" t="s">
        <v>196</v>
      </c>
      <c r="B783" s="813"/>
      <c r="C783" s="813"/>
      <c r="D783" s="813"/>
      <c r="E783" s="813"/>
      <c r="F783" s="813"/>
      <c r="G783" s="813"/>
      <c r="H783" s="813"/>
      <c r="I783" s="813"/>
      <c r="J783" s="813"/>
      <c r="K783" s="813"/>
      <c r="L783" s="813"/>
      <c r="M783" s="813"/>
      <c r="N783" s="813"/>
      <c r="O783" s="813"/>
      <c r="P783" s="813"/>
      <c r="Q783" s="41"/>
      <c r="R783" s="343"/>
    </row>
    <row r="784" spans="1:19" ht="15" customHeight="1" x14ac:dyDescent="0.3">
      <c r="A784" s="813" t="s">
        <v>201</v>
      </c>
      <c r="B784" s="813"/>
      <c r="C784" s="813"/>
      <c r="D784" s="813"/>
      <c r="E784" s="813"/>
      <c r="F784" s="813"/>
      <c r="G784" s="813"/>
      <c r="H784" s="813"/>
      <c r="I784" s="813"/>
      <c r="J784" s="813"/>
      <c r="K784" s="813"/>
      <c r="L784" s="813"/>
      <c r="M784" s="813"/>
      <c r="N784" s="813"/>
      <c r="O784" s="813"/>
      <c r="P784" s="813"/>
      <c r="Q784" s="41"/>
      <c r="R784" s="343"/>
    </row>
    <row r="785" spans="1:19" ht="15" customHeight="1" x14ac:dyDescent="0.3">
      <c r="A785" s="813" t="s">
        <v>906</v>
      </c>
      <c r="B785" s="813"/>
      <c r="C785" s="813"/>
      <c r="D785" s="813"/>
      <c r="E785" s="813"/>
      <c r="F785" s="813"/>
      <c r="G785" s="813"/>
      <c r="H785" s="813"/>
      <c r="I785" s="813"/>
      <c r="J785" s="813"/>
      <c r="K785" s="813"/>
      <c r="L785" s="813"/>
      <c r="M785" s="813"/>
      <c r="N785" s="813"/>
      <c r="O785" s="813"/>
      <c r="P785" s="813"/>
      <c r="Q785" s="41"/>
      <c r="R785" s="343"/>
    </row>
    <row r="786" spans="1:19" ht="15" customHeight="1" x14ac:dyDescent="0.3">
      <c r="A786" s="813" t="s">
        <v>205</v>
      </c>
      <c r="B786" s="813"/>
      <c r="C786" s="813"/>
      <c r="D786" s="813"/>
      <c r="E786" s="813"/>
      <c r="F786" s="813"/>
      <c r="G786" s="813"/>
      <c r="H786" s="813"/>
      <c r="I786" s="813"/>
      <c r="J786" s="813"/>
      <c r="K786" s="813"/>
      <c r="L786" s="813"/>
      <c r="M786" s="813"/>
      <c r="N786" s="813"/>
      <c r="O786" s="813"/>
      <c r="P786" s="813"/>
      <c r="Q786" s="41"/>
      <c r="R786" s="343"/>
    </row>
    <row r="787" spans="1:19" ht="15" customHeight="1" x14ac:dyDescent="0.3">
      <c r="A787" s="813" t="s">
        <v>208</v>
      </c>
      <c r="B787" s="813"/>
      <c r="C787" s="813"/>
      <c r="D787" s="813"/>
      <c r="E787" s="813"/>
      <c r="F787" s="813"/>
      <c r="G787" s="813"/>
      <c r="H787" s="813"/>
      <c r="I787" s="813"/>
      <c r="J787" s="813"/>
      <c r="K787" s="813"/>
      <c r="L787" s="813"/>
      <c r="M787" s="813"/>
      <c r="N787" s="813"/>
      <c r="O787" s="813"/>
      <c r="P787" s="813"/>
      <c r="Q787" s="41"/>
    </row>
    <row r="788" spans="1:19" s="343" customFormat="1" ht="15" customHeight="1" x14ac:dyDescent="0.3">
      <c r="A788" s="376"/>
      <c r="B788" s="376"/>
      <c r="C788" s="376"/>
      <c r="D788" s="376"/>
      <c r="E788" s="376"/>
      <c r="F788" s="376"/>
      <c r="G788" s="376"/>
      <c r="H788" s="376"/>
      <c r="I788" s="376"/>
      <c r="J788" s="376"/>
      <c r="K788" s="376"/>
      <c r="L788" s="376"/>
      <c r="M788" s="376"/>
      <c r="N788" s="376"/>
      <c r="O788" s="376"/>
      <c r="P788" s="376"/>
      <c r="Q788" s="333"/>
    </row>
    <row r="789" spans="1:19" ht="62.25" customHeight="1" x14ac:dyDescent="0.25">
      <c r="A789" s="372"/>
      <c r="C789" s="814" t="s">
        <v>454</v>
      </c>
      <c r="D789" s="814"/>
      <c r="E789" s="814"/>
      <c r="F789" s="814" t="s">
        <v>457</v>
      </c>
      <c r="G789" s="814"/>
      <c r="H789" s="814"/>
      <c r="I789" s="814" t="s">
        <v>458</v>
      </c>
      <c r="J789" s="814"/>
      <c r="K789" s="814"/>
      <c r="L789" s="814" t="s">
        <v>459</v>
      </c>
      <c r="M789" s="814"/>
      <c r="N789" s="814"/>
      <c r="O789" s="815" t="s">
        <v>456</v>
      </c>
      <c r="P789" s="815"/>
      <c r="Q789" s="815"/>
    </row>
    <row r="790" spans="1:19" ht="62.25" customHeight="1" x14ac:dyDescent="0.25">
      <c r="A790" s="372"/>
      <c r="C790" s="526">
        <v>2020</v>
      </c>
      <c r="D790" s="526">
        <v>2019</v>
      </c>
      <c r="E790" s="526">
        <v>2018</v>
      </c>
      <c r="F790" s="526">
        <v>2020</v>
      </c>
      <c r="G790" s="526">
        <v>2019</v>
      </c>
      <c r="H790" s="526">
        <v>2018</v>
      </c>
      <c r="I790" s="526">
        <v>2020</v>
      </c>
      <c r="J790" s="526">
        <v>2019</v>
      </c>
      <c r="K790" s="526">
        <v>2018</v>
      </c>
      <c r="L790" s="526">
        <v>2020</v>
      </c>
      <c r="M790" s="526">
        <v>2019</v>
      </c>
      <c r="N790" s="526">
        <v>2018</v>
      </c>
      <c r="O790" s="457">
        <v>2020</v>
      </c>
      <c r="P790" s="457">
        <v>2019</v>
      </c>
      <c r="Q790" s="457">
        <v>2018</v>
      </c>
    </row>
    <row r="791" spans="1:19" ht="82.5" customHeight="1" x14ac:dyDescent="0.3">
      <c r="A791" s="833" t="s">
        <v>905</v>
      </c>
      <c r="B791" s="834"/>
      <c r="C791" s="75"/>
      <c r="D791" s="75"/>
      <c r="E791" s="75"/>
      <c r="F791" s="75"/>
      <c r="G791" s="75"/>
      <c r="H791" s="75"/>
      <c r="I791" s="75"/>
      <c r="J791" s="75"/>
      <c r="K791" s="75"/>
      <c r="L791" s="75"/>
      <c r="M791" s="75"/>
      <c r="N791" s="75"/>
      <c r="O791" s="46"/>
      <c r="P791" s="46"/>
      <c r="Q791" s="46"/>
      <c r="R791" s="42"/>
      <c r="S791" s="163"/>
    </row>
    <row r="792" spans="1:19" ht="82.5" customHeight="1" x14ac:dyDescent="0.3">
      <c r="A792" s="580"/>
      <c r="B792" s="581" t="s">
        <v>914</v>
      </c>
      <c r="C792" s="75"/>
      <c r="D792" s="75"/>
      <c r="E792" s="75"/>
      <c r="F792" s="75"/>
      <c r="G792" s="75"/>
      <c r="H792" s="75"/>
      <c r="I792" s="75"/>
      <c r="J792" s="75"/>
      <c r="K792" s="75"/>
      <c r="L792" s="75"/>
      <c r="M792" s="75"/>
      <c r="N792" s="75"/>
      <c r="O792" s="46"/>
      <c r="P792" s="46"/>
      <c r="Q792" s="46"/>
      <c r="R792" s="42"/>
      <c r="S792" s="163"/>
    </row>
    <row r="793" spans="1:19" ht="82.5" customHeight="1" x14ac:dyDescent="0.3">
      <c r="A793" s="580"/>
      <c r="B793" s="581" t="s">
        <v>915</v>
      </c>
      <c r="C793" s="75"/>
      <c r="D793" s="75"/>
      <c r="E793" s="75"/>
      <c r="F793" s="75"/>
      <c r="G793" s="75"/>
      <c r="H793" s="75"/>
      <c r="I793" s="75"/>
      <c r="J793" s="75"/>
      <c r="K793" s="75"/>
      <c r="L793" s="75"/>
      <c r="M793" s="75"/>
      <c r="N793" s="75"/>
      <c r="O793" s="46"/>
      <c r="P793" s="46"/>
      <c r="Q793" s="46"/>
      <c r="R793" s="42"/>
      <c r="S793" s="163"/>
    </row>
    <row r="794" spans="1:19" ht="82.5" customHeight="1" x14ac:dyDescent="0.3">
      <c r="A794" s="580"/>
      <c r="B794" s="581" t="s">
        <v>916</v>
      </c>
      <c r="C794" s="75"/>
      <c r="D794" s="75"/>
      <c r="E794" s="75"/>
      <c r="F794" s="75"/>
      <c r="G794" s="75"/>
      <c r="H794" s="75"/>
      <c r="I794" s="75"/>
      <c r="J794" s="75"/>
      <c r="K794" s="75"/>
      <c r="L794" s="75"/>
      <c r="M794" s="75"/>
      <c r="N794" s="75"/>
      <c r="O794" s="46"/>
      <c r="P794" s="46"/>
      <c r="Q794" s="46"/>
      <c r="R794" s="42"/>
      <c r="S794" s="163"/>
    </row>
    <row r="795" spans="1:19" ht="82.5" customHeight="1" x14ac:dyDescent="0.3">
      <c r="A795" s="580"/>
      <c r="B795" s="581" t="s">
        <v>917</v>
      </c>
      <c r="C795" s="75"/>
      <c r="D795" s="75"/>
      <c r="E795" s="75"/>
      <c r="F795" s="75"/>
      <c r="G795" s="75"/>
      <c r="H795" s="75"/>
      <c r="I795" s="75"/>
      <c r="J795" s="75"/>
      <c r="K795" s="75"/>
      <c r="L795" s="75"/>
      <c r="M795" s="75"/>
      <c r="N795" s="75"/>
      <c r="O795" s="46"/>
      <c r="P795" s="46"/>
      <c r="Q795" s="46"/>
      <c r="R795" s="42"/>
      <c r="S795" s="163"/>
    </row>
    <row r="796" spans="1:19" ht="82.5" customHeight="1" x14ac:dyDescent="0.3">
      <c r="A796" s="580"/>
      <c r="B796" s="581" t="s">
        <v>918</v>
      </c>
      <c r="C796" s="75"/>
      <c r="D796" s="75"/>
      <c r="E796" s="75"/>
      <c r="F796" s="75"/>
      <c r="G796" s="75"/>
      <c r="H796" s="75"/>
      <c r="I796" s="75"/>
      <c r="J796" s="75"/>
      <c r="K796" s="75"/>
      <c r="L796" s="75"/>
      <c r="M796" s="75"/>
      <c r="N796" s="75"/>
      <c r="O796" s="46"/>
      <c r="P796" s="46"/>
      <c r="Q796" s="46"/>
      <c r="R796" s="42"/>
      <c r="S796" s="163"/>
    </row>
    <row r="797" spans="1:19" ht="82.5" customHeight="1" x14ac:dyDescent="0.3">
      <c r="A797" s="833" t="s">
        <v>920</v>
      </c>
      <c r="B797" s="834"/>
      <c r="C797" s="75"/>
      <c r="D797" s="75"/>
      <c r="E797" s="75"/>
      <c r="F797" s="75"/>
      <c r="G797" s="75"/>
      <c r="H797" s="75"/>
      <c r="I797" s="75"/>
      <c r="J797" s="75"/>
      <c r="K797" s="75"/>
      <c r="L797" s="75"/>
      <c r="M797" s="75"/>
      <c r="N797" s="75"/>
      <c r="O797" s="46"/>
      <c r="P797" s="46"/>
      <c r="Q797" s="46"/>
      <c r="R797" s="42"/>
      <c r="S797" s="163"/>
    </row>
    <row r="798" spans="1:19" ht="82.5" customHeight="1" x14ac:dyDescent="0.3">
      <c r="A798" s="833" t="s">
        <v>921</v>
      </c>
      <c r="B798" s="834"/>
      <c r="C798" s="75"/>
      <c r="D798" s="75"/>
      <c r="E798" s="75"/>
      <c r="F798" s="75"/>
      <c r="G798" s="75"/>
      <c r="H798" s="75"/>
      <c r="I798" s="75"/>
      <c r="J798" s="75"/>
      <c r="K798" s="75"/>
      <c r="L798" s="75"/>
      <c r="M798" s="75"/>
      <c r="N798" s="75"/>
      <c r="O798" s="46"/>
      <c r="P798" s="46"/>
      <c r="Q798" s="46"/>
      <c r="R798" s="42"/>
      <c r="S798" s="163"/>
    </row>
    <row r="799" spans="1:19" ht="82.5" customHeight="1" x14ac:dyDescent="0.3">
      <c r="A799" s="827" t="s">
        <v>919</v>
      </c>
      <c r="B799" s="828"/>
      <c r="C799" s="77"/>
      <c r="D799" s="77"/>
      <c r="E799" s="77"/>
      <c r="F799" s="77"/>
      <c r="G799" s="77"/>
      <c r="H799" s="77"/>
      <c r="I799" s="77"/>
      <c r="J799" s="77"/>
      <c r="K799" s="77"/>
      <c r="L799" s="77"/>
      <c r="M799" s="77"/>
      <c r="N799" s="77"/>
      <c r="O799" s="46"/>
      <c r="P799" s="46"/>
      <c r="Q799" s="46"/>
      <c r="R799" s="42"/>
      <c r="S799" s="163" t="s">
        <v>420</v>
      </c>
    </row>
    <row r="800" spans="1:19" ht="15" customHeight="1" x14ac:dyDescent="0.25">
      <c r="A800" s="372"/>
      <c r="K800" s="38"/>
    </row>
    <row r="801" spans="1:19" ht="62.25" customHeight="1" x14ac:dyDescent="0.3">
      <c r="B801" s="42"/>
      <c r="C801" s="814" t="s">
        <v>454</v>
      </c>
      <c r="D801" s="814"/>
      <c r="E801" s="814"/>
      <c r="F801" s="814" t="s">
        <v>457</v>
      </c>
      <c r="G801" s="814"/>
      <c r="H801" s="814"/>
      <c r="I801" s="814" t="s">
        <v>458</v>
      </c>
      <c r="J801" s="814"/>
      <c r="K801" s="814"/>
      <c r="L801" s="814" t="s">
        <v>459</v>
      </c>
      <c r="M801" s="814"/>
      <c r="N801" s="814"/>
      <c r="O801" s="815" t="s">
        <v>456</v>
      </c>
      <c r="P801" s="815"/>
      <c r="Q801" s="815"/>
      <c r="R801" s="42"/>
      <c r="S801" s="42"/>
    </row>
    <row r="802" spans="1:19" ht="62.25" customHeight="1" x14ac:dyDescent="0.3">
      <c r="B802" s="168"/>
      <c r="C802" s="526">
        <v>2020</v>
      </c>
      <c r="D802" s="526">
        <v>2019</v>
      </c>
      <c r="E802" s="526">
        <v>2018</v>
      </c>
      <c r="F802" s="526">
        <v>2020</v>
      </c>
      <c r="G802" s="526">
        <v>2019</v>
      </c>
      <c r="H802" s="526">
        <v>2018</v>
      </c>
      <c r="I802" s="526">
        <v>2020</v>
      </c>
      <c r="J802" s="526">
        <v>2019</v>
      </c>
      <c r="K802" s="526">
        <v>2018</v>
      </c>
      <c r="L802" s="526">
        <v>2020</v>
      </c>
      <c r="M802" s="526">
        <v>2019</v>
      </c>
      <c r="N802" s="526">
        <v>2018</v>
      </c>
      <c r="O802" s="457">
        <v>2020</v>
      </c>
      <c r="P802" s="457">
        <v>2019</v>
      </c>
      <c r="Q802" s="457">
        <v>2018</v>
      </c>
      <c r="R802" s="42"/>
      <c r="S802" s="163" t="s">
        <v>420</v>
      </c>
    </row>
    <row r="803" spans="1:19" ht="82.5" customHeight="1" x14ac:dyDescent="0.3">
      <c r="A803" s="831" t="s">
        <v>904</v>
      </c>
      <c r="B803" s="832"/>
      <c r="C803" s="75"/>
      <c r="D803" s="75"/>
      <c r="E803" s="75"/>
      <c r="F803" s="75"/>
      <c r="G803" s="75"/>
      <c r="H803" s="75"/>
      <c r="I803" s="75"/>
      <c r="J803" s="75"/>
      <c r="K803" s="75"/>
      <c r="L803" s="75"/>
      <c r="M803" s="75"/>
      <c r="N803" s="75"/>
      <c r="O803" s="46"/>
      <c r="P803" s="46"/>
      <c r="Q803" s="46"/>
      <c r="R803" s="42"/>
      <c r="S803" s="163"/>
    </row>
    <row r="804" spans="1:19" ht="82.5" customHeight="1" x14ac:dyDescent="0.3">
      <c r="A804" s="829" t="s">
        <v>900</v>
      </c>
      <c r="B804" s="830"/>
      <c r="C804" s="75"/>
      <c r="D804" s="75"/>
      <c r="E804" s="75"/>
      <c r="F804" s="75"/>
      <c r="G804" s="75"/>
      <c r="H804" s="75"/>
      <c r="I804" s="75"/>
      <c r="J804" s="75"/>
      <c r="K804" s="75"/>
      <c r="L804" s="75"/>
      <c r="M804" s="75"/>
      <c r="N804" s="75"/>
      <c r="O804" s="46"/>
      <c r="P804" s="46"/>
      <c r="Q804" s="46"/>
      <c r="R804" s="42"/>
      <c r="S804" s="163"/>
    </row>
    <row r="805" spans="1:19" ht="82.5" customHeight="1" x14ac:dyDescent="0.3">
      <c r="A805" s="827" t="s">
        <v>537</v>
      </c>
      <c r="B805" s="828"/>
      <c r="C805" s="77"/>
      <c r="D805" s="77"/>
      <c r="E805" s="77"/>
      <c r="F805" s="77"/>
      <c r="G805" s="77"/>
      <c r="H805" s="77"/>
      <c r="I805" s="77"/>
      <c r="J805" s="77"/>
      <c r="K805" s="77"/>
      <c r="L805" s="77"/>
      <c r="M805" s="77"/>
      <c r="N805" s="77"/>
      <c r="O805" s="46"/>
      <c r="P805" s="46"/>
      <c r="Q805" s="46"/>
      <c r="R805" s="42"/>
      <c r="S805" s="163"/>
    </row>
    <row r="806" spans="1:19" ht="15" customHeight="1" x14ac:dyDescent="0.3">
      <c r="A806" s="169" t="s">
        <v>538</v>
      </c>
      <c r="B806" s="42"/>
      <c r="C806" s="42"/>
      <c r="D806" s="42"/>
      <c r="E806" s="42"/>
      <c r="F806" s="42"/>
      <c r="G806" s="42"/>
      <c r="H806" s="42"/>
      <c r="I806" s="42"/>
      <c r="J806" s="42"/>
      <c r="K806" s="42"/>
      <c r="L806" s="42"/>
      <c r="M806" s="42"/>
      <c r="N806" s="42"/>
      <c r="O806" s="42"/>
      <c r="P806" s="42"/>
      <c r="Q806" s="42"/>
      <c r="R806" s="42"/>
    </row>
    <row r="808" spans="1:19" ht="15" customHeight="1" x14ac:dyDescent="0.25">
      <c r="K808" s="38"/>
    </row>
    <row r="809" spans="1:19" ht="15" customHeight="1" x14ac:dyDescent="0.25">
      <c r="A809" s="361" t="s">
        <v>210</v>
      </c>
      <c r="B809" s="167"/>
      <c r="C809" s="167"/>
      <c r="D809" s="167"/>
      <c r="E809" s="167"/>
      <c r="F809" s="167"/>
      <c r="G809" s="167"/>
      <c r="H809" s="167"/>
      <c r="I809" s="167"/>
      <c r="J809" s="167"/>
      <c r="K809" s="167"/>
      <c r="L809" s="167"/>
      <c r="M809" s="167"/>
      <c r="N809" s="167"/>
      <c r="O809" s="167"/>
      <c r="P809" s="167"/>
      <c r="Q809" s="167"/>
    </row>
    <row r="810" spans="1:19" ht="15" customHeight="1" x14ac:dyDescent="0.25">
      <c r="K810" s="38"/>
    </row>
    <row r="811" spans="1:19" ht="15" customHeight="1" x14ac:dyDescent="0.3">
      <c r="A811" s="813" t="s">
        <v>211</v>
      </c>
      <c r="B811" s="813"/>
      <c r="C811" s="813"/>
      <c r="D811" s="813"/>
      <c r="E811" s="813"/>
      <c r="F811" s="813"/>
      <c r="G811" s="813"/>
      <c r="H811" s="813"/>
      <c r="I811" s="813"/>
      <c r="J811" s="813"/>
      <c r="K811" s="813"/>
      <c r="L811" s="813"/>
      <c r="M811" s="813"/>
      <c r="N811" s="813"/>
      <c r="O811" s="813"/>
      <c r="P811" s="813"/>
      <c r="Q811" s="41"/>
    </row>
    <row r="812" spans="1:19" ht="15" customHeight="1" x14ac:dyDescent="0.3">
      <c r="A812" s="813" t="s">
        <v>214</v>
      </c>
      <c r="B812" s="813"/>
      <c r="C812" s="813"/>
      <c r="D812" s="813"/>
      <c r="E812" s="813"/>
      <c r="F812" s="813"/>
      <c r="G812" s="813"/>
      <c r="H812" s="813"/>
      <c r="I812" s="813"/>
      <c r="J812" s="813"/>
      <c r="K812" s="813"/>
      <c r="L812" s="813"/>
      <c r="M812" s="813"/>
      <c r="N812" s="813"/>
      <c r="O812" s="813"/>
      <c r="P812" s="813"/>
      <c r="Q812" s="41"/>
    </row>
    <row r="813" spans="1:19" ht="15" customHeight="1" x14ac:dyDescent="0.3">
      <c r="A813" s="813" t="s">
        <v>216</v>
      </c>
      <c r="B813" s="813"/>
      <c r="C813" s="813"/>
      <c r="D813" s="813"/>
      <c r="E813" s="813"/>
      <c r="F813" s="813"/>
      <c r="G813" s="813"/>
      <c r="H813" s="813"/>
      <c r="I813" s="813"/>
      <c r="J813" s="813"/>
      <c r="K813" s="813"/>
      <c r="L813" s="813"/>
      <c r="M813" s="813"/>
      <c r="N813" s="813"/>
      <c r="O813" s="813"/>
      <c r="P813" s="813"/>
      <c r="Q813" s="41"/>
    </row>
    <row r="814" spans="1:19" ht="15" customHeight="1" x14ac:dyDescent="0.25">
      <c r="K814" s="38"/>
    </row>
    <row r="815" spans="1:19" ht="62.25" customHeight="1" x14ac:dyDescent="0.3">
      <c r="B815" s="42"/>
      <c r="C815" s="814" t="s">
        <v>454</v>
      </c>
      <c r="D815" s="814"/>
      <c r="E815" s="814"/>
      <c r="F815" s="814" t="s">
        <v>457</v>
      </c>
      <c r="G815" s="814"/>
      <c r="H815" s="814"/>
      <c r="I815" s="814" t="s">
        <v>458</v>
      </c>
      <c r="J815" s="814"/>
      <c r="K815" s="814"/>
      <c r="L815" s="814" t="s">
        <v>459</v>
      </c>
      <c r="M815" s="814"/>
      <c r="N815" s="814"/>
      <c r="O815" s="815" t="s">
        <v>456</v>
      </c>
      <c r="P815" s="815"/>
      <c r="Q815" s="815"/>
      <c r="S815" s="351" t="s">
        <v>420</v>
      </c>
    </row>
    <row r="816" spans="1:19" ht="62.25" customHeight="1" x14ac:dyDescent="0.3">
      <c r="B816" s="168"/>
      <c r="C816" s="526">
        <v>2020</v>
      </c>
      <c r="D816" s="526">
        <v>2019</v>
      </c>
      <c r="E816" s="526">
        <v>2018</v>
      </c>
      <c r="F816" s="526">
        <v>2020</v>
      </c>
      <c r="G816" s="526">
        <v>2019</v>
      </c>
      <c r="H816" s="526">
        <v>2018</v>
      </c>
      <c r="I816" s="526">
        <v>2020</v>
      </c>
      <c r="J816" s="526">
        <v>2019</v>
      </c>
      <c r="K816" s="526">
        <v>2018</v>
      </c>
      <c r="L816" s="526">
        <v>2020</v>
      </c>
      <c r="M816" s="526">
        <v>2019</v>
      </c>
      <c r="N816" s="526">
        <v>2018</v>
      </c>
      <c r="O816" s="457">
        <v>2020</v>
      </c>
      <c r="P816" s="457">
        <v>2019</v>
      </c>
      <c r="Q816" s="457">
        <v>2018</v>
      </c>
      <c r="S816" s="351"/>
    </row>
    <row r="817" spans="1:19" ht="82.5" customHeight="1" x14ac:dyDescent="0.25">
      <c r="A817" s="826" t="s">
        <v>901</v>
      </c>
      <c r="B817" s="826"/>
      <c r="C817" s="75"/>
      <c r="D817" s="75"/>
      <c r="E817" s="75"/>
      <c r="F817" s="75"/>
      <c r="G817" s="75"/>
      <c r="H817" s="75"/>
      <c r="I817" s="75"/>
      <c r="J817" s="75"/>
      <c r="K817" s="75"/>
      <c r="L817" s="75"/>
      <c r="M817" s="75"/>
      <c r="N817" s="75"/>
      <c r="O817" s="46"/>
      <c r="P817" s="46"/>
      <c r="Q817" s="46"/>
      <c r="S817" s="351"/>
    </row>
    <row r="818" spans="1:19" ht="82.5" customHeight="1" x14ac:dyDescent="0.25">
      <c r="A818" s="826" t="s">
        <v>902</v>
      </c>
      <c r="B818" s="826"/>
      <c r="C818" s="75"/>
      <c r="D818" s="75"/>
      <c r="E818" s="75"/>
      <c r="F818" s="75"/>
      <c r="G818" s="75"/>
      <c r="H818" s="75"/>
      <c r="I818" s="75"/>
      <c r="J818" s="75"/>
      <c r="K818" s="75"/>
      <c r="L818" s="75"/>
      <c r="M818" s="75"/>
      <c r="N818" s="75"/>
      <c r="O818" s="46"/>
      <c r="P818" s="46"/>
      <c r="Q818" s="46"/>
      <c r="S818" s="351"/>
    </row>
    <row r="819" spans="1:19" ht="82.5" customHeight="1" x14ac:dyDescent="0.25">
      <c r="A819" s="826" t="s">
        <v>903</v>
      </c>
      <c r="B819" s="826"/>
      <c r="C819" s="75"/>
      <c r="D819" s="75"/>
      <c r="E819" s="75"/>
      <c r="F819" s="75"/>
      <c r="G819" s="75"/>
      <c r="H819" s="75"/>
      <c r="I819" s="75"/>
      <c r="J819" s="75"/>
      <c r="K819" s="75"/>
      <c r="L819" s="75"/>
      <c r="M819" s="75"/>
      <c r="N819" s="75"/>
      <c r="O819" s="46"/>
      <c r="P819" s="46"/>
      <c r="Q819" s="46"/>
      <c r="S819" s="351"/>
    </row>
    <row r="820" spans="1:19" ht="15" customHeight="1" x14ac:dyDescent="0.25">
      <c r="A820" s="169" t="s">
        <v>542</v>
      </c>
      <c r="K820" s="38"/>
    </row>
  </sheetData>
  <mergeCells count="1350">
    <mergeCell ref="A819:B819"/>
    <mergeCell ref="A818:B818"/>
    <mergeCell ref="A817:B817"/>
    <mergeCell ref="A777:B777"/>
    <mergeCell ref="A776:B776"/>
    <mergeCell ref="A775:B775"/>
    <mergeCell ref="A774:B774"/>
    <mergeCell ref="A773:B773"/>
    <mergeCell ref="A763:B763"/>
    <mergeCell ref="A768:B768"/>
    <mergeCell ref="A805:B805"/>
    <mergeCell ref="A804:B804"/>
    <mergeCell ref="A799:B799"/>
    <mergeCell ref="A803:B803"/>
    <mergeCell ref="A797:B797"/>
    <mergeCell ref="A798:B798"/>
    <mergeCell ref="A791:B791"/>
    <mergeCell ref="A811:P811"/>
    <mergeCell ref="A812:P812"/>
    <mergeCell ref="A813:P813"/>
    <mergeCell ref="C815:E815"/>
    <mergeCell ref="F815:H815"/>
    <mergeCell ref="I815:K815"/>
    <mergeCell ref="L815:N815"/>
    <mergeCell ref="O815:Q815"/>
    <mergeCell ref="A783:P783"/>
    <mergeCell ref="A784:P784"/>
    <mergeCell ref="A785:P785"/>
    <mergeCell ref="A786:P786"/>
    <mergeCell ref="A787:P787"/>
    <mergeCell ref="C801:E801"/>
    <mergeCell ref="F801:H801"/>
    <mergeCell ref="I801:K801"/>
    <mergeCell ref="L801:N801"/>
    <mergeCell ref="O801:Q801"/>
    <mergeCell ref="C789:E789"/>
    <mergeCell ref="F789:H789"/>
    <mergeCell ref="I789:K789"/>
    <mergeCell ref="L789:N789"/>
    <mergeCell ref="O789:Q789"/>
    <mergeCell ref="S773:S777"/>
    <mergeCell ref="C774:G774"/>
    <mergeCell ref="H774:L774"/>
    <mergeCell ref="M774:Q774"/>
    <mergeCell ref="C775:G775"/>
    <mergeCell ref="H775:L775"/>
    <mergeCell ref="M775:Q775"/>
    <mergeCell ref="C776:G776"/>
    <mergeCell ref="H776:L776"/>
    <mergeCell ref="M776:Q776"/>
    <mergeCell ref="C777:G777"/>
    <mergeCell ref="H777:L777"/>
    <mergeCell ref="M777:Q777"/>
    <mergeCell ref="C768:G768"/>
    <mergeCell ref="H768:L768"/>
    <mergeCell ref="M768:Q768"/>
    <mergeCell ref="C772:G772"/>
    <mergeCell ref="H772:L772"/>
    <mergeCell ref="M772:Q772"/>
    <mergeCell ref="C773:G773"/>
    <mergeCell ref="H773:L773"/>
    <mergeCell ref="M773:Q773"/>
    <mergeCell ref="C762:G762"/>
    <mergeCell ref="H762:L762"/>
    <mergeCell ref="M762:Q762"/>
    <mergeCell ref="C763:G763"/>
    <mergeCell ref="H763:L763"/>
    <mergeCell ref="M763:Q763"/>
    <mergeCell ref="A765:P765"/>
    <mergeCell ref="C767:G767"/>
    <mergeCell ref="H767:L767"/>
    <mergeCell ref="M767:Q767"/>
    <mergeCell ref="C755:G755"/>
    <mergeCell ref="H755:L755"/>
    <mergeCell ref="M755:Q755"/>
    <mergeCell ref="A730:A732"/>
    <mergeCell ref="A739:A741"/>
    <mergeCell ref="C737:E737"/>
    <mergeCell ref="C728:E728"/>
    <mergeCell ref="A749:B749"/>
    <mergeCell ref="A755:B755"/>
    <mergeCell ref="C748:G748"/>
    <mergeCell ref="H748:L748"/>
    <mergeCell ref="M748:Q748"/>
    <mergeCell ref="C749:G749"/>
    <mergeCell ref="H749:L749"/>
    <mergeCell ref="M749:Q749"/>
    <mergeCell ref="C754:G754"/>
    <mergeCell ref="H754:L754"/>
    <mergeCell ref="M754:Q754"/>
    <mergeCell ref="S730:S732"/>
    <mergeCell ref="F737:H737"/>
    <mergeCell ref="I737:K737"/>
    <mergeCell ref="L737:N737"/>
    <mergeCell ref="O737:Q737"/>
    <mergeCell ref="S739:S741"/>
    <mergeCell ref="A717:Q717"/>
    <mergeCell ref="C719:E719"/>
    <mergeCell ref="F719:H719"/>
    <mergeCell ref="I719:K719"/>
    <mergeCell ref="L719:N719"/>
    <mergeCell ref="O719:Q719"/>
    <mergeCell ref="A721:B721"/>
    <mergeCell ref="F728:H728"/>
    <mergeCell ref="I728:K728"/>
    <mergeCell ref="L728:N728"/>
    <mergeCell ref="O728:Q728"/>
    <mergeCell ref="A692:Q692"/>
    <mergeCell ref="C694:E694"/>
    <mergeCell ref="F694:H694"/>
    <mergeCell ref="I694:K694"/>
    <mergeCell ref="L694:N694"/>
    <mergeCell ref="O694:Q694"/>
    <mergeCell ref="A696:A698"/>
    <mergeCell ref="S696:S713"/>
    <mergeCell ref="A699:A701"/>
    <mergeCell ref="A702:A704"/>
    <mergeCell ref="A705:A707"/>
    <mergeCell ref="A708:A710"/>
    <mergeCell ref="A711:A713"/>
    <mergeCell ref="C684:E684"/>
    <mergeCell ref="F684:H684"/>
    <mergeCell ref="I684:K684"/>
    <mergeCell ref="L684:N684"/>
    <mergeCell ref="O684:Q684"/>
    <mergeCell ref="A686:B686"/>
    <mergeCell ref="S686:S690"/>
    <mergeCell ref="A687:B687"/>
    <mergeCell ref="A688:B688"/>
    <mergeCell ref="A689:B689"/>
    <mergeCell ref="A690:B690"/>
    <mergeCell ref="A670:B670"/>
    <mergeCell ref="S670:S680"/>
    <mergeCell ref="A671:B671"/>
    <mergeCell ref="A672:B672"/>
    <mergeCell ref="A673:B673"/>
    <mergeCell ref="A674:B674"/>
    <mergeCell ref="A675:B675"/>
    <mergeCell ref="A676:B676"/>
    <mergeCell ref="A677:B677"/>
    <mergeCell ref="A678:B678"/>
    <mergeCell ref="A680:B680"/>
    <mergeCell ref="A643:A645"/>
    <mergeCell ref="S643:S660"/>
    <mergeCell ref="A646:A648"/>
    <mergeCell ref="A649:A651"/>
    <mergeCell ref="A652:A654"/>
    <mergeCell ref="A655:A657"/>
    <mergeCell ref="A658:A660"/>
    <mergeCell ref="A666:Q666"/>
    <mergeCell ref="C668:E668"/>
    <mergeCell ref="F668:H668"/>
    <mergeCell ref="I668:K668"/>
    <mergeCell ref="L668:N668"/>
    <mergeCell ref="O668:Q668"/>
    <mergeCell ref="A634:B634"/>
    <mergeCell ref="S634:S637"/>
    <mergeCell ref="A635:B635"/>
    <mergeCell ref="A636:B636"/>
    <mergeCell ref="A637:B637"/>
    <mergeCell ref="C641:E641"/>
    <mergeCell ref="F641:H641"/>
    <mergeCell ref="I641:K641"/>
    <mergeCell ref="L641:N641"/>
    <mergeCell ref="O641:Q641"/>
    <mergeCell ref="S608:S626"/>
    <mergeCell ref="A609:A611"/>
    <mergeCell ref="A612:A614"/>
    <mergeCell ref="A615:A617"/>
    <mergeCell ref="A618:A620"/>
    <mergeCell ref="A621:A623"/>
    <mergeCell ref="A624:A626"/>
    <mergeCell ref="C632:E632"/>
    <mergeCell ref="F632:H632"/>
    <mergeCell ref="I632:K632"/>
    <mergeCell ref="L632:N632"/>
    <mergeCell ref="O632:Q632"/>
    <mergeCell ref="S597:S603"/>
    <mergeCell ref="A598:B598"/>
    <mergeCell ref="A599:B599"/>
    <mergeCell ref="A600:B600"/>
    <mergeCell ref="A601:B601"/>
    <mergeCell ref="A603:B603"/>
    <mergeCell ref="C607:E607"/>
    <mergeCell ref="F607:H607"/>
    <mergeCell ref="I607:K607"/>
    <mergeCell ref="L607:N607"/>
    <mergeCell ref="O607:Q607"/>
    <mergeCell ref="C587:G587"/>
    <mergeCell ref="H587:L587"/>
    <mergeCell ref="M587:Q587"/>
    <mergeCell ref="C588:G588"/>
    <mergeCell ref="H588:L588"/>
    <mergeCell ref="M588:Q588"/>
    <mergeCell ref="A588:B588"/>
    <mergeCell ref="A587:B587"/>
    <mergeCell ref="C596:E596"/>
    <mergeCell ref="F596:H596"/>
    <mergeCell ref="I596:K596"/>
    <mergeCell ref="L596:N596"/>
    <mergeCell ref="O596:Q596"/>
    <mergeCell ref="H580:L580"/>
    <mergeCell ref="M580:Q580"/>
    <mergeCell ref="C581:G581"/>
    <mergeCell ref="H581:L581"/>
    <mergeCell ref="M581:Q581"/>
    <mergeCell ref="A581:B581"/>
    <mergeCell ref="C586:G586"/>
    <mergeCell ref="H586:L586"/>
    <mergeCell ref="M586:Q586"/>
    <mergeCell ref="A574:B574"/>
    <mergeCell ref="A573:B573"/>
    <mergeCell ref="A572:B572"/>
    <mergeCell ref="A571:B571"/>
    <mergeCell ref="C574:G574"/>
    <mergeCell ref="C573:G573"/>
    <mergeCell ref="C572:G572"/>
    <mergeCell ref="C571:G571"/>
    <mergeCell ref="C570:G570"/>
    <mergeCell ref="A557:B557"/>
    <mergeCell ref="M562:Q562"/>
    <mergeCell ref="M563:Q563"/>
    <mergeCell ref="M564:Q564"/>
    <mergeCell ref="M565:Q565"/>
    <mergeCell ref="C565:G565"/>
    <mergeCell ref="C564:G564"/>
    <mergeCell ref="C563:G563"/>
    <mergeCell ref="C562:G562"/>
    <mergeCell ref="H565:L565"/>
    <mergeCell ref="H564:L564"/>
    <mergeCell ref="H563:L563"/>
    <mergeCell ref="H562:L562"/>
    <mergeCell ref="A564:B564"/>
    <mergeCell ref="A565:B565"/>
    <mergeCell ref="A563:B563"/>
    <mergeCell ref="C546:G546"/>
    <mergeCell ref="H546:L546"/>
    <mergeCell ref="M546:Q546"/>
    <mergeCell ref="S547:S549"/>
    <mergeCell ref="S563:S565"/>
    <mergeCell ref="S571:S574"/>
    <mergeCell ref="S587:S588"/>
    <mergeCell ref="M557:Q557"/>
    <mergeCell ref="M556:Q556"/>
    <mergeCell ref="H557:L557"/>
    <mergeCell ref="H556:L556"/>
    <mergeCell ref="C557:G557"/>
    <mergeCell ref="C556:G556"/>
    <mergeCell ref="H574:L574"/>
    <mergeCell ref="H573:L573"/>
    <mergeCell ref="H572:L572"/>
    <mergeCell ref="H571:L571"/>
    <mergeCell ref="H570:L570"/>
    <mergeCell ref="M574:Q574"/>
    <mergeCell ref="M573:Q573"/>
    <mergeCell ref="M572:Q572"/>
    <mergeCell ref="M571:Q571"/>
    <mergeCell ref="M570:Q570"/>
    <mergeCell ref="C580:G580"/>
    <mergeCell ref="C547:G547"/>
    <mergeCell ref="H547:L547"/>
    <mergeCell ref="M547:Q547"/>
    <mergeCell ref="C548:G548"/>
    <mergeCell ref="H548:L548"/>
    <mergeCell ref="M548:Q548"/>
    <mergeCell ref="C549:G549"/>
    <mergeCell ref="H549:L549"/>
    <mergeCell ref="M549:Q549"/>
    <mergeCell ref="H495:L495"/>
    <mergeCell ref="H496:L496"/>
    <mergeCell ref="M479:Q479"/>
    <mergeCell ref="M480:Q480"/>
    <mergeCell ref="M481:Q481"/>
    <mergeCell ref="M482:Q482"/>
    <mergeCell ref="M483:Q483"/>
    <mergeCell ref="M484:Q484"/>
    <mergeCell ref="M485:Q485"/>
    <mergeCell ref="M486:Q486"/>
    <mergeCell ref="M487:Q487"/>
    <mergeCell ref="M488:Q488"/>
    <mergeCell ref="M489:Q489"/>
    <mergeCell ref="M490:Q490"/>
    <mergeCell ref="M491:Q491"/>
    <mergeCell ref="M492:Q492"/>
    <mergeCell ref="M493:Q493"/>
    <mergeCell ref="M494:Q494"/>
    <mergeCell ref="M495:Q495"/>
    <mergeCell ref="M496:Q496"/>
    <mergeCell ref="C490:G490"/>
    <mergeCell ref="C491:G491"/>
    <mergeCell ref="C492:G492"/>
    <mergeCell ref="C493:G493"/>
    <mergeCell ref="C494:G494"/>
    <mergeCell ref="C495:G495"/>
    <mergeCell ref="C496:G496"/>
    <mergeCell ref="H479:L479"/>
    <mergeCell ref="H480:L480"/>
    <mergeCell ref="H481:L481"/>
    <mergeCell ref="H482:L482"/>
    <mergeCell ref="H483:L483"/>
    <mergeCell ref="H484:L484"/>
    <mergeCell ref="H485:L485"/>
    <mergeCell ref="H486:L486"/>
    <mergeCell ref="H487:L487"/>
    <mergeCell ref="H488:L488"/>
    <mergeCell ref="H489:L489"/>
    <mergeCell ref="H490:L490"/>
    <mergeCell ref="H491:L491"/>
    <mergeCell ref="H492:L492"/>
    <mergeCell ref="H493:L493"/>
    <mergeCell ref="H494:L494"/>
    <mergeCell ref="S466:S468"/>
    <mergeCell ref="A432:A434"/>
    <mergeCell ref="A466:A468"/>
    <mergeCell ref="S479:S493"/>
    <mergeCell ref="S494:S496"/>
    <mergeCell ref="C478:G478"/>
    <mergeCell ref="H478:L478"/>
    <mergeCell ref="M478:Q478"/>
    <mergeCell ref="C484:G484"/>
    <mergeCell ref="C483:G483"/>
    <mergeCell ref="C482:G482"/>
    <mergeCell ref="C481:G481"/>
    <mergeCell ref="C480:G480"/>
    <mergeCell ref="C479:G479"/>
    <mergeCell ref="C485:G485"/>
    <mergeCell ref="C486:G486"/>
    <mergeCell ref="C487:G487"/>
    <mergeCell ref="C488:G488"/>
    <mergeCell ref="A440:A442"/>
    <mergeCell ref="S440:S460"/>
    <mergeCell ref="A443:A445"/>
    <mergeCell ref="A446:A448"/>
    <mergeCell ref="A449:A451"/>
    <mergeCell ref="A452:A454"/>
    <mergeCell ref="A455:A457"/>
    <mergeCell ref="A458:A460"/>
    <mergeCell ref="C464:E464"/>
    <mergeCell ref="F464:H464"/>
    <mergeCell ref="I464:K464"/>
    <mergeCell ref="L464:N464"/>
    <mergeCell ref="O464:Q464"/>
    <mergeCell ref="C489:G489"/>
    <mergeCell ref="C430:E430"/>
    <mergeCell ref="F430:H430"/>
    <mergeCell ref="I430:K430"/>
    <mergeCell ref="L430:N430"/>
    <mergeCell ref="O430:Q430"/>
    <mergeCell ref="S432:S434"/>
    <mergeCell ref="C438:E438"/>
    <mergeCell ref="F438:H438"/>
    <mergeCell ref="I438:K438"/>
    <mergeCell ref="L438:N438"/>
    <mergeCell ref="O438:Q438"/>
    <mergeCell ref="C407:E407"/>
    <mergeCell ref="F407:H407"/>
    <mergeCell ref="I407:K407"/>
    <mergeCell ref="L407:N407"/>
    <mergeCell ref="O407:Q407"/>
    <mergeCell ref="A409:A411"/>
    <mergeCell ref="S409:S426"/>
    <mergeCell ref="A412:A414"/>
    <mergeCell ref="A415:A417"/>
    <mergeCell ref="A418:A420"/>
    <mergeCell ref="A421:A423"/>
    <mergeCell ref="A424:A426"/>
    <mergeCell ref="C402:D402"/>
    <mergeCell ref="E402:F402"/>
    <mergeCell ref="G402:H402"/>
    <mergeCell ref="I402:J402"/>
    <mergeCell ref="K402:L402"/>
    <mergeCell ref="M402:N402"/>
    <mergeCell ref="C403:D403"/>
    <mergeCell ref="E403:F403"/>
    <mergeCell ref="G403:H403"/>
    <mergeCell ref="I403:J403"/>
    <mergeCell ref="K403:L403"/>
    <mergeCell ref="M403:N403"/>
    <mergeCell ref="C400:D400"/>
    <mergeCell ref="E400:F400"/>
    <mergeCell ref="G400:H400"/>
    <mergeCell ref="I400:J400"/>
    <mergeCell ref="K400:L400"/>
    <mergeCell ref="M400:N400"/>
    <mergeCell ref="C401:D401"/>
    <mergeCell ref="E401:F401"/>
    <mergeCell ref="G401:H401"/>
    <mergeCell ref="I401:J401"/>
    <mergeCell ref="K401:L401"/>
    <mergeCell ref="M401:N401"/>
    <mergeCell ref="E398:F398"/>
    <mergeCell ref="G398:H398"/>
    <mergeCell ref="I398:J398"/>
    <mergeCell ref="K398:L398"/>
    <mergeCell ref="M398:N398"/>
    <mergeCell ref="C399:D399"/>
    <mergeCell ref="E399:F399"/>
    <mergeCell ref="G399:H399"/>
    <mergeCell ref="I399:J399"/>
    <mergeCell ref="K399:L399"/>
    <mergeCell ref="M399:N399"/>
    <mergeCell ref="C396:D396"/>
    <mergeCell ref="E396:F396"/>
    <mergeCell ref="G396:H396"/>
    <mergeCell ref="I396:J396"/>
    <mergeCell ref="K396:L396"/>
    <mergeCell ref="M396:N396"/>
    <mergeCell ref="C397:D397"/>
    <mergeCell ref="E397:F397"/>
    <mergeCell ref="G397:H397"/>
    <mergeCell ref="I397:J397"/>
    <mergeCell ref="K397:L397"/>
    <mergeCell ref="M397:N397"/>
    <mergeCell ref="C394:D394"/>
    <mergeCell ref="E394:F394"/>
    <mergeCell ref="G394:H394"/>
    <mergeCell ref="I394:J394"/>
    <mergeCell ref="K394:L394"/>
    <mergeCell ref="M394:N394"/>
    <mergeCell ref="C395:D395"/>
    <mergeCell ref="E395:F395"/>
    <mergeCell ref="G395:H395"/>
    <mergeCell ref="I395:J395"/>
    <mergeCell ref="K395:L395"/>
    <mergeCell ref="M395:N395"/>
    <mergeCell ref="S389:S403"/>
    <mergeCell ref="C390:D390"/>
    <mergeCell ref="E390:F390"/>
    <mergeCell ref="G390:H390"/>
    <mergeCell ref="I390:J390"/>
    <mergeCell ref="K390:L390"/>
    <mergeCell ref="M390:N390"/>
    <mergeCell ref="C391:D391"/>
    <mergeCell ref="E391:F391"/>
    <mergeCell ref="G391:H391"/>
    <mergeCell ref="I391:J391"/>
    <mergeCell ref="K391:L391"/>
    <mergeCell ref="M391:N391"/>
    <mergeCell ref="C392:D392"/>
    <mergeCell ref="E392:F392"/>
    <mergeCell ref="G392:H392"/>
    <mergeCell ref="I392:J392"/>
    <mergeCell ref="K392:L392"/>
    <mergeCell ref="M392:N392"/>
    <mergeCell ref="C398:D398"/>
    <mergeCell ref="C393:D393"/>
    <mergeCell ref="E393:F393"/>
    <mergeCell ref="G393:H393"/>
    <mergeCell ref="I393:J393"/>
    <mergeCell ref="K393:L393"/>
    <mergeCell ref="C388:D388"/>
    <mergeCell ref="E388:F388"/>
    <mergeCell ref="G388:H388"/>
    <mergeCell ref="I388:J388"/>
    <mergeCell ref="K388:L388"/>
    <mergeCell ref="M388:N388"/>
    <mergeCell ref="C389:D389"/>
    <mergeCell ref="E389:F389"/>
    <mergeCell ref="G389:H389"/>
    <mergeCell ref="I389:J389"/>
    <mergeCell ref="K389:L389"/>
    <mergeCell ref="M389:N389"/>
    <mergeCell ref="M393:N393"/>
    <mergeCell ref="C383:F383"/>
    <mergeCell ref="G383:J383"/>
    <mergeCell ref="K383:N383"/>
    <mergeCell ref="O383:Q383"/>
    <mergeCell ref="C387:H387"/>
    <mergeCell ref="I387:N387"/>
    <mergeCell ref="O387:Q387"/>
    <mergeCell ref="C379:F379"/>
    <mergeCell ref="G379:J379"/>
    <mergeCell ref="K379:N379"/>
    <mergeCell ref="O379:Q379"/>
    <mergeCell ref="C380:F380"/>
    <mergeCell ref="G380:J380"/>
    <mergeCell ref="K380:N380"/>
    <mergeCell ref="O380:Q380"/>
    <mergeCell ref="C381:F381"/>
    <mergeCell ref="G381:J381"/>
    <mergeCell ref="K381:N381"/>
    <mergeCell ref="O381:Q381"/>
    <mergeCell ref="C378:F378"/>
    <mergeCell ref="G378:J378"/>
    <mergeCell ref="K378:N378"/>
    <mergeCell ref="O378:Q378"/>
    <mergeCell ref="O373:Q373"/>
    <mergeCell ref="C374:F374"/>
    <mergeCell ref="G374:J374"/>
    <mergeCell ref="K374:N374"/>
    <mergeCell ref="O374:Q374"/>
    <mergeCell ref="C375:F375"/>
    <mergeCell ref="G375:J375"/>
    <mergeCell ref="K375:N375"/>
    <mergeCell ref="O375:Q375"/>
    <mergeCell ref="C382:F382"/>
    <mergeCell ref="G382:J382"/>
    <mergeCell ref="K382:N382"/>
    <mergeCell ref="O382:Q382"/>
    <mergeCell ref="C368:F368"/>
    <mergeCell ref="G368:J368"/>
    <mergeCell ref="K368:N368"/>
    <mergeCell ref="O368:Q368"/>
    <mergeCell ref="C369:F369"/>
    <mergeCell ref="G369:J369"/>
    <mergeCell ref="K369:N369"/>
    <mergeCell ref="O369:Q369"/>
    <mergeCell ref="S369:S383"/>
    <mergeCell ref="C370:F370"/>
    <mergeCell ref="G370:J370"/>
    <mergeCell ref="K370:N370"/>
    <mergeCell ref="O370:Q370"/>
    <mergeCell ref="C371:F371"/>
    <mergeCell ref="G371:J371"/>
    <mergeCell ref="K371:N371"/>
    <mergeCell ref="O371:Q371"/>
    <mergeCell ref="C372:F372"/>
    <mergeCell ref="G372:J372"/>
    <mergeCell ref="K372:N372"/>
    <mergeCell ref="O372:Q372"/>
    <mergeCell ref="C373:F373"/>
    <mergeCell ref="G373:J373"/>
    <mergeCell ref="K373:N373"/>
    <mergeCell ref="C376:F376"/>
    <mergeCell ref="G376:J376"/>
    <mergeCell ref="K376:N376"/>
    <mergeCell ref="O376:Q376"/>
    <mergeCell ref="C377:F377"/>
    <mergeCell ref="G377:J377"/>
    <mergeCell ref="K377:N377"/>
    <mergeCell ref="O377:Q377"/>
    <mergeCell ref="C355:F355"/>
    <mergeCell ref="G355:J355"/>
    <mergeCell ref="K355:N355"/>
    <mergeCell ref="O355:Q355"/>
    <mergeCell ref="C356:F356"/>
    <mergeCell ref="G356:J356"/>
    <mergeCell ref="C362:F362"/>
    <mergeCell ref="G362:J362"/>
    <mergeCell ref="K362:N362"/>
    <mergeCell ref="O362:Q362"/>
    <mergeCell ref="C363:F363"/>
    <mergeCell ref="G363:J363"/>
    <mergeCell ref="K363:N363"/>
    <mergeCell ref="O363:Q363"/>
    <mergeCell ref="C364:F364"/>
    <mergeCell ref="G364:J364"/>
    <mergeCell ref="K364:N364"/>
    <mergeCell ref="O364:Q364"/>
    <mergeCell ref="C359:F359"/>
    <mergeCell ref="G359:J359"/>
    <mergeCell ref="K359:N359"/>
    <mergeCell ref="O359:Q359"/>
    <mergeCell ref="C360:F360"/>
    <mergeCell ref="G360:J360"/>
    <mergeCell ref="K360:N360"/>
    <mergeCell ref="O360:Q360"/>
    <mergeCell ref="C361:F361"/>
    <mergeCell ref="G361:J361"/>
    <mergeCell ref="K361:N361"/>
    <mergeCell ref="O361:Q361"/>
    <mergeCell ref="K343:N343"/>
    <mergeCell ref="O343:Q343"/>
    <mergeCell ref="C344:F344"/>
    <mergeCell ref="G344:J344"/>
    <mergeCell ref="K344:N344"/>
    <mergeCell ref="O344:Q344"/>
    <mergeCell ref="O356:Q356"/>
    <mergeCell ref="C357:F357"/>
    <mergeCell ref="G357:J357"/>
    <mergeCell ref="K357:N357"/>
    <mergeCell ref="O357:Q357"/>
    <mergeCell ref="C358:F358"/>
    <mergeCell ref="G358:J358"/>
    <mergeCell ref="K358:N358"/>
    <mergeCell ref="O358:Q358"/>
    <mergeCell ref="S350:S364"/>
    <mergeCell ref="C351:F351"/>
    <mergeCell ref="G351:J351"/>
    <mergeCell ref="K351:N351"/>
    <mergeCell ref="O351:Q351"/>
    <mergeCell ref="C352:F352"/>
    <mergeCell ref="G352:J352"/>
    <mergeCell ref="K352:N352"/>
    <mergeCell ref="O352:Q352"/>
    <mergeCell ref="C353:F353"/>
    <mergeCell ref="G353:J353"/>
    <mergeCell ref="K353:N353"/>
    <mergeCell ref="O353:Q353"/>
    <mergeCell ref="C354:F354"/>
    <mergeCell ref="G354:J354"/>
    <mergeCell ref="K354:N354"/>
    <mergeCell ref="O354:Q354"/>
    <mergeCell ref="C341:F341"/>
    <mergeCell ref="G341:J341"/>
    <mergeCell ref="K341:N341"/>
    <mergeCell ref="O341:Q341"/>
    <mergeCell ref="O336:Q336"/>
    <mergeCell ref="C337:F337"/>
    <mergeCell ref="G337:J337"/>
    <mergeCell ref="K337:N337"/>
    <mergeCell ref="O337:Q337"/>
    <mergeCell ref="C338:F338"/>
    <mergeCell ref="G338:J338"/>
    <mergeCell ref="K338:N338"/>
    <mergeCell ref="O338:Q338"/>
    <mergeCell ref="K356:N356"/>
    <mergeCell ref="C345:F345"/>
    <mergeCell ref="G345:J345"/>
    <mergeCell ref="K345:N345"/>
    <mergeCell ref="O345:Q345"/>
    <mergeCell ref="C349:F349"/>
    <mergeCell ref="G349:J349"/>
    <mergeCell ref="K349:N349"/>
    <mergeCell ref="O349:Q349"/>
    <mergeCell ref="C350:F350"/>
    <mergeCell ref="G350:J350"/>
    <mergeCell ref="K350:N350"/>
    <mergeCell ref="O350:Q350"/>
    <mergeCell ref="C342:F342"/>
    <mergeCell ref="G342:J342"/>
    <mergeCell ref="K342:N342"/>
    <mergeCell ref="O342:Q342"/>
    <mergeCell ref="C343:F343"/>
    <mergeCell ref="G343:J343"/>
    <mergeCell ref="C331:F331"/>
    <mergeCell ref="G331:J331"/>
    <mergeCell ref="K331:N331"/>
    <mergeCell ref="O331:Q331"/>
    <mergeCell ref="S331:S345"/>
    <mergeCell ref="C332:F332"/>
    <mergeCell ref="G332:J332"/>
    <mergeCell ref="K332:N332"/>
    <mergeCell ref="O332:Q332"/>
    <mergeCell ref="C333:F333"/>
    <mergeCell ref="G333:J333"/>
    <mergeCell ref="K333:N333"/>
    <mergeCell ref="O333:Q333"/>
    <mergeCell ref="C334:F334"/>
    <mergeCell ref="G334:J334"/>
    <mergeCell ref="K334:N334"/>
    <mergeCell ref="O334:Q334"/>
    <mergeCell ref="C335:F335"/>
    <mergeCell ref="G335:J335"/>
    <mergeCell ref="K335:N335"/>
    <mergeCell ref="O335:Q335"/>
    <mergeCell ref="C336:F336"/>
    <mergeCell ref="G336:J336"/>
    <mergeCell ref="K336:N336"/>
    <mergeCell ref="C339:F339"/>
    <mergeCell ref="G339:J339"/>
    <mergeCell ref="K339:N339"/>
    <mergeCell ref="O339:Q339"/>
    <mergeCell ref="C340:F340"/>
    <mergeCell ref="G340:J340"/>
    <mergeCell ref="K340:N340"/>
    <mergeCell ref="O340:Q340"/>
    <mergeCell ref="C330:F330"/>
    <mergeCell ref="G330:J330"/>
    <mergeCell ref="K330:N330"/>
    <mergeCell ref="O330:Q330"/>
    <mergeCell ref="O233:Q233"/>
    <mergeCell ref="C234:F234"/>
    <mergeCell ref="G234:J234"/>
    <mergeCell ref="K234:N234"/>
    <mergeCell ref="O234:Q234"/>
    <mergeCell ref="C235:F235"/>
    <mergeCell ref="G235:J235"/>
    <mergeCell ref="K235:N235"/>
    <mergeCell ref="O235:Q235"/>
    <mergeCell ref="O230:Q230"/>
    <mergeCell ref="C231:F231"/>
    <mergeCell ref="G231:J231"/>
    <mergeCell ref="K231:N231"/>
    <mergeCell ref="O231:Q231"/>
    <mergeCell ref="C232:F232"/>
    <mergeCell ref="G232:J232"/>
    <mergeCell ref="K232:N232"/>
    <mergeCell ref="O232:Q232"/>
    <mergeCell ref="S223:S237"/>
    <mergeCell ref="C224:F224"/>
    <mergeCell ref="G224:J224"/>
    <mergeCell ref="K224:N224"/>
    <mergeCell ref="O224:Q224"/>
    <mergeCell ref="C225:F225"/>
    <mergeCell ref="G225:J225"/>
    <mergeCell ref="K225:N225"/>
    <mergeCell ref="O225:Q225"/>
    <mergeCell ref="C226:F226"/>
    <mergeCell ref="G226:J226"/>
    <mergeCell ref="K226:N226"/>
    <mergeCell ref="O226:Q226"/>
    <mergeCell ref="C227:F227"/>
    <mergeCell ref="G227:J227"/>
    <mergeCell ref="K227:N227"/>
    <mergeCell ref="O236:Q236"/>
    <mergeCell ref="C237:F237"/>
    <mergeCell ref="G237:J237"/>
    <mergeCell ref="K237:N237"/>
    <mergeCell ref="O237:Q237"/>
    <mergeCell ref="O227:Q227"/>
    <mergeCell ref="C228:F228"/>
    <mergeCell ref="G228:J228"/>
    <mergeCell ref="K228:N228"/>
    <mergeCell ref="C214:F214"/>
    <mergeCell ref="G214:J214"/>
    <mergeCell ref="K214:N214"/>
    <mergeCell ref="O214:Q214"/>
    <mergeCell ref="C215:F215"/>
    <mergeCell ref="G215:J215"/>
    <mergeCell ref="K215:N215"/>
    <mergeCell ref="O215:Q215"/>
    <mergeCell ref="O228:Q228"/>
    <mergeCell ref="C229:F229"/>
    <mergeCell ref="G229:J229"/>
    <mergeCell ref="K229:N229"/>
    <mergeCell ref="O229:Q229"/>
    <mergeCell ref="C222:F222"/>
    <mergeCell ref="G222:J222"/>
    <mergeCell ref="K222:N222"/>
    <mergeCell ref="O222:Q222"/>
    <mergeCell ref="C223:F223"/>
    <mergeCell ref="G223:J223"/>
    <mergeCell ref="K223:N223"/>
    <mergeCell ref="O223:Q223"/>
    <mergeCell ref="S204:S218"/>
    <mergeCell ref="C205:F205"/>
    <mergeCell ref="G205:J205"/>
    <mergeCell ref="K205:N205"/>
    <mergeCell ref="O205:Q205"/>
    <mergeCell ref="C206:F206"/>
    <mergeCell ref="G206:J206"/>
    <mergeCell ref="K206:N206"/>
    <mergeCell ref="O206:Q206"/>
    <mergeCell ref="C207:F207"/>
    <mergeCell ref="G207:J207"/>
    <mergeCell ref="K207:N207"/>
    <mergeCell ref="O207:Q207"/>
    <mergeCell ref="C208:F208"/>
    <mergeCell ref="G208:J208"/>
    <mergeCell ref="K208:N208"/>
    <mergeCell ref="O208:Q208"/>
    <mergeCell ref="C209:F209"/>
    <mergeCell ref="G209:J209"/>
    <mergeCell ref="K209:N209"/>
    <mergeCell ref="O209:Q209"/>
    <mergeCell ref="C210:F210"/>
    <mergeCell ref="G210:J210"/>
    <mergeCell ref="K210:N210"/>
    <mergeCell ref="O216:Q216"/>
    <mergeCell ref="C217:F217"/>
    <mergeCell ref="G217:J217"/>
    <mergeCell ref="K217:N217"/>
    <mergeCell ref="O217:Q217"/>
    <mergeCell ref="C218:F218"/>
    <mergeCell ref="G218:J218"/>
    <mergeCell ref="K218:N218"/>
    <mergeCell ref="C199:F199"/>
    <mergeCell ref="G199:J199"/>
    <mergeCell ref="K199:N199"/>
    <mergeCell ref="O199:Q199"/>
    <mergeCell ref="O194:Q194"/>
    <mergeCell ref="C195:F195"/>
    <mergeCell ref="G195:J195"/>
    <mergeCell ref="K195:N195"/>
    <mergeCell ref="O195:Q195"/>
    <mergeCell ref="C196:F196"/>
    <mergeCell ref="G196:J196"/>
    <mergeCell ref="K196:N196"/>
    <mergeCell ref="O196:Q196"/>
    <mergeCell ref="C194:F194"/>
    <mergeCell ref="G194:J194"/>
    <mergeCell ref="K194:N194"/>
    <mergeCell ref="C197:F197"/>
    <mergeCell ref="G197:J197"/>
    <mergeCell ref="K197:N197"/>
    <mergeCell ref="C193:F193"/>
    <mergeCell ref="G193:J193"/>
    <mergeCell ref="K193:N193"/>
    <mergeCell ref="O193:Q193"/>
    <mergeCell ref="O185:Q185"/>
    <mergeCell ref="S185:S199"/>
    <mergeCell ref="C186:F186"/>
    <mergeCell ref="G186:J186"/>
    <mergeCell ref="K186:N186"/>
    <mergeCell ref="O186:Q186"/>
    <mergeCell ref="C187:F187"/>
    <mergeCell ref="G187:J187"/>
    <mergeCell ref="K187:N187"/>
    <mergeCell ref="O187:Q187"/>
    <mergeCell ref="C188:F188"/>
    <mergeCell ref="G188:J188"/>
    <mergeCell ref="K188:N188"/>
    <mergeCell ref="O188:Q188"/>
    <mergeCell ref="C189:F189"/>
    <mergeCell ref="G189:J189"/>
    <mergeCell ref="K189:N189"/>
    <mergeCell ref="O189:Q189"/>
    <mergeCell ref="C190:F190"/>
    <mergeCell ref="G190:J190"/>
    <mergeCell ref="K190:N190"/>
    <mergeCell ref="O190:Q190"/>
    <mergeCell ref="C191:F191"/>
    <mergeCell ref="O197:Q197"/>
    <mergeCell ref="C198:F198"/>
    <mergeCell ref="G198:J198"/>
    <mergeCell ref="K198:N198"/>
    <mergeCell ref="O198:Q198"/>
    <mergeCell ref="K178:N178"/>
    <mergeCell ref="O178:Q178"/>
    <mergeCell ref="C176:F176"/>
    <mergeCell ref="G176:J176"/>
    <mergeCell ref="K176:N176"/>
    <mergeCell ref="C179:F179"/>
    <mergeCell ref="G179:J179"/>
    <mergeCell ref="K179:N179"/>
    <mergeCell ref="C185:F185"/>
    <mergeCell ref="G185:J185"/>
    <mergeCell ref="K185:N185"/>
    <mergeCell ref="K191:N191"/>
    <mergeCell ref="O191:Q191"/>
    <mergeCell ref="C192:F192"/>
    <mergeCell ref="G192:J192"/>
    <mergeCell ref="K192:N192"/>
    <mergeCell ref="O192:Q192"/>
    <mergeCell ref="O175:Q175"/>
    <mergeCell ref="O170:Q170"/>
    <mergeCell ref="C171:F171"/>
    <mergeCell ref="G171:J171"/>
    <mergeCell ref="K171:N171"/>
    <mergeCell ref="O171:Q171"/>
    <mergeCell ref="C172:F172"/>
    <mergeCell ref="G172:J172"/>
    <mergeCell ref="K172:N172"/>
    <mergeCell ref="O172:Q172"/>
    <mergeCell ref="G170:J170"/>
    <mergeCell ref="K170:N170"/>
    <mergeCell ref="C173:F173"/>
    <mergeCell ref="G173:J173"/>
    <mergeCell ref="K173:N173"/>
    <mergeCell ref="G191:J191"/>
    <mergeCell ref="O179:Q179"/>
    <mergeCell ref="C180:F180"/>
    <mergeCell ref="G180:J180"/>
    <mergeCell ref="K180:N180"/>
    <mergeCell ref="O180:Q180"/>
    <mergeCell ref="C184:F184"/>
    <mergeCell ref="G184:J184"/>
    <mergeCell ref="K184:N184"/>
    <mergeCell ref="O184:Q184"/>
    <mergeCell ref="O176:Q176"/>
    <mergeCell ref="C177:F177"/>
    <mergeCell ref="G177:J177"/>
    <mergeCell ref="K177:N177"/>
    <mergeCell ref="O177:Q177"/>
    <mergeCell ref="C178:F178"/>
    <mergeCell ref="G178:J178"/>
    <mergeCell ref="A1:Q1"/>
    <mergeCell ref="C165:F165"/>
    <mergeCell ref="G165:J165"/>
    <mergeCell ref="K165:N165"/>
    <mergeCell ref="O165:Q165"/>
    <mergeCell ref="C166:F166"/>
    <mergeCell ref="G166:J166"/>
    <mergeCell ref="K166:N166"/>
    <mergeCell ref="O166:Q166"/>
    <mergeCell ref="S166:S180"/>
    <mergeCell ref="C167:F167"/>
    <mergeCell ref="G167:J167"/>
    <mergeCell ref="K167:N167"/>
    <mergeCell ref="O167:Q167"/>
    <mergeCell ref="C168:F168"/>
    <mergeCell ref="G168:J168"/>
    <mergeCell ref="K168:N168"/>
    <mergeCell ref="O168:Q168"/>
    <mergeCell ref="C169:F169"/>
    <mergeCell ref="G169:J169"/>
    <mergeCell ref="K169:N169"/>
    <mergeCell ref="O169:Q169"/>
    <mergeCell ref="C170:F170"/>
    <mergeCell ref="C23:F23"/>
    <mergeCell ref="G23:J23"/>
    <mergeCell ref="K23:N23"/>
    <mergeCell ref="O23:Q23"/>
    <mergeCell ref="C24:F24"/>
    <mergeCell ref="G24:J24"/>
    <mergeCell ref="K24:N24"/>
    <mergeCell ref="O24:Q24"/>
    <mergeCell ref="S29:S43"/>
    <mergeCell ref="S10:S24"/>
    <mergeCell ref="C20:F20"/>
    <mergeCell ref="G20:J20"/>
    <mergeCell ref="K20:N20"/>
    <mergeCell ref="O20:Q20"/>
    <mergeCell ref="C21:F21"/>
    <mergeCell ref="G21:J21"/>
    <mergeCell ref="K21:N21"/>
    <mergeCell ref="O21:Q21"/>
    <mergeCell ref="C22:F22"/>
    <mergeCell ref="G22:J22"/>
    <mergeCell ref="K22:N22"/>
    <mergeCell ref="O22:Q22"/>
    <mergeCell ref="K17:N17"/>
    <mergeCell ref="O17:Q17"/>
    <mergeCell ref="C18:F18"/>
    <mergeCell ref="G18:J18"/>
    <mergeCell ref="K18:N18"/>
    <mergeCell ref="O18:Q18"/>
    <mergeCell ref="C19:F19"/>
    <mergeCell ref="G19:J19"/>
    <mergeCell ref="K19:N19"/>
    <mergeCell ref="O19:Q19"/>
    <mergeCell ref="K14:N14"/>
    <mergeCell ref="O14:Q14"/>
    <mergeCell ref="C15:F15"/>
    <mergeCell ref="G15:J15"/>
    <mergeCell ref="K15:N15"/>
    <mergeCell ref="O15:Q15"/>
    <mergeCell ref="C16:F16"/>
    <mergeCell ref="G16:J16"/>
    <mergeCell ref="K16:N16"/>
    <mergeCell ref="O16:Q16"/>
    <mergeCell ref="K43:N43"/>
    <mergeCell ref="O43:Q43"/>
    <mergeCell ref="C9:F9"/>
    <mergeCell ref="G9:J9"/>
    <mergeCell ref="K9:N9"/>
    <mergeCell ref="O9:Q9"/>
    <mergeCell ref="C10:F10"/>
    <mergeCell ref="G10:J10"/>
    <mergeCell ref="K10:N10"/>
    <mergeCell ref="O10:Q10"/>
    <mergeCell ref="C11:F11"/>
    <mergeCell ref="G11:J11"/>
    <mergeCell ref="K11:N11"/>
    <mergeCell ref="O11:Q11"/>
    <mergeCell ref="C12:F12"/>
    <mergeCell ref="G12:J12"/>
    <mergeCell ref="K12:N12"/>
    <mergeCell ref="O12:Q12"/>
    <mergeCell ref="C13:F13"/>
    <mergeCell ref="G13:J13"/>
    <mergeCell ref="K13:N13"/>
    <mergeCell ref="O13:Q13"/>
    <mergeCell ref="C14:F14"/>
    <mergeCell ref="G14:J14"/>
    <mergeCell ref="K40:N40"/>
    <mergeCell ref="O40:Q40"/>
    <mergeCell ref="C41:F41"/>
    <mergeCell ref="G41:J41"/>
    <mergeCell ref="K41:N41"/>
    <mergeCell ref="O41:Q41"/>
    <mergeCell ref="C42:F42"/>
    <mergeCell ref="G42:J42"/>
    <mergeCell ref="K42:N42"/>
    <mergeCell ref="O42:Q42"/>
    <mergeCell ref="K37:N37"/>
    <mergeCell ref="O37:Q37"/>
    <mergeCell ref="C38:F38"/>
    <mergeCell ref="G38:J38"/>
    <mergeCell ref="K38:N38"/>
    <mergeCell ref="O38:Q38"/>
    <mergeCell ref="C39:F39"/>
    <mergeCell ref="G39:J39"/>
    <mergeCell ref="K39:N39"/>
    <mergeCell ref="O39:Q39"/>
    <mergeCell ref="K34:N34"/>
    <mergeCell ref="O34:Q34"/>
    <mergeCell ref="C35:F35"/>
    <mergeCell ref="G35:J35"/>
    <mergeCell ref="K35:N35"/>
    <mergeCell ref="O35:Q35"/>
    <mergeCell ref="C36:F36"/>
    <mergeCell ref="G36:J36"/>
    <mergeCell ref="K36:N36"/>
    <mergeCell ref="O36:Q36"/>
    <mergeCell ref="K31:N31"/>
    <mergeCell ref="O31:Q31"/>
    <mergeCell ref="C32:F32"/>
    <mergeCell ref="G32:J32"/>
    <mergeCell ref="K32:N32"/>
    <mergeCell ref="O32:Q32"/>
    <mergeCell ref="C33:F33"/>
    <mergeCell ref="G33:J33"/>
    <mergeCell ref="K33:N33"/>
    <mergeCell ref="O33:Q33"/>
    <mergeCell ref="C28:F28"/>
    <mergeCell ref="G28:J28"/>
    <mergeCell ref="K28:N28"/>
    <mergeCell ref="O28:Q28"/>
    <mergeCell ref="C29:F29"/>
    <mergeCell ref="G29:J29"/>
    <mergeCell ref="K29:N29"/>
    <mergeCell ref="O29:Q29"/>
    <mergeCell ref="C30:F30"/>
    <mergeCell ref="G30:J30"/>
    <mergeCell ref="K30:N30"/>
    <mergeCell ref="O30:Q30"/>
    <mergeCell ref="C31:F31"/>
    <mergeCell ref="G31:J31"/>
    <mergeCell ref="G70:J70"/>
    <mergeCell ref="G71:J71"/>
    <mergeCell ref="G72:J72"/>
    <mergeCell ref="G73:J73"/>
    <mergeCell ref="G74:J74"/>
    <mergeCell ref="C59:F59"/>
    <mergeCell ref="C60:F60"/>
    <mergeCell ref="C61:F61"/>
    <mergeCell ref="C62:F62"/>
    <mergeCell ref="C63:F63"/>
    <mergeCell ref="C64:F64"/>
    <mergeCell ref="C65:F65"/>
    <mergeCell ref="C66:F66"/>
    <mergeCell ref="C67:F67"/>
    <mergeCell ref="C68:F68"/>
    <mergeCell ref="C69:F69"/>
    <mergeCell ref="C70:F70"/>
    <mergeCell ref="C71:F71"/>
    <mergeCell ref="C72:F72"/>
    <mergeCell ref="C73:F73"/>
    <mergeCell ref="C74:F74"/>
    <mergeCell ref="G66:J66"/>
    <mergeCell ref="G67:J67"/>
    <mergeCell ref="G68:J68"/>
    <mergeCell ref="G69:J69"/>
    <mergeCell ref="O74:Q74"/>
    <mergeCell ref="O73:Q73"/>
    <mergeCell ref="O72:Q72"/>
    <mergeCell ref="O71:Q71"/>
    <mergeCell ref="O70:Q70"/>
    <mergeCell ref="O69:Q69"/>
    <mergeCell ref="O68:Q68"/>
    <mergeCell ref="O67:Q67"/>
    <mergeCell ref="O66:Q66"/>
    <mergeCell ref="C93:D93"/>
    <mergeCell ref="E93:F93"/>
    <mergeCell ref="C94:D94"/>
    <mergeCell ref="E94:F94"/>
    <mergeCell ref="C95:D95"/>
    <mergeCell ref="E95:F95"/>
    <mergeCell ref="O60:Q60"/>
    <mergeCell ref="O59:Q59"/>
    <mergeCell ref="K72:N72"/>
    <mergeCell ref="K62:N62"/>
    <mergeCell ref="K61:N61"/>
    <mergeCell ref="K60:N60"/>
    <mergeCell ref="K59:N59"/>
    <mergeCell ref="K74:N74"/>
    <mergeCell ref="K73:N73"/>
    <mergeCell ref="K71:N71"/>
    <mergeCell ref="K70:N70"/>
    <mergeCell ref="K69:N69"/>
    <mergeCell ref="K68:N68"/>
    <mergeCell ref="K67:N67"/>
    <mergeCell ref="K66:N66"/>
    <mergeCell ref="K65:N65"/>
    <mergeCell ref="K64:N64"/>
    <mergeCell ref="K63:N63"/>
    <mergeCell ref="S320:S323"/>
    <mergeCell ref="A321:A323"/>
    <mergeCell ref="L79:N79"/>
    <mergeCell ref="I79:K79"/>
    <mergeCell ref="C79:H79"/>
    <mergeCell ref="G80:H80"/>
    <mergeCell ref="G94:H94"/>
    <mergeCell ref="G83:H83"/>
    <mergeCell ref="G82:H82"/>
    <mergeCell ref="G81:H81"/>
    <mergeCell ref="G84:H84"/>
    <mergeCell ref="G85:H85"/>
    <mergeCell ref="G86:H86"/>
    <mergeCell ref="G87:H87"/>
    <mergeCell ref="G88:H88"/>
    <mergeCell ref="G89:H89"/>
    <mergeCell ref="G90:H90"/>
    <mergeCell ref="G91:H91"/>
    <mergeCell ref="G92:H92"/>
    <mergeCell ref="G93:H93"/>
    <mergeCell ref="G95:H95"/>
    <mergeCell ref="C80:D80"/>
    <mergeCell ref="E80:F80"/>
    <mergeCell ref="A295:A297"/>
    <mergeCell ref="S295:S315"/>
    <mergeCell ref="A298:A300"/>
    <mergeCell ref="A301:A303"/>
    <mergeCell ref="A304:A306"/>
    <mergeCell ref="A307:A309"/>
    <mergeCell ref="A310:A312"/>
    <mergeCell ref="A313:A315"/>
    <mergeCell ref="C319:E319"/>
    <mergeCell ref="F319:H319"/>
    <mergeCell ref="I319:K319"/>
    <mergeCell ref="L319:N319"/>
    <mergeCell ref="O319:Q319"/>
    <mergeCell ref="C285:E285"/>
    <mergeCell ref="F285:H285"/>
    <mergeCell ref="I285:K285"/>
    <mergeCell ref="L285:N285"/>
    <mergeCell ref="O285:Q285"/>
    <mergeCell ref="S286:S289"/>
    <mergeCell ref="A287:A289"/>
    <mergeCell ref="C293:E293"/>
    <mergeCell ref="F293:H293"/>
    <mergeCell ref="I293:K293"/>
    <mergeCell ref="L293:N293"/>
    <mergeCell ref="O293:Q293"/>
    <mergeCell ref="C262:E262"/>
    <mergeCell ref="F262:H262"/>
    <mergeCell ref="I262:K262"/>
    <mergeCell ref="L262:N262"/>
    <mergeCell ref="O262:Q262"/>
    <mergeCell ref="A264:A266"/>
    <mergeCell ref="S264:S281"/>
    <mergeCell ref="A267:A269"/>
    <mergeCell ref="A270:A272"/>
    <mergeCell ref="A273:A275"/>
    <mergeCell ref="A276:A278"/>
    <mergeCell ref="A279:A281"/>
    <mergeCell ref="C255:D255"/>
    <mergeCell ref="E255:F255"/>
    <mergeCell ref="G255:H255"/>
    <mergeCell ref="I255:J255"/>
    <mergeCell ref="K255:L255"/>
    <mergeCell ref="M255:N255"/>
    <mergeCell ref="A256:A258"/>
    <mergeCell ref="C256:D256"/>
    <mergeCell ref="E256:F256"/>
    <mergeCell ref="G256:H256"/>
    <mergeCell ref="I256:J256"/>
    <mergeCell ref="K256:L256"/>
    <mergeCell ref="M256:N256"/>
    <mergeCell ref="C257:D257"/>
    <mergeCell ref="E257:F257"/>
    <mergeCell ref="G257:H257"/>
    <mergeCell ref="I257:J257"/>
    <mergeCell ref="K257:L257"/>
    <mergeCell ref="M257:N257"/>
    <mergeCell ref="C258:D258"/>
    <mergeCell ref="E258:F258"/>
    <mergeCell ref="G258:H258"/>
    <mergeCell ref="I258:J258"/>
    <mergeCell ref="K258:L258"/>
    <mergeCell ref="C253:D253"/>
    <mergeCell ref="E253:F253"/>
    <mergeCell ref="G253:H253"/>
    <mergeCell ref="I253:J253"/>
    <mergeCell ref="K253:L253"/>
    <mergeCell ref="M253:N253"/>
    <mergeCell ref="C254:D254"/>
    <mergeCell ref="E254:F254"/>
    <mergeCell ref="G254:H254"/>
    <mergeCell ref="I254:J254"/>
    <mergeCell ref="K254:L254"/>
    <mergeCell ref="M254:N254"/>
    <mergeCell ref="M258:N258"/>
    <mergeCell ref="G252:H252"/>
    <mergeCell ref="I252:J252"/>
    <mergeCell ref="K252:L252"/>
    <mergeCell ref="M252:N252"/>
    <mergeCell ref="M248:N248"/>
    <mergeCell ref="C249:D249"/>
    <mergeCell ref="E249:F249"/>
    <mergeCell ref="G249:H249"/>
    <mergeCell ref="I249:J249"/>
    <mergeCell ref="K249:L249"/>
    <mergeCell ref="M249:N249"/>
    <mergeCell ref="C250:D250"/>
    <mergeCell ref="E250:F250"/>
    <mergeCell ref="G250:H250"/>
    <mergeCell ref="I250:J250"/>
    <mergeCell ref="K250:L250"/>
    <mergeCell ref="M250:N250"/>
    <mergeCell ref="S244:S258"/>
    <mergeCell ref="C245:D245"/>
    <mergeCell ref="E245:F245"/>
    <mergeCell ref="G245:H245"/>
    <mergeCell ref="I245:J245"/>
    <mergeCell ref="K245:L245"/>
    <mergeCell ref="M245:N245"/>
    <mergeCell ref="C246:D246"/>
    <mergeCell ref="E246:F246"/>
    <mergeCell ref="G246:H246"/>
    <mergeCell ref="I246:J246"/>
    <mergeCell ref="K246:L246"/>
    <mergeCell ref="M246:N246"/>
    <mergeCell ref="C247:D247"/>
    <mergeCell ref="E247:F247"/>
    <mergeCell ref="G247:H247"/>
    <mergeCell ref="I247:J247"/>
    <mergeCell ref="K247:L247"/>
    <mergeCell ref="M247:N247"/>
    <mergeCell ref="C248:D248"/>
    <mergeCell ref="E248:F248"/>
    <mergeCell ref="G248:H248"/>
    <mergeCell ref="I248:J248"/>
    <mergeCell ref="K248:L248"/>
    <mergeCell ref="C251:D251"/>
    <mergeCell ref="E251:F251"/>
    <mergeCell ref="G251:H251"/>
    <mergeCell ref="I251:J251"/>
    <mergeCell ref="K251:L251"/>
    <mergeCell ref="M251:N251"/>
    <mergeCell ref="C252:D252"/>
    <mergeCell ref="E252:F252"/>
    <mergeCell ref="C243:D243"/>
    <mergeCell ref="E243:F243"/>
    <mergeCell ref="G243:H243"/>
    <mergeCell ref="I243:J243"/>
    <mergeCell ref="K243:L243"/>
    <mergeCell ref="M243:N243"/>
    <mergeCell ref="C244:D244"/>
    <mergeCell ref="E244:F244"/>
    <mergeCell ref="G244:H244"/>
    <mergeCell ref="I244:J244"/>
    <mergeCell ref="K244:L244"/>
    <mergeCell ref="M244:N244"/>
    <mergeCell ref="A240:Q240"/>
    <mergeCell ref="C242:H242"/>
    <mergeCell ref="I242:N242"/>
    <mergeCell ref="O242:Q242"/>
    <mergeCell ref="C204:F204"/>
    <mergeCell ref="G204:J204"/>
    <mergeCell ref="K204:N204"/>
    <mergeCell ref="O204:Q204"/>
    <mergeCell ref="O210:Q210"/>
    <mergeCell ref="C211:F211"/>
    <mergeCell ref="G211:J211"/>
    <mergeCell ref="K211:N211"/>
    <mergeCell ref="O211:Q211"/>
    <mergeCell ref="C212:F212"/>
    <mergeCell ref="G212:J212"/>
    <mergeCell ref="K212:N212"/>
    <mergeCell ref="O212:Q212"/>
    <mergeCell ref="C213:F213"/>
    <mergeCell ref="O218:Q218"/>
    <mergeCell ref="O213:Q213"/>
    <mergeCell ref="O121:Q121"/>
    <mergeCell ref="A123:A125"/>
    <mergeCell ref="C129:E129"/>
    <mergeCell ref="F129:H129"/>
    <mergeCell ref="I129:K129"/>
    <mergeCell ref="L129:N129"/>
    <mergeCell ref="O129:Q129"/>
    <mergeCell ref="C203:F203"/>
    <mergeCell ref="G203:J203"/>
    <mergeCell ref="K203:N203"/>
    <mergeCell ref="G213:J213"/>
    <mergeCell ref="K213:N213"/>
    <mergeCell ref="C236:F236"/>
    <mergeCell ref="G236:J236"/>
    <mergeCell ref="K236:N236"/>
    <mergeCell ref="C233:F233"/>
    <mergeCell ref="G233:J233"/>
    <mergeCell ref="K233:N233"/>
    <mergeCell ref="C230:F230"/>
    <mergeCell ref="G230:J230"/>
    <mergeCell ref="K230:N230"/>
    <mergeCell ref="C216:F216"/>
    <mergeCell ref="G216:J216"/>
    <mergeCell ref="K216:N216"/>
    <mergeCell ref="O173:Q173"/>
    <mergeCell ref="C174:F174"/>
    <mergeCell ref="G174:J174"/>
    <mergeCell ref="K174:N174"/>
    <mergeCell ref="O174:Q174"/>
    <mergeCell ref="C175:F175"/>
    <mergeCell ref="G175:J175"/>
    <mergeCell ref="K175:N175"/>
    <mergeCell ref="A103:A105"/>
    <mergeCell ref="A106:A108"/>
    <mergeCell ref="A109:A111"/>
    <mergeCell ref="A93:A95"/>
    <mergeCell ref="C91:D91"/>
    <mergeCell ref="E91:F91"/>
    <mergeCell ref="C92:D92"/>
    <mergeCell ref="E92:F92"/>
    <mergeCell ref="C89:D89"/>
    <mergeCell ref="E89:F89"/>
    <mergeCell ref="C90:D90"/>
    <mergeCell ref="E90:F90"/>
    <mergeCell ref="O203:Q203"/>
    <mergeCell ref="I155:K155"/>
    <mergeCell ref="L155:N155"/>
    <mergeCell ref="O155:Q155"/>
    <mergeCell ref="A157:A159"/>
    <mergeCell ref="A131:A133"/>
    <mergeCell ref="A134:A136"/>
    <mergeCell ref="A137:A139"/>
    <mergeCell ref="A140:A142"/>
    <mergeCell ref="A143:A145"/>
    <mergeCell ref="A146:A148"/>
    <mergeCell ref="A149:A151"/>
    <mergeCell ref="C155:E155"/>
    <mergeCell ref="F155:H155"/>
    <mergeCell ref="A112:A114"/>
    <mergeCell ref="A115:A117"/>
    <mergeCell ref="C121:E121"/>
    <mergeCell ref="F121:H121"/>
    <mergeCell ref="I121:K121"/>
    <mergeCell ref="L121:N121"/>
    <mergeCell ref="C86:D86"/>
    <mergeCell ref="E86:F86"/>
    <mergeCell ref="C83:D83"/>
    <mergeCell ref="E83:F83"/>
    <mergeCell ref="C84:D84"/>
    <mergeCell ref="E84:F84"/>
    <mergeCell ref="C81:D81"/>
    <mergeCell ref="E81:F81"/>
    <mergeCell ref="C82:D82"/>
    <mergeCell ref="E82:F82"/>
    <mergeCell ref="A77:Q77"/>
    <mergeCell ref="C98:E98"/>
    <mergeCell ref="F98:H98"/>
    <mergeCell ref="I98:K98"/>
    <mergeCell ref="L98:N98"/>
    <mergeCell ref="O98:Q98"/>
    <mergeCell ref="A100:A102"/>
    <mergeCell ref="O79:Q79"/>
    <mergeCell ref="C17:F17"/>
    <mergeCell ref="G17:J17"/>
    <mergeCell ref="S60:S74"/>
    <mergeCell ref="E46:M54"/>
    <mergeCell ref="A482:A484"/>
    <mergeCell ref="A479:A481"/>
    <mergeCell ref="O65:Q65"/>
    <mergeCell ref="O64:Q64"/>
    <mergeCell ref="O63:Q63"/>
    <mergeCell ref="O62:Q62"/>
    <mergeCell ref="O61:Q61"/>
    <mergeCell ref="G59:J59"/>
    <mergeCell ref="G60:J60"/>
    <mergeCell ref="G61:J61"/>
    <mergeCell ref="C40:F40"/>
    <mergeCell ref="G40:J40"/>
    <mergeCell ref="C43:F43"/>
    <mergeCell ref="G43:J43"/>
    <mergeCell ref="C34:F34"/>
    <mergeCell ref="G34:J34"/>
    <mergeCell ref="C37:F37"/>
    <mergeCell ref="G37:J37"/>
    <mergeCell ref="G62:J62"/>
    <mergeCell ref="G63:J63"/>
    <mergeCell ref="G64:J64"/>
    <mergeCell ref="G65:J65"/>
    <mergeCell ref="C87:D87"/>
    <mergeCell ref="E87:F87"/>
    <mergeCell ref="C88:D88"/>
    <mergeCell ref="E88:F88"/>
    <mergeCell ref="C85:D85"/>
    <mergeCell ref="E85:F85"/>
  </mergeCells>
  <printOptions horizontalCentered="1"/>
  <pageMargins left="0.39370078740157483" right="0.39370078740157483" top="0.39370078740157483" bottom="0.39370078740157483" header="0.51181102362204722" footer="0.11811023622047245"/>
  <pageSetup paperSize="9" scale="41" fitToHeight="0" orientation="portrait" r:id="rId1"/>
  <headerFooter scaleWithDoc="0">
    <oddFooter>&amp;L&amp;"Segoe UI,Normal"&amp;8&amp;F&amp;R&amp;"Segoe UI,Normal"&amp;8&amp;D</oddFooter>
  </headerFooter>
  <rowBreaks count="9" manualBreakCount="9">
    <brk id="56" max="16" man="1"/>
    <brk id="95" max="16383" man="1"/>
    <brk id="160" max="16" man="1"/>
    <brk id="219" max="16" man="1"/>
    <brk id="259" max="16" man="1"/>
    <brk id="404" max="16383" man="1"/>
    <brk id="551" max="16" man="1"/>
    <brk id="723" max="16" man="1"/>
    <brk id="778"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9B8F-0A03-43FB-82DC-2E94204EDA9F}">
  <sheetPr>
    <tabColor rgb="FF99FFCC"/>
    <pageSetUpPr fitToPage="1"/>
  </sheetPr>
  <dimension ref="A1:U84"/>
  <sheetViews>
    <sheetView showWhiteSpace="0" view="pageBreakPreview" topLeftCell="A70" zoomScale="87" zoomScaleNormal="100" zoomScaleSheetLayoutView="87" workbookViewId="0">
      <selection activeCell="A82" sqref="A1:Q84"/>
    </sheetView>
  </sheetViews>
  <sheetFormatPr baseColWidth="10" defaultColWidth="11.42578125" defaultRowHeight="15" customHeight="1" x14ac:dyDescent="0.3"/>
  <cols>
    <col min="1" max="2" width="19.7109375" style="42" customWidth="1"/>
    <col min="3" max="17" width="8.7109375" style="42" customWidth="1"/>
    <col min="18" max="20" width="11.42578125" style="42"/>
    <col min="21" max="21" width="11.42578125" style="38"/>
    <col min="22" max="16384" width="11.42578125" style="42"/>
  </cols>
  <sheetData>
    <row r="1" spans="1:17" ht="15" customHeight="1" x14ac:dyDescent="0.3">
      <c r="A1" s="850" t="s">
        <v>659</v>
      </c>
      <c r="B1" s="850"/>
      <c r="C1" s="850"/>
      <c r="D1" s="850"/>
      <c r="E1" s="850"/>
      <c r="F1" s="850"/>
      <c r="G1" s="850"/>
      <c r="H1" s="850"/>
      <c r="I1" s="850"/>
      <c r="J1" s="850"/>
      <c r="K1" s="850"/>
      <c r="L1" s="850"/>
      <c r="M1" s="850"/>
      <c r="N1" s="850"/>
      <c r="O1" s="850"/>
      <c r="P1" s="850"/>
      <c r="Q1" s="850"/>
    </row>
    <row r="2" spans="1:17" ht="15" customHeight="1" x14ac:dyDescent="0.3">
      <c r="A2" s="71"/>
      <c r="B2" s="71"/>
      <c r="C2" s="71"/>
      <c r="D2" s="71"/>
      <c r="E2" s="71"/>
      <c r="F2" s="71"/>
      <c r="G2" s="71"/>
      <c r="H2" s="71"/>
      <c r="I2" s="71"/>
      <c r="J2" s="71"/>
      <c r="K2" s="71"/>
      <c r="L2" s="71"/>
    </row>
    <row r="3" spans="1:17" ht="15" customHeight="1" x14ac:dyDescent="0.3">
      <c r="A3" s="78"/>
      <c r="B3" s="78"/>
      <c r="C3" s="821" t="s">
        <v>461</v>
      </c>
      <c r="D3" s="821"/>
      <c r="E3" s="821"/>
      <c r="F3" s="821"/>
      <c r="G3" s="821"/>
      <c r="H3" s="821"/>
      <c r="I3" s="821" t="s">
        <v>462</v>
      </c>
      <c r="J3" s="821"/>
      <c r="K3" s="821"/>
      <c r="L3" s="821"/>
      <c r="M3" s="821"/>
      <c r="N3" s="821"/>
      <c r="O3" s="839" t="s">
        <v>456</v>
      </c>
      <c r="P3" s="840"/>
      <c r="Q3" s="841"/>
    </row>
    <row r="4" spans="1:17" ht="15" customHeight="1" x14ac:dyDescent="0.3">
      <c r="A4" s="78"/>
      <c r="B4" s="78"/>
      <c r="C4" s="838">
        <v>2019</v>
      </c>
      <c r="D4" s="838"/>
      <c r="E4" s="838">
        <v>2020</v>
      </c>
      <c r="F4" s="838"/>
      <c r="G4" s="838">
        <v>2021</v>
      </c>
      <c r="H4" s="838"/>
      <c r="I4" s="838">
        <v>2019</v>
      </c>
      <c r="J4" s="838"/>
      <c r="K4" s="838">
        <v>2020</v>
      </c>
      <c r="L4" s="838"/>
      <c r="M4" s="838">
        <v>2021</v>
      </c>
      <c r="N4" s="838"/>
      <c r="O4" s="356">
        <v>2019</v>
      </c>
      <c r="P4" s="356">
        <v>2020</v>
      </c>
      <c r="Q4" s="356">
        <v>2021</v>
      </c>
    </row>
    <row r="5" spans="1:17" ht="15" customHeight="1" x14ac:dyDescent="0.3">
      <c r="A5" s="45"/>
      <c r="B5" s="352" t="s">
        <v>453</v>
      </c>
      <c r="C5" s="844"/>
      <c r="D5" s="844"/>
      <c r="E5" s="843"/>
      <c r="F5" s="843"/>
      <c r="G5" s="843"/>
      <c r="H5" s="843"/>
      <c r="I5" s="844"/>
      <c r="J5" s="844"/>
      <c r="K5" s="843"/>
      <c r="L5" s="843"/>
      <c r="M5" s="843"/>
      <c r="N5" s="843"/>
      <c r="O5" s="60"/>
      <c r="P5" s="60"/>
      <c r="Q5" s="60"/>
    </row>
    <row r="6" spans="1:17" ht="15" customHeight="1" x14ac:dyDescent="0.3">
      <c r="A6" s="47" t="s">
        <v>454</v>
      </c>
      <c r="B6" s="352" t="s">
        <v>455</v>
      </c>
      <c r="C6" s="844"/>
      <c r="D6" s="844"/>
      <c r="E6" s="844"/>
      <c r="F6" s="844"/>
      <c r="G6" s="844"/>
      <c r="H6" s="844"/>
      <c r="I6" s="844"/>
      <c r="J6" s="844"/>
      <c r="K6" s="844"/>
      <c r="L6" s="844"/>
      <c r="M6" s="844"/>
      <c r="N6" s="844"/>
      <c r="O6" s="60"/>
      <c r="P6" s="60"/>
      <c r="Q6" s="60"/>
    </row>
    <row r="7" spans="1:17" ht="15" customHeight="1" x14ac:dyDescent="0.3">
      <c r="A7" s="48"/>
      <c r="B7" s="357" t="s">
        <v>456</v>
      </c>
      <c r="C7" s="845"/>
      <c r="D7" s="845"/>
      <c r="E7" s="845"/>
      <c r="F7" s="845"/>
      <c r="G7" s="845"/>
      <c r="H7" s="845"/>
      <c r="I7" s="845"/>
      <c r="J7" s="845"/>
      <c r="K7" s="845"/>
      <c r="L7" s="845"/>
      <c r="M7" s="845"/>
      <c r="N7" s="845"/>
      <c r="O7" s="62"/>
      <c r="P7" s="62"/>
      <c r="Q7" s="62"/>
    </row>
    <row r="8" spans="1:17" ht="15" customHeight="1" x14ac:dyDescent="0.3">
      <c r="A8" s="47"/>
      <c r="B8" s="352" t="s">
        <v>453</v>
      </c>
      <c r="C8" s="844"/>
      <c r="D8" s="844"/>
      <c r="E8" s="844"/>
      <c r="F8" s="844"/>
      <c r="G8" s="844"/>
      <c r="H8" s="844"/>
      <c r="I8" s="844"/>
      <c r="J8" s="844"/>
      <c r="K8" s="844"/>
      <c r="L8" s="844"/>
      <c r="M8" s="844"/>
      <c r="N8" s="844"/>
      <c r="O8" s="60"/>
      <c r="P8" s="60"/>
      <c r="Q8" s="60"/>
    </row>
    <row r="9" spans="1:17" ht="15" customHeight="1" x14ac:dyDescent="0.3">
      <c r="A9" s="47" t="s">
        <v>457</v>
      </c>
      <c r="B9" s="352" t="s">
        <v>455</v>
      </c>
      <c r="C9" s="844"/>
      <c r="D9" s="844"/>
      <c r="E9" s="844"/>
      <c r="F9" s="844"/>
      <c r="G9" s="844"/>
      <c r="H9" s="844"/>
      <c r="I9" s="844"/>
      <c r="J9" s="844"/>
      <c r="K9" s="844"/>
      <c r="L9" s="844"/>
      <c r="M9" s="844"/>
      <c r="N9" s="844"/>
      <c r="O9" s="60"/>
      <c r="P9" s="60"/>
      <c r="Q9" s="60"/>
    </row>
    <row r="10" spans="1:17" ht="15" customHeight="1" x14ac:dyDescent="0.3">
      <c r="A10" s="48"/>
      <c r="B10" s="357" t="s">
        <v>456</v>
      </c>
      <c r="C10" s="845"/>
      <c r="D10" s="845"/>
      <c r="E10" s="845"/>
      <c r="F10" s="845"/>
      <c r="G10" s="845"/>
      <c r="H10" s="845"/>
      <c r="I10" s="845"/>
      <c r="J10" s="845"/>
      <c r="K10" s="845"/>
      <c r="L10" s="845"/>
      <c r="M10" s="845"/>
      <c r="N10" s="845"/>
      <c r="O10" s="62"/>
      <c r="P10" s="62"/>
      <c r="Q10" s="62"/>
    </row>
    <row r="11" spans="1:17" ht="15" customHeight="1" x14ac:dyDescent="0.3">
      <c r="A11" s="49"/>
      <c r="B11" s="352" t="s">
        <v>453</v>
      </c>
      <c r="C11" s="844"/>
      <c r="D11" s="844"/>
      <c r="E11" s="844"/>
      <c r="F11" s="844"/>
      <c r="G11" s="844"/>
      <c r="H11" s="844"/>
      <c r="I11" s="844"/>
      <c r="J11" s="844"/>
      <c r="K11" s="844"/>
      <c r="L11" s="844"/>
      <c r="M11" s="844"/>
      <c r="N11" s="844"/>
      <c r="O11" s="60"/>
      <c r="P11" s="60"/>
      <c r="Q11" s="60"/>
    </row>
    <row r="12" spans="1:17" ht="15" customHeight="1" x14ac:dyDescent="0.3">
      <c r="A12" s="47" t="s">
        <v>458</v>
      </c>
      <c r="B12" s="352" t="s">
        <v>455</v>
      </c>
      <c r="C12" s="844"/>
      <c r="D12" s="844"/>
      <c r="E12" s="844"/>
      <c r="F12" s="844"/>
      <c r="G12" s="844"/>
      <c r="H12" s="844"/>
      <c r="I12" s="844"/>
      <c r="J12" s="844"/>
      <c r="K12" s="844"/>
      <c r="L12" s="844"/>
      <c r="M12" s="844"/>
      <c r="N12" s="844"/>
      <c r="O12" s="60"/>
      <c r="P12" s="60"/>
      <c r="Q12" s="60"/>
    </row>
    <row r="13" spans="1:17" ht="15" customHeight="1" x14ac:dyDescent="0.3">
      <c r="A13" s="48"/>
      <c r="B13" s="357" t="s">
        <v>456</v>
      </c>
      <c r="C13" s="845"/>
      <c r="D13" s="845"/>
      <c r="E13" s="845"/>
      <c r="F13" s="845"/>
      <c r="G13" s="845"/>
      <c r="H13" s="845"/>
      <c r="I13" s="845"/>
      <c r="J13" s="845"/>
      <c r="K13" s="845"/>
      <c r="L13" s="845"/>
      <c r="M13" s="845"/>
      <c r="N13" s="845"/>
      <c r="O13" s="62"/>
      <c r="P13" s="62"/>
      <c r="Q13" s="62"/>
    </row>
    <row r="14" spans="1:17" ht="15" customHeight="1" x14ac:dyDescent="0.3">
      <c r="A14" s="49"/>
      <c r="B14" s="352" t="s">
        <v>453</v>
      </c>
      <c r="C14" s="844"/>
      <c r="D14" s="844"/>
      <c r="E14" s="844"/>
      <c r="F14" s="844"/>
      <c r="G14" s="844"/>
      <c r="H14" s="844"/>
      <c r="I14" s="844"/>
      <c r="J14" s="844"/>
      <c r="K14" s="844"/>
      <c r="L14" s="844"/>
      <c r="M14" s="844"/>
      <c r="N14" s="844"/>
      <c r="O14" s="60"/>
      <c r="P14" s="60"/>
      <c r="Q14" s="60"/>
    </row>
    <row r="15" spans="1:17" ht="15" customHeight="1" x14ac:dyDescent="0.3">
      <c r="A15" s="47" t="s">
        <v>459</v>
      </c>
      <c r="B15" s="352" t="s">
        <v>455</v>
      </c>
      <c r="C15" s="844"/>
      <c r="D15" s="844"/>
      <c r="E15" s="844"/>
      <c r="F15" s="844"/>
      <c r="G15" s="844"/>
      <c r="H15" s="844"/>
      <c r="I15" s="844"/>
      <c r="J15" s="844"/>
      <c r="K15" s="844"/>
      <c r="L15" s="844"/>
      <c r="M15" s="844"/>
      <c r="N15" s="844"/>
      <c r="O15" s="60"/>
      <c r="P15" s="60"/>
      <c r="Q15" s="60"/>
    </row>
    <row r="16" spans="1:17" ht="15" customHeight="1" x14ac:dyDescent="0.3">
      <c r="A16" s="48"/>
      <c r="B16" s="357" t="s">
        <v>456</v>
      </c>
      <c r="C16" s="845"/>
      <c r="D16" s="845"/>
      <c r="E16" s="845"/>
      <c r="F16" s="845"/>
      <c r="G16" s="845"/>
      <c r="H16" s="845"/>
      <c r="I16" s="845"/>
      <c r="J16" s="845"/>
      <c r="K16" s="845"/>
      <c r="L16" s="845"/>
      <c r="M16" s="845"/>
      <c r="N16" s="845"/>
      <c r="O16" s="62"/>
      <c r="P16" s="62"/>
      <c r="Q16" s="62"/>
    </row>
    <row r="17" spans="1:21" ht="15" customHeight="1" x14ac:dyDescent="0.3">
      <c r="A17" s="847" t="s">
        <v>456</v>
      </c>
      <c r="B17" s="59" t="s">
        <v>453</v>
      </c>
      <c r="C17" s="846"/>
      <c r="D17" s="846"/>
      <c r="E17" s="846"/>
      <c r="F17" s="846"/>
      <c r="G17" s="846"/>
      <c r="H17" s="846"/>
      <c r="I17" s="846"/>
      <c r="J17" s="846"/>
      <c r="K17" s="846"/>
      <c r="L17" s="846"/>
      <c r="M17" s="846"/>
      <c r="N17" s="846"/>
      <c r="O17" s="60"/>
      <c r="P17" s="60"/>
      <c r="Q17" s="60"/>
    </row>
    <row r="18" spans="1:21" ht="15" customHeight="1" x14ac:dyDescent="0.3">
      <c r="A18" s="848"/>
      <c r="B18" s="59" t="s">
        <v>455</v>
      </c>
      <c r="C18" s="846"/>
      <c r="D18" s="846"/>
      <c r="E18" s="846"/>
      <c r="F18" s="846"/>
      <c r="G18" s="846"/>
      <c r="H18" s="846"/>
      <c r="I18" s="846"/>
      <c r="J18" s="846"/>
      <c r="K18" s="846"/>
      <c r="L18" s="846"/>
      <c r="M18" s="846"/>
      <c r="N18" s="846"/>
      <c r="O18" s="60"/>
      <c r="P18" s="60"/>
      <c r="Q18" s="60"/>
    </row>
    <row r="19" spans="1:21" ht="15" customHeight="1" x14ac:dyDescent="0.3">
      <c r="A19" s="849"/>
      <c r="B19" s="61" t="s">
        <v>456</v>
      </c>
      <c r="C19" s="846"/>
      <c r="D19" s="846"/>
      <c r="E19" s="846"/>
      <c r="F19" s="846"/>
      <c r="G19" s="846"/>
      <c r="H19" s="846"/>
      <c r="I19" s="846"/>
      <c r="J19" s="846"/>
      <c r="K19" s="846"/>
      <c r="L19" s="846"/>
      <c r="M19" s="846"/>
      <c r="N19" s="846"/>
      <c r="O19" s="62"/>
      <c r="P19" s="62"/>
      <c r="Q19" s="62"/>
    </row>
    <row r="21" spans="1:21" s="69" customFormat="1" ht="15" customHeight="1" x14ac:dyDescent="0.3">
      <c r="A21" s="40" t="s">
        <v>66</v>
      </c>
      <c r="B21" s="40"/>
      <c r="C21" s="41"/>
      <c r="D21" s="41"/>
      <c r="E21" s="41"/>
      <c r="F21" s="41"/>
      <c r="G21" s="41"/>
      <c r="H21" s="40"/>
      <c r="I21" s="41"/>
      <c r="J21" s="41"/>
      <c r="K21" s="41"/>
      <c r="L21" s="41"/>
      <c r="M21" s="41"/>
      <c r="N21" s="40"/>
      <c r="O21" s="41"/>
      <c r="P21" s="41"/>
      <c r="Q21" s="41"/>
      <c r="U21" s="38"/>
    </row>
    <row r="22" spans="1:21" s="69" customFormat="1" ht="15" customHeight="1" x14ac:dyDescent="0.3">
      <c r="U22" s="38"/>
    </row>
    <row r="23" spans="1:21" ht="15" customHeight="1" x14ac:dyDescent="0.3">
      <c r="A23" s="309"/>
      <c r="B23" s="309"/>
      <c r="C23" s="842" t="s">
        <v>454</v>
      </c>
      <c r="D23" s="842"/>
      <c r="E23" s="842"/>
      <c r="F23" s="842" t="s">
        <v>457</v>
      </c>
      <c r="G23" s="842"/>
      <c r="H23" s="842"/>
      <c r="I23" s="842" t="s">
        <v>458</v>
      </c>
      <c r="J23" s="842"/>
      <c r="K23" s="842"/>
      <c r="L23" s="842" t="s">
        <v>459</v>
      </c>
      <c r="M23" s="842"/>
      <c r="N23" s="842"/>
      <c r="O23" s="842" t="s">
        <v>456</v>
      </c>
      <c r="P23" s="842"/>
      <c r="Q23" s="842"/>
    </row>
    <row r="24" spans="1:21" ht="15" customHeight="1" x14ac:dyDescent="0.3">
      <c r="A24" s="309"/>
      <c r="B24" s="309"/>
      <c r="C24" s="308">
        <v>2020</v>
      </c>
      <c r="D24" s="308">
        <v>2019</v>
      </c>
      <c r="E24" s="308">
        <v>2018</v>
      </c>
      <c r="F24" s="308">
        <v>2020</v>
      </c>
      <c r="G24" s="308">
        <v>2019</v>
      </c>
      <c r="H24" s="308">
        <v>2018</v>
      </c>
      <c r="I24" s="308">
        <v>2020</v>
      </c>
      <c r="J24" s="308">
        <v>2019</v>
      </c>
      <c r="K24" s="308">
        <v>2018</v>
      </c>
      <c r="L24" s="308">
        <v>2020</v>
      </c>
      <c r="M24" s="308">
        <v>2019</v>
      </c>
      <c r="N24" s="308">
        <v>2018</v>
      </c>
      <c r="O24" s="308">
        <v>2020</v>
      </c>
      <c r="P24" s="308">
        <v>2019</v>
      </c>
      <c r="Q24" s="311">
        <v>2018</v>
      </c>
    </row>
    <row r="25" spans="1:21" ht="18.75" customHeight="1" x14ac:dyDescent="0.3">
      <c r="A25" s="851" t="s">
        <v>463</v>
      </c>
      <c r="B25" s="352" t="s">
        <v>453</v>
      </c>
      <c r="C25" s="513"/>
      <c r="D25" s="513"/>
      <c r="E25" s="514"/>
      <c r="F25" s="515"/>
      <c r="G25" s="515"/>
      <c r="H25" s="515"/>
      <c r="I25" s="515"/>
      <c r="J25" s="515"/>
      <c r="K25" s="515"/>
      <c r="L25" s="515"/>
      <c r="M25" s="515"/>
      <c r="N25" s="515"/>
      <c r="O25" s="307"/>
      <c r="P25" s="310"/>
      <c r="Q25" s="307"/>
      <c r="S25" s="715" t="s">
        <v>420</v>
      </c>
    </row>
    <row r="26" spans="1:21" ht="18.75" customHeight="1" x14ac:dyDescent="0.3">
      <c r="A26" s="852"/>
      <c r="B26" s="352" t="s">
        <v>455</v>
      </c>
      <c r="C26" s="516"/>
      <c r="D26" s="517"/>
      <c r="E26" s="517"/>
      <c r="F26" s="517"/>
      <c r="G26" s="517"/>
      <c r="H26" s="517"/>
      <c r="I26" s="517"/>
      <c r="J26" s="517"/>
      <c r="K26" s="517"/>
      <c r="L26" s="517"/>
      <c r="M26" s="517"/>
      <c r="N26" s="517"/>
      <c r="O26" s="307"/>
      <c r="P26" s="310"/>
      <c r="Q26" s="307"/>
      <c r="S26" s="715"/>
    </row>
    <row r="27" spans="1:21" ht="18.75" customHeight="1" x14ac:dyDescent="0.3">
      <c r="A27" s="853"/>
      <c r="B27" s="357" t="s">
        <v>456</v>
      </c>
      <c r="C27" s="330"/>
      <c r="D27" s="76"/>
      <c r="E27" s="76"/>
      <c r="F27" s="76"/>
      <c r="G27" s="76"/>
      <c r="H27" s="76"/>
      <c r="I27" s="76"/>
      <c r="J27" s="76"/>
      <c r="K27" s="76"/>
      <c r="L27" s="76"/>
      <c r="M27" s="76"/>
      <c r="N27" s="76"/>
      <c r="O27" s="307"/>
      <c r="P27" s="310"/>
      <c r="Q27" s="307"/>
      <c r="S27" s="715"/>
    </row>
    <row r="28" spans="1:21" ht="18.75" customHeight="1" x14ac:dyDescent="0.3">
      <c r="A28" s="851" t="s">
        <v>465</v>
      </c>
      <c r="B28" s="352" t="s">
        <v>453</v>
      </c>
      <c r="C28" s="513"/>
      <c r="D28" s="513"/>
      <c r="E28" s="514"/>
      <c r="F28" s="515"/>
      <c r="G28" s="515"/>
      <c r="H28" s="515"/>
      <c r="I28" s="515"/>
      <c r="J28" s="515"/>
      <c r="K28" s="515"/>
      <c r="L28" s="515"/>
      <c r="M28" s="515"/>
      <c r="N28" s="515"/>
      <c r="O28" s="307"/>
      <c r="P28" s="310"/>
      <c r="Q28" s="307"/>
      <c r="S28" s="715"/>
    </row>
    <row r="29" spans="1:21" ht="18.75" customHeight="1" x14ac:dyDescent="0.3">
      <c r="A29" s="852"/>
      <c r="B29" s="352" t="s">
        <v>455</v>
      </c>
      <c r="C29" s="516"/>
      <c r="D29" s="517"/>
      <c r="E29" s="517"/>
      <c r="F29" s="517"/>
      <c r="G29" s="517"/>
      <c r="H29" s="517"/>
      <c r="I29" s="517"/>
      <c r="J29" s="517"/>
      <c r="K29" s="517"/>
      <c r="L29" s="517"/>
      <c r="M29" s="517"/>
      <c r="N29" s="517"/>
      <c r="O29" s="307"/>
      <c r="P29" s="310"/>
      <c r="Q29" s="307"/>
      <c r="S29" s="715"/>
    </row>
    <row r="30" spans="1:21" ht="18.75" customHeight="1" x14ac:dyDescent="0.3">
      <c r="A30" s="853"/>
      <c r="B30" s="357" t="s">
        <v>456</v>
      </c>
      <c r="C30" s="330"/>
      <c r="D30" s="76"/>
      <c r="E30" s="76"/>
      <c r="F30" s="76"/>
      <c r="G30" s="76"/>
      <c r="H30" s="76"/>
      <c r="I30" s="76"/>
      <c r="J30" s="76"/>
      <c r="K30" s="76"/>
      <c r="L30" s="76"/>
      <c r="M30" s="76"/>
      <c r="N30" s="76"/>
      <c r="O30" s="307"/>
      <c r="P30" s="310"/>
      <c r="Q30" s="307"/>
      <c r="S30" s="715"/>
    </row>
    <row r="31" spans="1:21" ht="18.75" customHeight="1" x14ac:dyDescent="0.3">
      <c r="A31" s="851" t="s">
        <v>466</v>
      </c>
      <c r="B31" s="352" t="s">
        <v>453</v>
      </c>
      <c r="C31" s="513"/>
      <c r="D31" s="513"/>
      <c r="E31" s="514"/>
      <c r="F31" s="515"/>
      <c r="G31" s="515"/>
      <c r="H31" s="515"/>
      <c r="I31" s="515"/>
      <c r="J31" s="515"/>
      <c r="K31" s="515"/>
      <c r="L31" s="515"/>
      <c r="M31" s="515"/>
      <c r="N31" s="515"/>
      <c r="O31" s="307"/>
      <c r="P31" s="310"/>
      <c r="Q31" s="307"/>
      <c r="S31" s="715"/>
    </row>
    <row r="32" spans="1:21" ht="18.75" customHeight="1" x14ac:dyDescent="0.3">
      <c r="A32" s="852"/>
      <c r="B32" s="352" t="s">
        <v>455</v>
      </c>
      <c r="C32" s="516"/>
      <c r="D32" s="517"/>
      <c r="E32" s="517"/>
      <c r="F32" s="517"/>
      <c r="G32" s="517"/>
      <c r="H32" s="517"/>
      <c r="I32" s="517"/>
      <c r="J32" s="517"/>
      <c r="K32" s="517"/>
      <c r="L32" s="517"/>
      <c r="M32" s="517"/>
      <c r="N32" s="517"/>
      <c r="O32" s="307"/>
      <c r="P32" s="310"/>
      <c r="Q32" s="307"/>
      <c r="S32" s="715"/>
    </row>
    <row r="33" spans="1:21" ht="18.75" customHeight="1" x14ac:dyDescent="0.3">
      <c r="A33" s="853"/>
      <c r="B33" s="357" t="s">
        <v>456</v>
      </c>
      <c r="C33" s="330"/>
      <c r="D33" s="76"/>
      <c r="E33" s="76"/>
      <c r="F33" s="76"/>
      <c r="G33" s="76"/>
      <c r="H33" s="76"/>
      <c r="I33" s="76"/>
      <c r="J33" s="76"/>
      <c r="K33" s="76"/>
      <c r="L33" s="76"/>
      <c r="M33" s="76"/>
      <c r="N33" s="76"/>
      <c r="O33" s="307"/>
      <c r="P33" s="310"/>
      <c r="Q33" s="307"/>
      <c r="S33" s="715"/>
    </row>
    <row r="34" spans="1:21" ht="18.75" customHeight="1" x14ac:dyDescent="0.3">
      <c r="A34" s="851" t="s">
        <v>467</v>
      </c>
      <c r="B34" s="352" t="s">
        <v>453</v>
      </c>
      <c r="C34" s="513"/>
      <c r="D34" s="513"/>
      <c r="E34" s="514"/>
      <c r="F34" s="515"/>
      <c r="G34" s="515"/>
      <c r="H34" s="515"/>
      <c r="I34" s="515"/>
      <c r="J34" s="515"/>
      <c r="K34" s="515"/>
      <c r="L34" s="515"/>
      <c r="M34" s="515"/>
      <c r="N34" s="515"/>
      <c r="O34" s="307"/>
      <c r="P34" s="310"/>
      <c r="Q34" s="307"/>
      <c r="S34" s="715"/>
    </row>
    <row r="35" spans="1:21" ht="18.75" customHeight="1" x14ac:dyDescent="0.3">
      <c r="A35" s="852"/>
      <c r="B35" s="352" t="s">
        <v>455</v>
      </c>
      <c r="C35" s="516"/>
      <c r="D35" s="517"/>
      <c r="E35" s="517"/>
      <c r="F35" s="517"/>
      <c r="G35" s="517"/>
      <c r="H35" s="517"/>
      <c r="I35" s="517"/>
      <c r="J35" s="517"/>
      <c r="K35" s="517"/>
      <c r="L35" s="517"/>
      <c r="M35" s="517"/>
      <c r="N35" s="517"/>
      <c r="O35" s="307"/>
      <c r="P35" s="310"/>
      <c r="Q35" s="307"/>
      <c r="S35" s="715"/>
    </row>
    <row r="36" spans="1:21" ht="18.75" customHeight="1" x14ac:dyDescent="0.3">
      <c r="A36" s="853"/>
      <c r="B36" s="357" t="s">
        <v>456</v>
      </c>
      <c r="C36" s="330"/>
      <c r="D36" s="76"/>
      <c r="E36" s="76"/>
      <c r="F36" s="76"/>
      <c r="G36" s="76"/>
      <c r="H36" s="76"/>
      <c r="I36" s="76"/>
      <c r="J36" s="76"/>
      <c r="K36" s="76"/>
      <c r="L36" s="76"/>
      <c r="M36" s="76"/>
      <c r="N36" s="76"/>
      <c r="O36" s="307"/>
      <c r="P36" s="310"/>
      <c r="Q36" s="307"/>
      <c r="S36" s="715"/>
    </row>
    <row r="37" spans="1:21" ht="18.75" customHeight="1" x14ac:dyDescent="0.3">
      <c r="A37" s="851" t="s">
        <v>468</v>
      </c>
      <c r="B37" s="352" t="s">
        <v>453</v>
      </c>
      <c r="C37" s="513"/>
      <c r="D37" s="513"/>
      <c r="E37" s="514"/>
      <c r="F37" s="515"/>
      <c r="G37" s="515"/>
      <c r="H37" s="515"/>
      <c r="I37" s="515"/>
      <c r="J37" s="515"/>
      <c r="K37" s="515"/>
      <c r="L37" s="515"/>
      <c r="M37" s="515"/>
      <c r="N37" s="515"/>
      <c r="O37" s="307"/>
      <c r="P37" s="310"/>
      <c r="Q37" s="307"/>
      <c r="S37" s="715"/>
    </row>
    <row r="38" spans="1:21" ht="18.75" customHeight="1" x14ac:dyDescent="0.3">
      <c r="A38" s="852"/>
      <c r="B38" s="352" t="s">
        <v>455</v>
      </c>
      <c r="C38" s="516"/>
      <c r="D38" s="517"/>
      <c r="E38" s="517"/>
      <c r="F38" s="517"/>
      <c r="G38" s="517"/>
      <c r="H38" s="517"/>
      <c r="I38" s="517"/>
      <c r="J38" s="517"/>
      <c r="K38" s="517"/>
      <c r="L38" s="517"/>
      <c r="M38" s="517"/>
      <c r="N38" s="517"/>
      <c r="O38" s="307"/>
      <c r="P38" s="310"/>
      <c r="Q38" s="307"/>
      <c r="S38" s="715"/>
    </row>
    <row r="39" spans="1:21" ht="18.75" customHeight="1" x14ac:dyDescent="0.3">
      <c r="A39" s="853"/>
      <c r="B39" s="357" t="s">
        <v>456</v>
      </c>
      <c r="C39" s="330"/>
      <c r="D39" s="76"/>
      <c r="E39" s="76"/>
      <c r="F39" s="76"/>
      <c r="G39" s="76"/>
      <c r="H39" s="76"/>
      <c r="I39" s="76"/>
      <c r="J39" s="76"/>
      <c r="K39" s="76"/>
      <c r="L39" s="76"/>
      <c r="M39" s="76"/>
      <c r="N39" s="76"/>
      <c r="O39" s="307"/>
      <c r="P39" s="310"/>
      <c r="Q39" s="307"/>
      <c r="S39" s="715"/>
    </row>
    <row r="40" spans="1:21" ht="18.75" customHeight="1" x14ac:dyDescent="0.3">
      <c r="A40" s="847" t="s">
        <v>456</v>
      </c>
      <c r="B40" s="519" t="s">
        <v>453</v>
      </c>
      <c r="C40" s="325"/>
      <c r="D40" s="306"/>
      <c r="E40" s="306"/>
      <c r="F40" s="306"/>
      <c r="G40" s="306"/>
      <c r="H40" s="306"/>
      <c r="I40" s="306"/>
      <c r="J40" s="306"/>
      <c r="K40" s="306"/>
      <c r="L40" s="306"/>
      <c r="M40" s="306"/>
      <c r="N40" s="306"/>
      <c r="O40" s="307"/>
      <c r="P40" s="310"/>
      <c r="Q40" s="307"/>
      <c r="S40" s="715"/>
    </row>
    <row r="41" spans="1:21" ht="18.75" customHeight="1" x14ac:dyDescent="0.3">
      <c r="A41" s="848"/>
      <c r="B41" s="519" t="s">
        <v>455</v>
      </c>
      <c r="C41" s="325"/>
      <c r="D41" s="306"/>
      <c r="E41" s="306"/>
      <c r="F41" s="306"/>
      <c r="G41" s="306"/>
      <c r="H41" s="306"/>
      <c r="I41" s="306"/>
      <c r="J41" s="306"/>
      <c r="K41" s="306"/>
      <c r="L41" s="306"/>
      <c r="M41" s="306"/>
      <c r="N41" s="306"/>
      <c r="O41" s="307"/>
      <c r="P41" s="310"/>
      <c r="Q41" s="307"/>
      <c r="S41" s="715"/>
    </row>
    <row r="42" spans="1:21" ht="18.75" customHeight="1" x14ac:dyDescent="0.3">
      <c r="A42" s="849"/>
      <c r="B42" s="355" t="s">
        <v>456</v>
      </c>
      <c r="C42" s="325"/>
      <c r="D42" s="306"/>
      <c r="E42" s="306"/>
      <c r="F42" s="306"/>
      <c r="G42" s="306"/>
      <c r="H42" s="306"/>
      <c r="I42" s="306"/>
      <c r="J42" s="306"/>
      <c r="K42" s="306"/>
      <c r="L42" s="306"/>
      <c r="M42" s="306"/>
      <c r="N42" s="306"/>
      <c r="O42" s="307"/>
      <c r="P42" s="310"/>
      <c r="Q42" s="307"/>
      <c r="S42" s="715"/>
    </row>
    <row r="43" spans="1:21" ht="15" customHeight="1" x14ac:dyDescent="0.3">
      <c r="A43" s="70"/>
      <c r="B43" s="70"/>
      <c r="C43" s="70"/>
      <c r="D43" s="70"/>
      <c r="E43" s="70"/>
      <c r="F43" s="70"/>
      <c r="G43" s="70"/>
      <c r="H43" s="70"/>
      <c r="I43" s="70"/>
      <c r="J43" s="70"/>
      <c r="K43" s="70"/>
      <c r="L43" s="70"/>
      <c r="M43" s="70"/>
      <c r="N43" s="70"/>
      <c r="O43" s="70"/>
      <c r="P43" s="70"/>
      <c r="Q43" s="70"/>
    </row>
    <row r="44" spans="1:21" s="69" customFormat="1" ht="15" customHeight="1" x14ac:dyDescent="0.3">
      <c r="A44" s="40" t="s">
        <v>71</v>
      </c>
      <c r="B44" s="40"/>
      <c r="C44" s="41"/>
      <c r="D44" s="41"/>
      <c r="E44" s="41"/>
      <c r="F44" s="41"/>
      <c r="G44" s="41"/>
      <c r="H44" s="40"/>
      <c r="I44" s="41"/>
      <c r="J44" s="41"/>
      <c r="K44" s="41"/>
      <c r="L44" s="41"/>
      <c r="M44" s="41"/>
      <c r="N44" s="40"/>
      <c r="O44" s="41"/>
      <c r="P44" s="41"/>
      <c r="Q44" s="41"/>
      <c r="U44" s="38"/>
    </row>
    <row r="45" spans="1:21" s="71" customFormat="1" ht="15" customHeight="1" x14ac:dyDescent="0.3">
      <c r="U45" s="38"/>
    </row>
    <row r="46" spans="1:21" ht="15" customHeight="1" x14ac:dyDescent="0.3">
      <c r="A46" s="71"/>
      <c r="B46" s="71"/>
      <c r="C46" s="835" t="s">
        <v>454</v>
      </c>
      <c r="D46" s="836"/>
      <c r="E46" s="837"/>
      <c r="F46" s="835" t="s">
        <v>457</v>
      </c>
      <c r="G46" s="836"/>
      <c r="H46" s="837"/>
      <c r="I46" s="835" t="s">
        <v>458</v>
      </c>
      <c r="J46" s="836"/>
      <c r="K46" s="837"/>
      <c r="L46" s="835" t="s">
        <v>459</v>
      </c>
      <c r="M46" s="836"/>
      <c r="N46" s="837"/>
      <c r="O46" s="835" t="s">
        <v>456</v>
      </c>
      <c r="P46" s="836"/>
      <c r="Q46" s="837"/>
    </row>
    <row r="47" spans="1:21" ht="15" customHeight="1" x14ac:dyDescent="0.3">
      <c r="A47" s="71"/>
      <c r="B47" s="71"/>
      <c r="C47" s="520">
        <v>2020</v>
      </c>
      <c r="D47" s="520">
        <v>2019</v>
      </c>
      <c r="E47" s="520">
        <v>2018</v>
      </c>
      <c r="F47" s="520">
        <v>2020</v>
      </c>
      <c r="G47" s="520">
        <v>2019</v>
      </c>
      <c r="H47" s="520">
        <v>2018</v>
      </c>
      <c r="I47" s="520">
        <v>2020</v>
      </c>
      <c r="J47" s="520">
        <v>2019</v>
      </c>
      <c r="K47" s="520">
        <v>2018</v>
      </c>
      <c r="L47" s="520">
        <v>2020</v>
      </c>
      <c r="M47" s="520">
        <v>2019</v>
      </c>
      <c r="N47" s="520">
        <v>2018</v>
      </c>
      <c r="O47" s="73">
        <v>2020</v>
      </c>
      <c r="P47" s="73">
        <v>2019</v>
      </c>
      <c r="Q47" s="73">
        <v>2018</v>
      </c>
    </row>
    <row r="48" spans="1:21" ht="18.75" customHeight="1" x14ac:dyDescent="0.3">
      <c r="A48" s="847" t="s">
        <v>456</v>
      </c>
      <c r="B48" s="59" t="s">
        <v>453</v>
      </c>
      <c r="C48" s="77"/>
      <c r="D48" s="77"/>
      <c r="E48" s="77"/>
      <c r="F48" s="77"/>
      <c r="G48" s="77"/>
      <c r="H48" s="77"/>
      <c r="I48" s="77"/>
      <c r="J48" s="77"/>
      <c r="K48" s="77"/>
      <c r="L48" s="77"/>
      <c r="M48" s="77"/>
      <c r="N48" s="77"/>
      <c r="O48" s="46"/>
      <c r="P48" s="46"/>
      <c r="Q48" s="46"/>
      <c r="S48" s="715" t="s">
        <v>420</v>
      </c>
    </row>
    <row r="49" spans="1:19" ht="18.75" customHeight="1" x14ac:dyDescent="0.3">
      <c r="A49" s="848"/>
      <c r="B49" s="59" t="s">
        <v>455</v>
      </c>
      <c r="C49" s="77"/>
      <c r="D49" s="77"/>
      <c r="E49" s="77"/>
      <c r="F49" s="77"/>
      <c r="G49" s="77"/>
      <c r="H49" s="77"/>
      <c r="I49" s="77"/>
      <c r="J49" s="77"/>
      <c r="K49" s="77"/>
      <c r="L49" s="77"/>
      <c r="M49" s="77"/>
      <c r="N49" s="77"/>
      <c r="O49" s="46"/>
      <c r="P49" s="46"/>
      <c r="Q49" s="46"/>
      <c r="S49" s="715"/>
    </row>
    <row r="50" spans="1:19" ht="18.75" customHeight="1" x14ac:dyDescent="0.3">
      <c r="A50" s="849"/>
      <c r="B50" s="355" t="s">
        <v>456</v>
      </c>
      <c r="C50" s="62"/>
      <c r="D50" s="62"/>
      <c r="E50" s="62"/>
      <c r="F50" s="77"/>
      <c r="G50" s="77"/>
      <c r="H50" s="77"/>
      <c r="I50" s="77"/>
      <c r="J50" s="77"/>
      <c r="K50" s="77"/>
      <c r="L50" s="77"/>
      <c r="M50" s="77"/>
      <c r="N50" s="77"/>
      <c r="O50" s="46"/>
      <c r="P50" s="46"/>
      <c r="Q50" s="46"/>
      <c r="S50" s="715"/>
    </row>
    <row r="51" spans="1:19" ht="15" customHeight="1" x14ac:dyDescent="0.3">
      <c r="A51" s="70"/>
      <c r="B51" s="70"/>
      <c r="C51" s="70"/>
      <c r="D51" s="70"/>
      <c r="E51" s="70"/>
      <c r="F51" s="70"/>
      <c r="G51" s="70"/>
      <c r="H51" s="70"/>
      <c r="I51" s="70"/>
      <c r="J51" s="70"/>
      <c r="K51" s="70"/>
      <c r="L51" s="70"/>
      <c r="M51" s="70"/>
      <c r="N51" s="70"/>
      <c r="O51" s="70"/>
      <c r="P51" s="70"/>
      <c r="Q51" s="70"/>
    </row>
    <row r="52" spans="1:19" ht="15" customHeight="1" x14ac:dyDescent="0.3">
      <c r="A52" s="40" t="s">
        <v>74</v>
      </c>
      <c r="B52" s="40"/>
      <c r="C52" s="41"/>
      <c r="D52" s="41"/>
      <c r="E52" s="41"/>
      <c r="F52" s="41"/>
      <c r="G52" s="41"/>
      <c r="H52" s="40"/>
      <c r="I52" s="41"/>
      <c r="J52" s="41"/>
      <c r="K52" s="41"/>
      <c r="L52" s="41"/>
      <c r="M52" s="41"/>
      <c r="N52" s="40"/>
      <c r="O52" s="41"/>
      <c r="P52" s="41"/>
      <c r="Q52" s="41"/>
    </row>
    <row r="53" spans="1:19" ht="15" customHeight="1" x14ac:dyDescent="0.3">
      <c r="A53" s="70"/>
      <c r="B53" s="70"/>
      <c r="C53" s="70"/>
      <c r="D53" s="70"/>
      <c r="E53" s="70"/>
      <c r="F53" s="70"/>
      <c r="G53" s="70"/>
      <c r="H53" s="70"/>
      <c r="I53" s="70"/>
      <c r="J53" s="70"/>
      <c r="K53" s="70"/>
      <c r="L53" s="70"/>
      <c r="M53" s="70"/>
      <c r="N53" s="70"/>
      <c r="O53" s="70"/>
      <c r="P53" s="70"/>
      <c r="Q53" s="70"/>
    </row>
    <row r="54" spans="1:19" ht="15" customHeight="1" x14ac:dyDescent="0.3">
      <c r="A54" s="70"/>
      <c r="B54" s="70"/>
      <c r="C54" s="838" t="s">
        <v>454</v>
      </c>
      <c r="D54" s="838"/>
      <c r="E54" s="838"/>
      <c r="F54" s="838" t="s">
        <v>457</v>
      </c>
      <c r="G54" s="838"/>
      <c r="H54" s="838"/>
      <c r="I54" s="838" t="s">
        <v>458</v>
      </c>
      <c r="J54" s="838"/>
      <c r="K54" s="838"/>
      <c r="L54" s="838" t="s">
        <v>459</v>
      </c>
      <c r="M54" s="838"/>
      <c r="N54" s="838"/>
      <c r="O54" s="838" t="s">
        <v>456</v>
      </c>
      <c r="P54" s="838"/>
      <c r="Q54" s="838"/>
    </row>
    <row r="55" spans="1:19" ht="15" customHeight="1" x14ac:dyDescent="0.3">
      <c r="A55" s="70"/>
      <c r="B55" s="70"/>
      <c r="C55" s="73">
        <v>2020</v>
      </c>
      <c r="D55" s="73">
        <v>2019</v>
      </c>
      <c r="E55" s="73">
        <v>2018</v>
      </c>
      <c r="F55" s="73">
        <v>2020</v>
      </c>
      <c r="G55" s="73">
        <v>2019</v>
      </c>
      <c r="H55" s="73">
        <v>2018</v>
      </c>
      <c r="I55" s="73">
        <v>2020</v>
      </c>
      <c r="J55" s="73">
        <v>2019</v>
      </c>
      <c r="K55" s="73">
        <v>2018</v>
      </c>
      <c r="L55" s="73">
        <v>2020</v>
      </c>
      <c r="M55" s="73">
        <v>2019</v>
      </c>
      <c r="N55" s="73">
        <v>2018</v>
      </c>
      <c r="O55" s="73">
        <v>2020</v>
      </c>
      <c r="P55" s="73">
        <v>2019</v>
      </c>
      <c r="Q55" s="73">
        <v>2018</v>
      </c>
    </row>
    <row r="56" spans="1:19" ht="17.25" customHeight="1" x14ac:dyDescent="0.3">
      <c r="A56" s="851" t="s">
        <v>469</v>
      </c>
      <c r="B56" s="352" t="s">
        <v>453</v>
      </c>
      <c r="C56" s="513"/>
      <c r="D56" s="513"/>
      <c r="E56" s="514"/>
      <c r="F56" s="515"/>
      <c r="G56" s="515"/>
      <c r="H56" s="515"/>
      <c r="I56" s="515"/>
      <c r="J56" s="515"/>
      <c r="K56" s="515"/>
      <c r="L56" s="515"/>
      <c r="M56" s="515"/>
      <c r="N56" s="515"/>
      <c r="O56" s="58"/>
      <c r="P56" s="58"/>
      <c r="Q56" s="58" t="s">
        <v>464</v>
      </c>
      <c r="S56" s="715" t="s">
        <v>420</v>
      </c>
    </row>
    <row r="57" spans="1:19" ht="17.25" customHeight="1" x14ac:dyDescent="0.3">
      <c r="A57" s="852"/>
      <c r="B57" s="352" t="s">
        <v>455</v>
      </c>
      <c r="C57" s="516"/>
      <c r="D57" s="517"/>
      <c r="E57" s="517"/>
      <c r="F57" s="517"/>
      <c r="G57" s="517"/>
      <c r="H57" s="517"/>
      <c r="I57" s="517"/>
      <c r="J57" s="517"/>
      <c r="K57" s="517"/>
      <c r="L57" s="517"/>
      <c r="M57" s="517"/>
      <c r="N57" s="517"/>
      <c r="O57" s="46"/>
      <c r="P57" s="46"/>
      <c r="Q57" s="46"/>
      <c r="S57" s="715"/>
    </row>
    <row r="58" spans="1:19" ht="17.25" customHeight="1" x14ac:dyDescent="0.3">
      <c r="A58" s="853"/>
      <c r="B58" s="357" t="s">
        <v>456</v>
      </c>
      <c r="C58" s="330"/>
      <c r="D58" s="76"/>
      <c r="E58" s="76"/>
      <c r="F58" s="76"/>
      <c r="G58" s="76"/>
      <c r="H58" s="76"/>
      <c r="I58" s="76"/>
      <c r="J58" s="76"/>
      <c r="K58" s="76"/>
      <c r="L58" s="76"/>
      <c r="M58" s="76"/>
      <c r="N58" s="76"/>
      <c r="O58" s="46"/>
      <c r="P58" s="46"/>
      <c r="Q58" s="46"/>
      <c r="S58" s="715"/>
    </row>
    <row r="59" spans="1:19" ht="17.25" customHeight="1" x14ac:dyDescent="0.3">
      <c r="A59" s="851" t="s">
        <v>470</v>
      </c>
      <c r="B59" s="352" t="s">
        <v>453</v>
      </c>
      <c r="C59" s="513"/>
      <c r="D59" s="513"/>
      <c r="E59" s="514"/>
      <c r="F59" s="515"/>
      <c r="G59" s="515"/>
      <c r="H59" s="515"/>
      <c r="I59" s="515"/>
      <c r="J59" s="515"/>
      <c r="K59" s="515"/>
      <c r="L59" s="515"/>
      <c r="M59" s="515"/>
      <c r="N59" s="515"/>
      <c r="O59" s="58"/>
      <c r="P59" s="58"/>
      <c r="Q59" s="58"/>
      <c r="S59" s="715"/>
    </row>
    <row r="60" spans="1:19" ht="17.25" customHeight="1" x14ac:dyDescent="0.3">
      <c r="A60" s="852"/>
      <c r="B60" s="352" t="s">
        <v>455</v>
      </c>
      <c r="C60" s="516"/>
      <c r="D60" s="517"/>
      <c r="E60" s="517"/>
      <c r="F60" s="517"/>
      <c r="G60" s="517"/>
      <c r="H60" s="517"/>
      <c r="I60" s="517"/>
      <c r="J60" s="517"/>
      <c r="K60" s="517"/>
      <c r="L60" s="517"/>
      <c r="M60" s="517"/>
      <c r="N60" s="517"/>
      <c r="O60" s="46"/>
      <c r="P60" s="46"/>
      <c r="Q60" s="46"/>
      <c r="S60" s="715"/>
    </row>
    <row r="61" spans="1:19" ht="17.25" customHeight="1" x14ac:dyDescent="0.3">
      <c r="A61" s="853"/>
      <c r="B61" s="357" t="s">
        <v>456</v>
      </c>
      <c r="C61" s="330"/>
      <c r="D61" s="76"/>
      <c r="E61" s="76"/>
      <c r="F61" s="76"/>
      <c r="G61" s="76"/>
      <c r="H61" s="76"/>
      <c r="I61" s="76"/>
      <c r="J61" s="76"/>
      <c r="K61" s="76"/>
      <c r="L61" s="76"/>
      <c r="M61" s="76"/>
      <c r="N61" s="76"/>
      <c r="O61" s="46"/>
      <c r="P61" s="46"/>
      <c r="Q61" s="46"/>
      <c r="S61" s="715"/>
    </row>
    <row r="62" spans="1:19" ht="17.25" customHeight="1" x14ac:dyDescent="0.3">
      <c r="A62" s="851" t="s">
        <v>471</v>
      </c>
      <c r="B62" s="352" t="s">
        <v>453</v>
      </c>
      <c r="C62" s="513"/>
      <c r="D62" s="513"/>
      <c r="E62" s="514"/>
      <c r="F62" s="515"/>
      <c r="G62" s="515"/>
      <c r="H62" s="515"/>
      <c r="I62" s="515"/>
      <c r="J62" s="515"/>
      <c r="K62" s="515"/>
      <c r="L62" s="515"/>
      <c r="M62" s="515"/>
      <c r="N62" s="515"/>
      <c r="O62" s="58"/>
      <c r="P62" s="58"/>
      <c r="Q62" s="58"/>
      <c r="S62" s="715"/>
    </row>
    <row r="63" spans="1:19" ht="17.25" customHeight="1" x14ac:dyDescent="0.3">
      <c r="A63" s="852"/>
      <c r="B63" s="352" t="s">
        <v>455</v>
      </c>
      <c r="C63" s="516"/>
      <c r="D63" s="517"/>
      <c r="E63" s="517"/>
      <c r="F63" s="517"/>
      <c r="G63" s="517"/>
      <c r="H63" s="517"/>
      <c r="I63" s="517"/>
      <c r="J63" s="517"/>
      <c r="K63" s="517"/>
      <c r="L63" s="517"/>
      <c r="M63" s="517"/>
      <c r="N63" s="517"/>
      <c r="O63" s="46"/>
      <c r="P63" s="46"/>
      <c r="Q63" s="46"/>
      <c r="S63" s="715"/>
    </row>
    <row r="64" spans="1:19" ht="17.25" customHeight="1" x14ac:dyDescent="0.3">
      <c r="A64" s="853"/>
      <c r="B64" s="357" t="s">
        <v>456</v>
      </c>
      <c r="C64" s="330"/>
      <c r="D64" s="76"/>
      <c r="E64" s="76"/>
      <c r="F64" s="76"/>
      <c r="G64" s="76"/>
      <c r="H64" s="76"/>
      <c r="I64" s="76"/>
      <c r="J64" s="76"/>
      <c r="K64" s="76"/>
      <c r="L64" s="76"/>
      <c r="M64" s="76"/>
      <c r="N64" s="76"/>
      <c r="O64" s="46"/>
      <c r="P64" s="46"/>
      <c r="Q64" s="46"/>
      <c r="S64" s="715"/>
    </row>
    <row r="65" spans="1:19" ht="17.25" customHeight="1" x14ac:dyDescent="0.3">
      <c r="A65" s="851" t="s">
        <v>472</v>
      </c>
      <c r="B65" s="352" t="s">
        <v>453</v>
      </c>
      <c r="C65" s="513"/>
      <c r="D65" s="513"/>
      <c r="E65" s="514"/>
      <c r="F65" s="515"/>
      <c r="G65" s="515"/>
      <c r="H65" s="515"/>
      <c r="I65" s="515"/>
      <c r="J65" s="515"/>
      <c r="K65" s="515"/>
      <c r="L65" s="515"/>
      <c r="M65" s="515"/>
      <c r="N65" s="515"/>
      <c r="O65" s="58"/>
      <c r="P65" s="58"/>
      <c r="Q65" s="58"/>
      <c r="S65" s="715"/>
    </row>
    <row r="66" spans="1:19" ht="17.25" customHeight="1" x14ac:dyDescent="0.3">
      <c r="A66" s="852"/>
      <c r="B66" s="352" t="s">
        <v>455</v>
      </c>
      <c r="C66" s="516"/>
      <c r="D66" s="517"/>
      <c r="E66" s="517"/>
      <c r="F66" s="517"/>
      <c r="G66" s="517"/>
      <c r="H66" s="517"/>
      <c r="I66" s="517"/>
      <c r="J66" s="517"/>
      <c r="K66" s="517"/>
      <c r="L66" s="517"/>
      <c r="M66" s="517"/>
      <c r="N66" s="517"/>
      <c r="O66" s="46"/>
      <c r="P66" s="46"/>
      <c r="Q66" s="46"/>
      <c r="S66" s="715"/>
    </row>
    <row r="67" spans="1:19" ht="17.25" customHeight="1" x14ac:dyDescent="0.3">
      <c r="A67" s="853"/>
      <c r="B67" s="357" t="s">
        <v>456</v>
      </c>
      <c r="C67" s="330"/>
      <c r="D67" s="76"/>
      <c r="E67" s="76"/>
      <c r="F67" s="76"/>
      <c r="G67" s="76"/>
      <c r="H67" s="76"/>
      <c r="I67" s="76"/>
      <c r="J67" s="76"/>
      <c r="K67" s="76"/>
      <c r="L67" s="76"/>
      <c r="M67" s="76"/>
      <c r="N67" s="76"/>
      <c r="O67" s="46"/>
      <c r="P67" s="46"/>
      <c r="Q67" s="46"/>
      <c r="S67" s="715"/>
    </row>
    <row r="68" spans="1:19" ht="17.25" customHeight="1" x14ac:dyDescent="0.3">
      <c r="A68" s="851" t="s">
        <v>473</v>
      </c>
      <c r="B68" s="352" t="s">
        <v>453</v>
      </c>
      <c r="C68" s="513"/>
      <c r="D68" s="513"/>
      <c r="E68" s="514"/>
      <c r="F68" s="515"/>
      <c r="G68" s="515"/>
      <c r="H68" s="515"/>
      <c r="I68" s="515"/>
      <c r="J68" s="515"/>
      <c r="K68" s="515"/>
      <c r="L68" s="515"/>
      <c r="M68" s="515"/>
      <c r="N68" s="515"/>
      <c r="O68" s="58"/>
      <c r="P68" s="58"/>
      <c r="Q68" s="58"/>
      <c r="S68" s="715"/>
    </row>
    <row r="69" spans="1:19" ht="17.25" customHeight="1" x14ac:dyDescent="0.3">
      <c r="A69" s="852"/>
      <c r="B69" s="352" t="s">
        <v>455</v>
      </c>
      <c r="C69" s="516"/>
      <c r="D69" s="517"/>
      <c r="E69" s="517"/>
      <c r="F69" s="517"/>
      <c r="G69" s="517"/>
      <c r="H69" s="517"/>
      <c r="I69" s="517"/>
      <c r="J69" s="517"/>
      <c r="K69" s="517"/>
      <c r="L69" s="517"/>
      <c r="M69" s="517"/>
      <c r="N69" s="517"/>
      <c r="O69" s="46"/>
      <c r="P69" s="46"/>
      <c r="Q69" s="46"/>
      <c r="S69" s="715"/>
    </row>
    <row r="70" spans="1:19" ht="17.25" customHeight="1" x14ac:dyDescent="0.3">
      <c r="A70" s="853"/>
      <c r="B70" s="357" t="s">
        <v>456</v>
      </c>
      <c r="C70" s="330"/>
      <c r="D70" s="76"/>
      <c r="E70" s="76"/>
      <c r="F70" s="76"/>
      <c r="G70" s="76"/>
      <c r="H70" s="76"/>
      <c r="I70" s="76"/>
      <c r="J70" s="76"/>
      <c r="K70" s="76"/>
      <c r="L70" s="76"/>
      <c r="M70" s="76"/>
      <c r="N70" s="76"/>
      <c r="O70" s="46"/>
      <c r="P70" s="46"/>
      <c r="Q70" s="46"/>
      <c r="S70" s="715"/>
    </row>
    <row r="71" spans="1:19" ht="17.25" customHeight="1" x14ac:dyDescent="0.3">
      <c r="A71" s="851" t="s">
        <v>474</v>
      </c>
      <c r="B71" s="352" t="s">
        <v>453</v>
      </c>
      <c r="C71" s="513"/>
      <c r="D71" s="513"/>
      <c r="E71" s="514"/>
      <c r="F71" s="515"/>
      <c r="G71" s="515"/>
      <c r="H71" s="515"/>
      <c r="I71" s="515"/>
      <c r="J71" s="515"/>
      <c r="K71" s="515"/>
      <c r="L71" s="515"/>
      <c r="M71" s="515"/>
      <c r="N71" s="515"/>
      <c r="O71" s="58"/>
      <c r="P71" s="58"/>
      <c r="Q71" s="58"/>
      <c r="S71" s="715"/>
    </row>
    <row r="72" spans="1:19" ht="17.25" customHeight="1" x14ac:dyDescent="0.3">
      <c r="A72" s="852"/>
      <c r="B72" s="352" t="s">
        <v>455</v>
      </c>
      <c r="C72" s="516"/>
      <c r="D72" s="517"/>
      <c r="E72" s="517"/>
      <c r="F72" s="517"/>
      <c r="G72" s="517"/>
      <c r="H72" s="517"/>
      <c r="I72" s="517"/>
      <c r="J72" s="517"/>
      <c r="K72" s="517"/>
      <c r="L72" s="517"/>
      <c r="M72" s="517"/>
      <c r="N72" s="517"/>
      <c r="O72" s="46"/>
      <c r="P72" s="46"/>
      <c r="Q72" s="46"/>
      <c r="S72" s="715"/>
    </row>
    <row r="73" spans="1:19" ht="17.25" customHeight="1" x14ac:dyDescent="0.3">
      <c r="A73" s="853"/>
      <c r="B73" s="357" t="s">
        <v>456</v>
      </c>
      <c r="C73" s="330"/>
      <c r="D73" s="76"/>
      <c r="E73" s="76"/>
      <c r="F73" s="76"/>
      <c r="G73" s="76"/>
      <c r="H73" s="76"/>
      <c r="I73" s="76"/>
      <c r="J73" s="76"/>
      <c r="K73" s="76"/>
      <c r="L73" s="76"/>
      <c r="M73" s="76"/>
      <c r="N73" s="76"/>
      <c r="O73" s="46"/>
      <c r="P73" s="46"/>
      <c r="Q73" s="46"/>
      <c r="S73" s="715"/>
    </row>
    <row r="74" spans="1:19" ht="17.25" customHeight="1" x14ac:dyDescent="0.3">
      <c r="A74" s="847" t="s">
        <v>456</v>
      </c>
      <c r="B74" s="519" t="s">
        <v>453</v>
      </c>
      <c r="C74" s="327"/>
      <c r="D74" s="77"/>
      <c r="E74" s="77"/>
      <c r="F74" s="77"/>
      <c r="G74" s="77"/>
      <c r="H74" s="77"/>
      <c r="I74" s="77"/>
      <c r="J74" s="77"/>
      <c r="K74" s="77"/>
      <c r="L74" s="77"/>
      <c r="M74" s="77"/>
      <c r="N74" s="77"/>
      <c r="O74" s="46"/>
      <c r="P74" s="46"/>
      <c r="Q74" s="46"/>
      <c r="S74" s="715"/>
    </row>
    <row r="75" spans="1:19" ht="17.25" customHeight="1" x14ac:dyDescent="0.3">
      <c r="A75" s="848"/>
      <c r="B75" s="519" t="s">
        <v>455</v>
      </c>
      <c r="C75" s="327"/>
      <c r="D75" s="77"/>
      <c r="E75" s="77"/>
      <c r="F75" s="77"/>
      <c r="G75" s="77"/>
      <c r="H75" s="77"/>
      <c r="I75" s="77"/>
      <c r="J75" s="77"/>
      <c r="K75" s="77"/>
      <c r="L75" s="77"/>
      <c r="M75" s="77"/>
      <c r="N75" s="77"/>
      <c r="O75" s="46"/>
      <c r="P75" s="46"/>
      <c r="Q75" s="46"/>
      <c r="S75" s="715"/>
    </row>
    <row r="76" spans="1:19" ht="17.25" customHeight="1" x14ac:dyDescent="0.3">
      <c r="A76" s="849"/>
      <c r="B76" s="355" t="s">
        <v>456</v>
      </c>
      <c r="C76" s="327"/>
      <c r="D76" s="77"/>
      <c r="E76" s="77"/>
      <c r="F76" s="77"/>
      <c r="G76" s="77"/>
      <c r="H76" s="77"/>
      <c r="I76" s="77"/>
      <c r="J76" s="77"/>
      <c r="K76" s="77"/>
      <c r="L76" s="77"/>
      <c r="M76" s="77"/>
      <c r="N76" s="77"/>
      <c r="O76" s="46"/>
      <c r="P76" s="46"/>
      <c r="Q76" s="46"/>
      <c r="S76" s="715"/>
    </row>
    <row r="77" spans="1:19" s="38" customFormat="1" ht="15" customHeight="1" x14ac:dyDescent="0.25"/>
    <row r="78" spans="1:19" ht="15" customHeight="1" x14ac:dyDescent="0.3">
      <c r="A78" s="40" t="s">
        <v>77</v>
      </c>
      <c r="B78" s="40"/>
      <c r="C78" s="41"/>
      <c r="D78" s="41"/>
      <c r="E78" s="41"/>
      <c r="F78" s="41"/>
      <c r="G78" s="41"/>
      <c r="H78" s="40"/>
      <c r="I78" s="41"/>
      <c r="J78" s="41"/>
      <c r="K78" s="41"/>
      <c r="L78" s="41"/>
      <c r="M78" s="41"/>
      <c r="N78" s="40"/>
      <c r="O78" s="41"/>
      <c r="P78" s="41"/>
      <c r="Q78" s="41"/>
    </row>
    <row r="79" spans="1:19" ht="15" customHeight="1" x14ac:dyDescent="0.3">
      <c r="A79" s="70"/>
      <c r="B79" s="70"/>
      <c r="C79" s="70"/>
      <c r="D79" s="70"/>
      <c r="E79" s="70"/>
      <c r="F79" s="70"/>
      <c r="G79" s="70"/>
      <c r="H79" s="70"/>
      <c r="I79" s="70"/>
      <c r="J79" s="70"/>
      <c r="K79" s="70"/>
      <c r="L79" s="70"/>
      <c r="M79" s="70"/>
      <c r="N79" s="70"/>
      <c r="O79" s="70"/>
      <c r="P79" s="70"/>
      <c r="Q79" s="70"/>
    </row>
    <row r="80" spans="1:19" ht="15" customHeight="1" x14ac:dyDescent="0.3">
      <c r="A80" s="324"/>
      <c r="B80" s="72"/>
      <c r="C80" s="835" t="s">
        <v>454</v>
      </c>
      <c r="D80" s="836"/>
      <c r="E80" s="837"/>
      <c r="F80" s="835" t="s">
        <v>457</v>
      </c>
      <c r="G80" s="836"/>
      <c r="H80" s="837"/>
      <c r="I80" s="835" t="s">
        <v>458</v>
      </c>
      <c r="J80" s="836"/>
      <c r="K80" s="837"/>
      <c r="L80" s="835" t="s">
        <v>459</v>
      </c>
      <c r="M80" s="836"/>
      <c r="N80" s="837"/>
      <c r="O80" s="835" t="s">
        <v>456</v>
      </c>
      <c r="P80" s="836"/>
      <c r="Q80" s="837"/>
    </row>
    <row r="81" spans="1:19" ht="15" customHeight="1" x14ac:dyDescent="0.3">
      <c r="A81" s="326"/>
      <c r="B81" s="79"/>
      <c r="C81" s="73">
        <v>2020</v>
      </c>
      <c r="D81" s="73">
        <v>2019</v>
      </c>
      <c r="E81" s="73">
        <v>2018</v>
      </c>
      <c r="F81" s="73">
        <v>2020</v>
      </c>
      <c r="G81" s="73">
        <v>2019</v>
      </c>
      <c r="H81" s="73">
        <v>2018</v>
      </c>
      <c r="I81" s="73">
        <v>2020</v>
      </c>
      <c r="J81" s="73">
        <v>2019</v>
      </c>
      <c r="K81" s="73">
        <v>2018</v>
      </c>
      <c r="L81" s="73">
        <v>2020</v>
      </c>
      <c r="M81" s="73">
        <v>2019</v>
      </c>
      <c r="N81" s="73">
        <v>2018</v>
      </c>
      <c r="O81" s="73">
        <v>2020</v>
      </c>
      <c r="P81" s="73">
        <v>2019</v>
      </c>
      <c r="Q81" s="73">
        <v>2018</v>
      </c>
      <c r="S81" s="715" t="s">
        <v>420</v>
      </c>
    </row>
    <row r="82" spans="1:19" ht="18.75" customHeight="1" x14ac:dyDescent="0.3">
      <c r="A82" s="847" t="s">
        <v>456</v>
      </c>
      <c r="B82" s="519" t="s">
        <v>453</v>
      </c>
      <c r="C82" s="327"/>
      <c r="D82" s="77"/>
      <c r="E82" s="77"/>
      <c r="F82" s="77"/>
      <c r="G82" s="77"/>
      <c r="H82" s="77"/>
      <c r="I82" s="77"/>
      <c r="J82" s="77"/>
      <c r="K82" s="77"/>
      <c r="L82" s="77"/>
      <c r="M82" s="77"/>
      <c r="N82" s="77"/>
      <c r="O82" s="46"/>
      <c r="P82" s="46"/>
      <c r="Q82" s="46"/>
      <c r="S82" s="715"/>
    </row>
    <row r="83" spans="1:19" ht="18.75" customHeight="1" x14ac:dyDescent="0.3">
      <c r="A83" s="848"/>
      <c r="B83" s="519" t="s">
        <v>455</v>
      </c>
      <c r="C83" s="327"/>
      <c r="D83" s="77"/>
      <c r="E83" s="77"/>
      <c r="F83" s="77"/>
      <c r="G83" s="77"/>
      <c r="H83" s="77"/>
      <c r="I83" s="77"/>
      <c r="J83" s="77"/>
      <c r="K83" s="77"/>
      <c r="L83" s="77"/>
      <c r="M83" s="77"/>
      <c r="N83" s="77"/>
      <c r="O83" s="46"/>
      <c r="P83" s="46"/>
      <c r="Q83" s="46"/>
      <c r="S83" s="715"/>
    </row>
    <row r="84" spans="1:19" ht="18.75" customHeight="1" x14ac:dyDescent="0.3">
      <c r="A84" s="849"/>
      <c r="B84" s="355" t="s">
        <v>456</v>
      </c>
      <c r="C84" s="511"/>
      <c r="D84" s="511"/>
      <c r="E84" s="512"/>
      <c r="F84" s="77"/>
      <c r="G84" s="77"/>
      <c r="H84" s="77"/>
      <c r="I84" s="77"/>
      <c r="J84" s="77"/>
      <c r="K84" s="77"/>
      <c r="L84" s="77"/>
      <c r="M84" s="77"/>
      <c r="N84" s="77"/>
      <c r="O84" s="46"/>
      <c r="P84" s="46"/>
      <c r="Q84" s="46"/>
      <c r="S84" s="715"/>
    </row>
  </sheetData>
  <mergeCells count="140">
    <mergeCell ref="A82:A84"/>
    <mergeCell ref="A1:Q1"/>
    <mergeCell ref="C18:D18"/>
    <mergeCell ref="E18:F18"/>
    <mergeCell ref="G18:H18"/>
    <mergeCell ref="C19:D19"/>
    <mergeCell ref="E19:F19"/>
    <mergeCell ref="G19:H19"/>
    <mergeCell ref="C16:D16"/>
    <mergeCell ref="E16:F16"/>
    <mergeCell ref="G16:H16"/>
    <mergeCell ref="C17:D17"/>
    <mergeCell ref="E17:F17"/>
    <mergeCell ref="G17:H17"/>
    <mergeCell ref="C14:D14"/>
    <mergeCell ref="E14:F14"/>
    <mergeCell ref="G14:H14"/>
    <mergeCell ref="C15:D15"/>
    <mergeCell ref="E15:F15"/>
    <mergeCell ref="G15:H15"/>
    <mergeCell ref="C8:D8"/>
    <mergeCell ref="E8:F8"/>
    <mergeCell ref="G8:H8"/>
    <mergeCell ref="A17:A19"/>
    <mergeCell ref="E10:F10"/>
    <mergeCell ref="G10:H10"/>
    <mergeCell ref="C11:D11"/>
    <mergeCell ref="E11:F11"/>
    <mergeCell ref="G11:H11"/>
    <mergeCell ref="K10:L10"/>
    <mergeCell ref="K11:L11"/>
    <mergeCell ref="K12:L12"/>
    <mergeCell ref="A74:A76"/>
    <mergeCell ref="A25:A27"/>
    <mergeCell ref="A37:A39"/>
    <mergeCell ref="A34:A36"/>
    <mergeCell ref="A31:A33"/>
    <mergeCell ref="A28:A30"/>
    <mergeCell ref="A71:A73"/>
    <mergeCell ref="A68:A70"/>
    <mergeCell ref="A65:A67"/>
    <mergeCell ref="A62:A64"/>
    <mergeCell ref="A59:A61"/>
    <mergeCell ref="A56:A58"/>
    <mergeCell ref="A48:A50"/>
    <mergeCell ref="A40:A42"/>
    <mergeCell ref="C7:D7"/>
    <mergeCell ref="E7:F7"/>
    <mergeCell ref="G7:H7"/>
    <mergeCell ref="M11:N11"/>
    <mergeCell ref="M12:N12"/>
    <mergeCell ref="M13:N13"/>
    <mergeCell ref="M14:N14"/>
    <mergeCell ref="M15:N15"/>
    <mergeCell ref="M6:N6"/>
    <mergeCell ref="M7:N7"/>
    <mergeCell ref="M8:N8"/>
    <mergeCell ref="M9:N9"/>
    <mergeCell ref="M10:N10"/>
    <mergeCell ref="K15:L15"/>
    <mergeCell ref="C9:D9"/>
    <mergeCell ref="E9:F9"/>
    <mergeCell ref="G9:H9"/>
    <mergeCell ref="C12:D12"/>
    <mergeCell ref="E12:F12"/>
    <mergeCell ref="G12:H12"/>
    <mergeCell ref="C13:D13"/>
    <mergeCell ref="E13:F13"/>
    <mergeCell ref="G13:H13"/>
    <mergeCell ref="C10:D10"/>
    <mergeCell ref="C4:D4"/>
    <mergeCell ref="E4:F4"/>
    <mergeCell ref="G4:H4"/>
    <mergeCell ref="C5:D5"/>
    <mergeCell ref="E5:F5"/>
    <mergeCell ref="G5:H5"/>
    <mergeCell ref="C6:D6"/>
    <mergeCell ref="E6:F6"/>
    <mergeCell ref="G6:H6"/>
    <mergeCell ref="C3:H3"/>
    <mergeCell ref="M5:N5"/>
    <mergeCell ref="K5:L5"/>
    <mergeCell ref="I5:J5"/>
    <mergeCell ref="C23:E23"/>
    <mergeCell ref="F23:H23"/>
    <mergeCell ref="I23:K23"/>
    <mergeCell ref="L23:N23"/>
    <mergeCell ref="I6:J6"/>
    <mergeCell ref="K6:L6"/>
    <mergeCell ref="K7:L7"/>
    <mergeCell ref="K8:L8"/>
    <mergeCell ref="K9:L9"/>
    <mergeCell ref="I14:J14"/>
    <mergeCell ref="I13:J13"/>
    <mergeCell ref="I12:J12"/>
    <mergeCell ref="I11:J11"/>
    <mergeCell ref="I10:J10"/>
    <mergeCell ref="K19:L19"/>
    <mergeCell ref="K13:L13"/>
    <mergeCell ref="K14:L14"/>
    <mergeCell ref="I9:J9"/>
    <mergeCell ref="I8:J8"/>
    <mergeCell ref="I7:J7"/>
    <mergeCell ref="O3:Q3"/>
    <mergeCell ref="I3:N3"/>
    <mergeCell ref="M4:N4"/>
    <mergeCell ref="K4:L4"/>
    <mergeCell ref="I46:K46"/>
    <mergeCell ref="L46:N46"/>
    <mergeCell ref="O46:Q46"/>
    <mergeCell ref="O23:Q23"/>
    <mergeCell ref="S81:S84"/>
    <mergeCell ref="S25:S42"/>
    <mergeCell ref="S56:S76"/>
    <mergeCell ref="I4:J4"/>
    <mergeCell ref="I19:J19"/>
    <mergeCell ref="I18:J18"/>
    <mergeCell ref="I17:J17"/>
    <mergeCell ref="I16:J16"/>
    <mergeCell ref="I15:J15"/>
    <mergeCell ref="M19:N19"/>
    <mergeCell ref="M16:N16"/>
    <mergeCell ref="M17:N17"/>
    <mergeCell ref="M18:N18"/>
    <mergeCell ref="K16:L16"/>
    <mergeCell ref="K17:L17"/>
    <mergeCell ref="K18:L18"/>
    <mergeCell ref="C46:E46"/>
    <mergeCell ref="F46:H46"/>
    <mergeCell ref="S48:S50"/>
    <mergeCell ref="C80:E80"/>
    <mergeCell ref="F80:H80"/>
    <mergeCell ref="I80:K80"/>
    <mergeCell ref="L80:N80"/>
    <mergeCell ref="O80:Q80"/>
    <mergeCell ref="C54:E54"/>
    <mergeCell ref="F54:H54"/>
    <mergeCell ref="I54:K54"/>
    <mergeCell ref="L54:N54"/>
    <mergeCell ref="O54:Q54"/>
  </mergeCells>
  <printOptions horizontalCentered="1"/>
  <pageMargins left="0.39370078740157483" right="0.39370078740157483" top="0.39370078740157483" bottom="0.39370078740157483" header="0.51181102362204722" footer="0.11811023622047245"/>
  <pageSetup paperSize="9" scale="57" orientation="portrait" r:id="rId1"/>
  <headerFooter scaleWithDoc="0">
    <oddFooter>&amp;L&amp;"Segoe UI,Normal"&amp;8&amp;F&amp;R&amp;"Segoe UI,Normal"&amp;8&amp;D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917562D3F4924C9A908D586E001CA5" ma:contentTypeVersion="12" ma:contentTypeDescription="Crée un document." ma:contentTypeScope="" ma:versionID="cabb1f7f6b7a4bb086f3d20030736915">
  <xsd:schema xmlns:xsd="http://www.w3.org/2001/XMLSchema" xmlns:xs="http://www.w3.org/2001/XMLSchema" xmlns:p="http://schemas.microsoft.com/office/2006/metadata/properties" xmlns:ns2="a8882686-ab9f-481b-97a0-18e4fd8bac6c" xmlns:ns3="6dcec8dd-c65c-4231-ba42-68782f4b41ce" targetNamespace="http://schemas.microsoft.com/office/2006/metadata/properties" ma:root="true" ma:fieldsID="630184f73eea7d623e23cd8ed4fccf3e" ns2:_="" ns3:_="">
    <xsd:import namespace="a8882686-ab9f-481b-97a0-18e4fd8bac6c"/>
    <xsd:import namespace="6dcec8dd-c65c-4231-ba42-68782f4b41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882686-ab9f-481b-97a0-18e4fd8ba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dcec8dd-c65c-4231-ba42-68782f4b41ce"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68D8DD-DCBF-4476-BB4E-8B6C38ADA164}">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dcec8dd-c65c-4231-ba42-68782f4b41ce"/>
    <ds:schemaRef ds:uri="a8882686-ab9f-481b-97a0-18e4fd8bac6c"/>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1C39B2FD-06DB-2540-BE4F-FEF0D4E71F41}">
  <ds:schemaRefs>
    <ds:schemaRef ds:uri="http://schemas.microsoft.com/sharepoint/v3/contenttype/forms"/>
  </ds:schemaRefs>
</ds:datastoreItem>
</file>

<file path=customXml/itemProps3.xml><?xml version="1.0" encoding="utf-8"?>
<ds:datastoreItem xmlns:ds="http://schemas.openxmlformats.org/officeDocument/2006/customXml" ds:itemID="{D6ACA62A-365D-494C-87D4-92F8331600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882686-ab9f-481b-97a0-18e4fd8bac6c"/>
    <ds:schemaRef ds:uri="6dcec8dd-c65c-4231-ba42-68782f4b4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22</vt:i4>
      </vt:variant>
    </vt:vector>
  </HeadingPairs>
  <TitlesOfParts>
    <vt:vector size="50" baseType="lpstr">
      <vt:lpstr>Habilitations</vt:lpstr>
      <vt:lpstr>Synthèse Amélie</vt:lpstr>
      <vt:lpstr>Nb d'onglet</vt:lpstr>
      <vt:lpstr>Page de garde</vt:lpstr>
      <vt:lpstr>EXPLICATIONS</vt:lpstr>
      <vt:lpstr>Sommaire</vt:lpstr>
      <vt:lpstr>Présentation</vt:lpstr>
      <vt:lpstr>1.1 Emploi - Effectifs -1</vt:lpstr>
      <vt:lpstr>1.1 Emploi - Effectifs -2</vt:lpstr>
      <vt:lpstr>1.1 Emploi - Effectifs CDI -1</vt:lpstr>
      <vt:lpstr>1.1 Emploi - Effectifs CDI -2</vt:lpstr>
      <vt:lpstr>1.1 Emploi - Effectifs CDD -1</vt:lpstr>
      <vt:lpstr>1.1 Emploi - Effectifs CDD -2</vt:lpstr>
      <vt:lpstr>1.2. Stagiaires </vt:lpstr>
      <vt:lpstr>1.2. Travailleurs extérieurs</vt:lpstr>
      <vt:lpstr>1.3. Embauches</vt:lpstr>
      <vt:lpstr>1.4 Départs</vt:lpstr>
      <vt:lpstr>1.5 Promotions 1.6 Chômage</vt:lpstr>
      <vt:lpstr>1.7 Handicapes 1.8 Absentéisme</vt:lpstr>
      <vt:lpstr>2. Rémunérations et charges</vt:lpstr>
      <vt:lpstr>3. Santé et sécurité -1</vt:lpstr>
      <vt:lpstr>3. Santé et sécurité -2</vt:lpstr>
      <vt:lpstr>4. Conditions de travail -1</vt:lpstr>
      <vt:lpstr>4. Conditions de travail -2</vt:lpstr>
      <vt:lpstr>5. Formation -1</vt:lpstr>
      <vt:lpstr>5. Formation -2</vt:lpstr>
      <vt:lpstr>6. Relations professionnelles</vt:lpstr>
      <vt:lpstr>7. Autres conditions de vie</vt:lpstr>
      <vt:lpstr>'1.1 Emploi - Effectifs -1'!Zone_d_impression</vt:lpstr>
      <vt:lpstr>'1.1 Emploi - Effectifs -2'!Zone_d_impression</vt:lpstr>
      <vt:lpstr>'1.1 Emploi - Effectifs CDD -1'!Zone_d_impression</vt:lpstr>
      <vt:lpstr>'1.1 Emploi - Effectifs CDD -2'!Zone_d_impression</vt:lpstr>
      <vt:lpstr>'1.1 Emploi - Effectifs CDI -1'!Zone_d_impression</vt:lpstr>
      <vt:lpstr>'1.1 Emploi - Effectifs CDI -2'!Zone_d_impression</vt:lpstr>
      <vt:lpstr>'1.2. Stagiaires '!Zone_d_impression</vt:lpstr>
      <vt:lpstr>'1.2. Travailleurs extérieurs'!Zone_d_impression</vt:lpstr>
      <vt:lpstr>'1.3. Embauches'!Zone_d_impression</vt:lpstr>
      <vt:lpstr>'1.4 Départs'!Zone_d_impression</vt:lpstr>
      <vt:lpstr>'1.5 Promotions 1.6 Chômage'!Zone_d_impression</vt:lpstr>
      <vt:lpstr>'1.7 Handicapes 1.8 Absentéisme'!Zone_d_impression</vt:lpstr>
      <vt:lpstr>'2. Rémunérations et charges'!Zone_d_impression</vt:lpstr>
      <vt:lpstr>'3. Santé et sécurité -1'!Zone_d_impression</vt:lpstr>
      <vt:lpstr>'3. Santé et sécurité -2'!Zone_d_impression</vt:lpstr>
      <vt:lpstr>'4. Conditions de travail -1'!Zone_d_impression</vt:lpstr>
      <vt:lpstr>'4. Conditions de travail -2'!Zone_d_impression</vt:lpstr>
      <vt:lpstr>'5. Formation -1'!Zone_d_impression</vt:lpstr>
      <vt:lpstr>'5. Formation -2'!Zone_d_impression</vt:lpstr>
      <vt:lpstr>'6. Relations professionnelles'!Zone_d_impression</vt:lpstr>
      <vt:lpstr>'7. Autres conditions de vie'!Zone_d_impression</vt:lpstr>
      <vt:lpstr>'Synthèse Amélie'!Zone_d_impression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Eleonore Libouban</dc:creator>
  <cp:keywords/>
  <dc:description/>
  <cp:lastModifiedBy>Christine SEL (EXT)</cp:lastModifiedBy>
  <cp:revision/>
  <cp:lastPrinted>2022-06-17T11:07:42Z</cp:lastPrinted>
  <dcterms:created xsi:type="dcterms:W3CDTF">2000-01-23T10:44:15Z</dcterms:created>
  <dcterms:modified xsi:type="dcterms:W3CDTF">2022-06-20T10:16:53Z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0x010100A2917562D3F4924C9A908D586E001CA5</vt:lpwstr>
  </property>
</Properties>
</file>