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https://utsalamancaedu.sharepoint.com/sites/ARQUITECTURADESOFTWARE20237A/Documentos compartidos/General/"/>
    </mc:Choice>
  </mc:AlternateContent>
  <xr:revisionPtr revIDLastSave="1" documentId="14_{478C54EF-8A8C-4968-BD99-4BC802418B84}" xr6:coauthVersionLast="47" xr6:coauthVersionMax="47" xr10:uidLastSave="{0DE71DCC-DA5F-4458-9675-C2B46594198D}"/>
  <bookViews>
    <workbookView xWindow="-108" yWindow="-108" windowWidth="23256" windowHeight="12456" xr2:uid="{00000000-000D-0000-FFFF-FFFF00000000}"/>
  </bookViews>
  <sheets>
    <sheet name="RÚBRICA DE EVALUACIÓN" sheetId="2" r:id="rId1"/>
    <sheet name="DATOS" sheetId="4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M66" i="2"/>
  <c r="N58" i="2"/>
  <c r="N53" i="2"/>
  <c r="N47" i="2"/>
  <c r="N39" i="2"/>
  <c r="N32" i="2"/>
  <c r="N27" i="2"/>
  <c r="N19" i="2"/>
  <c r="N14" i="2"/>
  <c r="N10" i="2"/>
</calcChain>
</file>

<file path=xl/sharedStrings.xml><?xml version="1.0" encoding="utf-8"?>
<sst xmlns="http://schemas.openxmlformats.org/spreadsheetml/2006/main" count="100" uniqueCount="89">
  <si>
    <t>Equipo</t>
  </si>
  <si>
    <t>ANA Y MÍA</t>
  </si>
  <si>
    <t>BIENEN</t>
  </si>
  <si>
    <t>Cuatrimestre</t>
  </si>
  <si>
    <t>8vo Cuatrimestre</t>
  </si>
  <si>
    <t>PE</t>
  </si>
  <si>
    <t>IDGS</t>
  </si>
  <si>
    <t>Profesor</t>
  </si>
  <si>
    <t>Mtro. José Gustavo Almanza Vázquez</t>
  </si>
  <si>
    <t>Alumno</t>
  </si>
  <si>
    <t>RAMIREZ GARCIA SAMARA NEFTALI</t>
  </si>
  <si>
    <t>ALMANZA CARMONA CRISTINA</t>
  </si>
  <si>
    <t>Fecha</t>
  </si>
  <si>
    <t>RÚBRICA PARA EVALUAR EXAMEN</t>
  </si>
  <si>
    <t xml:space="preserve">ELEMENTOS A EVALUAR </t>
  </si>
  <si>
    <t>CALIFICACIÓN</t>
  </si>
  <si>
    <t>EVALUACIÓN</t>
  </si>
  <si>
    <t>OBSERVACIONES</t>
  </si>
  <si>
    <t>90-100%</t>
  </si>
  <si>
    <t>70-89%</t>
  </si>
  <si>
    <t>60-69%</t>
  </si>
  <si>
    <t>50-59%</t>
  </si>
  <si>
    <t>Calif.</t>
  </si>
  <si>
    <t>%</t>
  </si>
  <si>
    <t>Dominio del tema</t>
  </si>
  <si>
    <t>Demuestra un excelente conocimiento de los temas relacionados con el desarrollo del proyecto integrador.</t>
  </si>
  <si>
    <t>Demuestra un buen conocimiento de los temas relacionados a su proyecto integrador.</t>
  </si>
  <si>
    <t>No parece conocer muy bien cómo fue desarrollado el proyecto integrador</t>
  </si>
  <si>
    <t>No conoce nada en relación a su royecto integrador.</t>
  </si>
  <si>
    <t xml:space="preserve">Seguimiento del tema </t>
  </si>
  <si>
    <t>Expone de manera acertiva, sin salirse del tema ni parafrasea; sabe de lo que esta hablando.</t>
  </si>
  <si>
    <t>Expone el contenido, no aborda completamente el tema expuesto.</t>
  </si>
  <si>
    <t>Expone el tema, aunque le faltan algunos datos y parafrasea.</t>
  </si>
  <si>
    <t>La expocisión carece de contenido concreto; se limita a solo leer o limitar las ideas.</t>
  </si>
  <si>
    <t xml:space="preserve">Presentación </t>
  </si>
  <si>
    <t>Emplea desarrollos visuales, fragmentos de desarrollo funcional, manejo de ideas plasmadas en el proyecto, integración funcional del desarrollo.</t>
  </si>
  <si>
    <t>Emplea desarrollos adecuados al tema, aunque no se encuentran organizados adecuadamente y presentan algunos errores.</t>
  </si>
  <si>
    <t>Utiliza elementos desarrollados pero no funcionales que aportan poco a la presentación, ademas se encuentra desorganizado y con imprecisiones.</t>
  </si>
  <si>
    <t>No emplea elementos desarrollados; solo improvisados.</t>
  </si>
  <si>
    <t xml:space="preserve">Apoyos didacticos </t>
  </si>
  <si>
    <t>Usa 3 recursos que complementan de manera sistematica el desarrollo del proyecto</t>
  </si>
  <si>
    <t>Usa 2 recursos para la implementación del desarrollo.</t>
  </si>
  <si>
    <t xml:space="preserve">Usa solo 1 recurso para la implementación del desarrollo. </t>
  </si>
  <si>
    <t>No hace uso de ningún tipo de recurso que complemente el desarrollo.</t>
  </si>
  <si>
    <t xml:space="preserve">Dicción </t>
  </si>
  <si>
    <t>Por su forma de presentar, es sencillo entender los temas y elementos que esta tratando.</t>
  </si>
  <si>
    <t>Pronuncia algunas palabras que no estan involucradas con el contexto del proyecto, pero en general se entiende el tema que aborda.</t>
  </si>
  <si>
    <t>Presenta problemas para entender algunos termino y no se entienden ciertas partes de la presentación</t>
  </si>
  <si>
    <t xml:space="preserve">Tiene bastantes problemas para articular palabras por el poco manejo de los temas, por lo que resulta difícil entender la exposición. </t>
  </si>
  <si>
    <t>Voz y volumen</t>
  </si>
  <si>
    <t xml:space="preserve">Habla suficientemente alto como para escucharlo con claridad, además de voz clara, buena vocalización y entonación adecuada. </t>
  </si>
  <si>
    <t>Habla suficientemente alto como para escucharlo con claridad, aunque por momentos presenta altibajos. Voz clara y buena vocalización.</t>
  </si>
  <si>
    <t xml:space="preserve">Se esfuerza para hablar, aunque no lo suficiente para ser escuchado con claridad por la audiencia. </t>
  </si>
  <si>
    <t xml:space="preserve">Presenta demasiados problemas para hablar con el volumen adecuado y en ocasiones grita o murmura. </t>
  </si>
  <si>
    <t>Postura</t>
  </si>
  <si>
    <t xml:space="preserve">Tiene buena postura, se ve relajado y seguro de si mismo, establece contacto visual durante la exposición. </t>
  </si>
  <si>
    <t xml:space="preserve">Tiene buena postura y establece contacto visual durante  la exposición. </t>
  </si>
  <si>
    <t>Algunas veces tiene buena postura y establece contacto visual.</t>
  </si>
  <si>
    <t xml:space="preserve">Tiene mala postura y/o no mira a las personas durante la exposición.  </t>
  </si>
  <si>
    <t>Vestimenta</t>
  </si>
  <si>
    <t>El atuendo que presenta en la presentación es formal.</t>
  </si>
  <si>
    <t>El atuendo que presenta en la presentación es semiformal.</t>
  </si>
  <si>
    <t>El atuendo que presenta en la presentación es casual</t>
  </si>
  <si>
    <t xml:space="preserve">El atuendo que presenta es informal. </t>
  </si>
  <si>
    <t xml:space="preserve">Tiempo </t>
  </si>
  <si>
    <t>Hace uso adecuado del tiempo asignado y logra abarcar todos los aspectos del tema.</t>
  </si>
  <si>
    <t xml:space="preserve">Hace uso adecuado del tiempo, pero algunos aspectos del tema son tratados con prisa. </t>
  </si>
  <si>
    <t xml:space="preserve">Tiene algunos problemas en el uso del tiempo, termina la exposición o no logra terminarla. </t>
  </si>
  <si>
    <t xml:space="preserve">Tiene demasiados problemas con el uso del tiempo, se extiende demasiado o no alcanza abarcar todos los aspectos del tema. </t>
  </si>
  <si>
    <t>Total</t>
  </si>
  <si>
    <t>EZ PC INC.</t>
  </si>
  <si>
    <t>ALUMNO</t>
  </si>
  <si>
    <t>SMASH PUNCH</t>
  </si>
  <si>
    <t>THE NIGHTMARE</t>
  </si>
  <si>
    <t>BRITO VARGAS LUIS FRANCISCO</t>
  </si>
  <si>
    <t>FLORES SOTO JESUS EDUARDO</t>
  </si>
  <si>
    <t>GARCIA PONCE OSCAR ABRAHAM</t>
  </si>
  <si>
    <t>GARCIA ROJAS FELIX</t>
  </si>
  <si>
    <t>GUERRA RAZO MOISES ALEJANDRO</t>
  </si>
  <si>
    <t>HERNANDEZ ARREDONDO FRANCISCO JAVIER</t>
  </si>
  <si>
    <t>HERNANDEZ MARTINEZ LUIS ENRIQUE</t>
  </si>
  <si>
    <t>LEYVA DELGADO GENARO MIZRAIM</t>
  </si>
  <si>
    <t>MEDINA ESPINOZA ERICK MANUEL</t>
  </si>
  <si>
    <t>RAMIREZ MENDEZ RODRIGO ANTONIO</t>
  </si>
  <si>
    <t>ROBLES ACOSTA FRANCISCO EMMANUEL</t>
  </si>
  <si>
    <t>ROBLES GARCIA DIANA LIZBETH</t>
  </si>
  <si>
    <t>RODRIGUEZ RAZO JUAN ANTONIO</t>
  </si>
  <si>
    <t>SUAREZ JARAMILLO OLIVER</t>
  </si>
  <si>
    <t>VAZQUEZ MIRANDA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</si>
</sst>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6"/>
      <color theme="1"/>
      <name val="Bahnschrift"/>
      <family val="2"/>
    </font>
    <font>
      <sz val="10"/>
      <color theme="1"/>
      <name val="Leelawadee UI"/>
      <family val="2"/>
    </font>
    <font>
      <b/>
      <sz val="10"/>
      <color theme="1"/>
      <name val="Leelawadee UI"/>
      <family val="2"/>
    </font>
    <font>
      <b/>
      <sz val="11"/>
      <color theme="1"/>
      <name val="Leelawadee UI"/>
      <family val="2"/>
    </font>
    <font>
      <b/>
      <i/>
      <sz val="11"/>
      <color theme="1"/>
      <name val="Leelawadee UI"/>
      <family val="2"/>
    </font>
    <font>
      <b/>
      <sz val="14"/>
      <color theme="1"/>
      <name val="Leelawadee UI"/>
      <family val="2"/>
    </font>
    <font>
      <b/>
      <sz val="9"/>
      <color theme="1"/>
      <name val="Leelawadee UI"/>
      <family val="2"/>
    </font>
    <font>
      <sz val="9.5"/>
      <color theme="1"/>
      <name val="Leelawadee UI"/>
      <family val="2"/>
    </font>
    <font>
      <b/>
      <i/>
      <sz val="10"/>
      <color theme="1"/>
      <name val="Leelawadee UI"/>
      <family val="2"/>
    </font>
    <font>
      <b/>
      <sz val="8"/>
      <color theme="1"/>
      <name val="Leelawadee UI"/>
      <family val="2"/>
    </font>
    <font>
      <b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2"/>
      <name val="Leelawadee UI"/>
      <family val="2"/>
    </font>
    <font>
      <b/>
      <sz val="12"/>
      <color theme="4" tint="0.39997558519241921"/>
      <name val="Leelawadee UI"/>
      <family val="2"/>
    </font>
    <font>
      <b/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7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7" fillId="3" borderId="2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3" fillId="7" borderId="1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9" fontId="5" fillId="6" borderId="12" xfId="0" applyNumberFormat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11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9" fontId="5" fillId="6" borderId="25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right"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4" xfId="0" applyFont="1" applyFill="1" applyBorder="1" applyAlignment="1">
      <alignment horizontal="right" vertical="center"/>
    </xf>
    <xf numFmtId="0" fontId="12" fillId="5" borderId="5" xfId="0" applyFont="1" applyFill="1" applyBorder="1" applyAlignment="1">
      <alignment horizontal="right" vertical="center"/>
    </xf>
    <xf numFmtId="0" fontId="12" fillId="5" borderId="6" xfId="0" applyFont="1" applyFill="1" applyBorder="1" applyAlignment="1">
      <alignment horizontal="right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9" fontId="5" fillId="6" borderId="14" xfId="0" applyNumberFormat="1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9" fontId="3" fillId="6" borderId="12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16" fontId="3" fillId="3" borderId="9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2" fontId="3" fillId="3" borderId="9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67"/>
  <sheetViews>
    <sheetView tabSelected="1" zoomScale="70" zoomScaleNormal="70" workbookViewId="0">
      <selection activeCell="S36" sqref="S36"/>
    </sheetView>
  </sheetViews>
  <sheetFormatPr defaultColWidth="11.42578125" defaultRowHeight="14.45"/>
  <cols>
    <col min="1" max="1" width="0.140625" customWidth="1"/>
    <col min="2" max="3" width="7.7109375" customWidth="1"/>
    <col min="4" max="4" width="7.42578125" customWidth="1"/>
    <col min="13" max="14" width="6" customWidth="1"/>
    <col min="15" max="15" width="9.85546875" customWidth="1"/>
    <col min="16" max="16" width="5.7109375" customWidth="1"/>
    <col min="17" max="18" width="9.85546875" customWidth="1"/>
  </cols>
  <sheetData>
    <row r="1" spans="2:18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2" spans="2:18" s="6" customFormat="1" ht="18" customHeight="1">
      <c r="B2" s="9" t="s">
        <v>0</v>
      </c>
      <c r="C2" s="31" t="s">
        <v>1</v>
      </c>
      <c r="D2" s="31" t="s">
        <v>2</v>
      </c>
      <c r="E2" s="31" t="s">
        <v>2</v>
      </c>
      <c r="F2" s="31" t="s">
        <v>2</v>
      </c>
      <c r="G2" s="31" t="s">
        <v>2</v>
      </c>
      <c r="H2" s="31" t="s">
        <v>2</v>
      </c>
      <c r="I2" s="30" t="s">
        <v>3</v>
      </c>
      <c r="J2" s="30"/>
      <c r="K2" s="114" t="s">
        <v>4</v>
      </c>
      <c r="L2" s="114"/>
      <c r="M2" s="114"/>
      <c r="N2" s="114"/>
      <c r="P2" s="7" t="s">
        <v>5</v>
      </c>
      <c r="Q2" s="31" t="s">
        <v>6</v>
      </c>
      <c r="R2" s="46"/>
    </row>
    <row r="3" spans="2:18" s="6" customFormat="1" ht="18">
      <c r="B3" s="5" t="s">
        <v>7</v>
      </c>
      <c r="C3" s="31" t="s">
        <v>8</v>
      </c>
      <c r="D3" s="31"/>
      <c r="E3" s="31"/>
      <c r="F3" s="31"/>
      <c r="G3" s="31"/>
      <c r="H3" s="31"/>
      <c r="I3" s="7" t="s">
        <v>9</v>
      </c>
      <c r="J3" s="31" t="s">
        <v>10</v>
      </c>
      <c r="K3" s="31" t="s">
        <v>11</v>
      </c>
      <c r="L3" s="31" t="s">
        <v>11</v>
      </c>
      <c r="M3" s="31" t="s">
        <v>11</v>
      </c>
      <c r="N3" s="31" t="s">
        <v>11</v>
      </c>
      <c r="P3" s="6" t="s">
        <v>12</v>
      </c>
      <c r="Q3" s="45">
        <f ca="1">TODAY()</f>
        <v>45363</v>
      </c>
      <c r="R3" s="46"/>
    </row>
    <row r="4" spans="2:18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</row>
    <row r="5" spans="2:18" ht="15" customHeight="1">
      <c r="B5" s="63" t="s">
        <v>13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</row>
    <row r="6" spans="2:18" ht="15.75" customHeight="1">
      <c r="B6" s="66"/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  <c r="N6" s="68"/>
      <c r="O6" s="67"/>
      <c r="P6" s="67"/>
      <c r="Q6" s="67"/>
      <c r="R6" s="69"/>
    </row>
    <row r="7" spans="2:18" ht="17.25" customHeight="1">
      <c r="B7" s="36" t="s">
        <v>14</v>
      </c>
      <c r="C7" s="37"/>
      <c r="D7" s="38"/>
      <c r="E7" s="123" t="s">
        <v>15</v>
      </c>
      <c r="F7" s="124"/>
      <c r="G7" s="124"/>
      <c r="H7" s="124"/>
      <c r="I7" s="124"/>
      <c r="J7" s="124"/>
      <c r="K7" s="124"/>
      <c r="L7" s="124"/>
      <c r="M7" s="110" t="s">
        <v>16</v>
      </c>
      <c r="N7" s="111"/>
      <c r="O7" s="70" t="s">
        <v>17</v>
      </c>
      <c r="P7" s="70"/>
      <c r="Q7" s="70"/>
      <c r="R7" s="71"/>
    </row>
    <row r="8" spans="2:18" ht="17.25" customHeight="1">
      <c r="B8" s="39"/>
      <c r="C8" s="40"/>
      <c r="D8" s="41"/>
      <c r="E8" s="125"/>
      <c r="F8" s="126"/>
      <c r="G8" s="126"/>
      <c r="H8" s="126"/>
      <c r="I8" s="126"/>
      <c r="J8" s="126"/>
      <c r="K8" s="126"/>
      <c r="L8" s="126"/>
      <c r="M8" s="112"/>
      <c r="N8" s="113"/>
      <c r="O8" s="72"/>
      <c r="P8" s="72"/>
      <c r="Q8" s="72"/>
      <c r="R8" s="73"/>
    </row>
    <row r="9" spans="2:18" ht="15">
      <c r="B9" s="42"/>
      <c r="C9" s="43"/>
      <c r="D9" s="44"/>
      <c r="E9" s="121" t="s">
        <v>18</v>
      </c>
      <c r="F9" s="122"/>
      <c r="G9" s="117" t="s">
        <v>19</v>
      </c>
      <c r="H9" s="118"/>
      <c r="I9" s="119" t="s">
        <v>20</v>
      </c>
      <c r="J9" s="118"/>
      <c r="K9" s="119" t="s">
        <v>21</v>
      </c>
      <c r="L9" s="120"/>
      <c r="M9" s="1" t="s">
        <v>22</v>
      </c>
      <c r="N9" s="8" t="s">
        <v>23</v>
      </c>
      <c r="O9" s="72"/>
      <c r="P9" s="72"/>
      <c r="Q9" s="72"/>
      <c r="R9" s="73"/>
    </row>
    <row r="10" spans="2:18" ht="19.5" customHeight="1">
      <c r="B10" s="59" t="s">
        <v>24</v>
      </c>
      <c r="C10" s="60"/>
      <c r="D10" s="115">
        <v>0.25</v>
      </c>
      <c r="E10" s="80" t="s">
        <v>25</v>
      </c>
      <c r="F10" s="81"/>
      <c r="G10" s="80" t="s">
        <v>26</v>
      </c>
      <c r="H10" s="81"/>
      <c r="I10" s="80" t="s">
        <v>27</v>
      </c>
      <c r="J10" s="81"/>
      <c r="K10" s="80" t="s">
        <v>28</v>
      </c>
      <c r="L10" s="81"/>
      <c r="M10" s="25"/>
      <c r="N10" s="48">
        <f>M10*0.25</f>
        <v>0</v>
      </c>
      <c r="O10" s="10"/>
      <c r="P10" s="11"/>
      <c r="Q10" s="11"/>
      <c r="R10" s="12"/>
    </row>
    <row r="11" spans="2:18" ht="19.5" customHeight="1">
      <c r="B11" s="61"/>
      <c r="C11" s="62"/>
      <c r="D11" s="116"/>
      <c r="E11" s="76"/>
      <c r="F11" s="82"/>
      <c r="G11" s="76"/>
      <c r="H11" s="82"/>
      <c r="I11" s="76"/>
      <c r="J11" s="82"/>
      <c r="K11" s="76"/>
      <c r="L11" s="82"/>
      <c r="M11" s="26"/>
      <c r="N11" s="48"/>
      <c r="O11" s="13"/>
      <c r="P11" s="14"/>
      <c r="Q11" s="14"/>
      <c r="R11" s="15"/>
    </row>
    <row r="12" spans="2:18" ht="19.5" customHeight="1">
      <c r="B12" s="61"/>
      <c r="C12" s="62"/>
      <c r="D12" s="116"/>
      <c r="E12" s="76"/>
      <c r="F12" s="82"/>
      <c r="G12" s="76"/>
      <c r="H12" s="82"/>
      <c r="I12" s="76"/>
      <c r="J12" s="82"/>
      <c r="K12" s="76"/>
      <c r="L12" s="82"/>
      <c r="M12" s="26"/>
      <c r="N12" s="48"/>
      <c r="O12" s="13"/>
      <c r="P12" s="14"/>
      <c r="Q12" s="14"/>
      <c r="R12" s="15"/>
    </row>
    <row r="13" spans="2:18" ht="19.5" customHeight="1" thickBot="1">
      <c r="B13" s="61"/>
      <c r="C13" s="62"/>
      <c r="D13" s="116"/>
      <c r="E13" s="83"/>
      <c r="F13" s="84"/>
      <c r="G13" s="83"/>
      <c r="H13" s="84"/>
      <c r="I13" s="83"/>
      <c r="J13" s="84"/>
      <c r="K13" s="83"/>
      <c r="L13" s="84"/>
      <c r="M13" s="27"/>
      <c r="N13" s="49"/>
      <c r="O13" s="16"/>
      <c r="P13" s="17"/>
      <c r="Q13" s="17"/>
      <c r="R13" s="18"/>
    </row>
    <row r="14" spans="2:18">
      <c r="B14" s="59" t="s">
        <v>29</v>
      </c>
      <c r="C14" s="60"/>
      <c r="D14" s="115">
        <v>0.15</v>
      </c>
      <c r="E14" s="80" t="s">
        <v>30</v>
      </c>
      <c r="F14" s="81"/>
      <c r="G14" s="80" t="s">
        <v>31</v>
      </c>
      <c r="H14" s="81"/>
      <c r="I14" s="80" t="s">
        <v>32</v>
      </c>
      <c r="J14" s="81"/>
      <c r="K14" s="80" t="s">
        <v>33</v>
      </c>
      <c r="L14" s="81"/>
      <c r="M14" s="25"/>
      <c r="N14" s="47">
        <f>M14*0.15</f>
        <v>0</v>
      </c>
      <c r="O14" s="10"/>
      <c r="P14" s="11"/>
      <c r="Q14" s="11"/>
      <c r="R14" s="12"/>
    </row>
    <row r="15" spans="2:18">
      <c r="B15" s="61"/>
      <c r="C15" s="62"/>
      <c r="D15" s="116"/>
      <c r="E15" s="76"/>
      <c r="F15" s="82"/>
      <c r="G15" s="76"/>
      <c r="H15" s="82"/>
      <c r="I15" s="76"/>
      <c r="J15" s="82"/>
      <c r="K15" s="76"/>
      <c r="L15" s="82"/>
      <c r="M15" s="26"/>
      <c r="N15" s="48"/>
      <c r="O15" s="13"/>
      <c r="P15" s="14"/>
      <c r="Q15" s="14"/>
      <c r="R15" s="15"/>
    </row>
    <row r="16" spans="2:18">
      <c r="B16" s="61"/>
      <c r="C16" s="62"/>
      <c r="D16" s="116"/>
      <c r="E16" s="76"/>
      <c r="F16" s="82"/>
      <c r="G16" s="76"/>
      <c r="H16" s="82"/>
      <c r="I16" s="76"/>
      <c r="J16" s="82"/>
      <c r="K16" s="76"/>
      <c r="L16" s="82"/>
      <c r="M16" s="26"/>
      <c r="N16" s="48"/>
      <c r="O16" s="13"/>
      <c r="P16" s="14"/>
      <c r="Q16" s="14"/>
      <c r="R16" s="15"/>
    </row>
    <row r="17" spans="2:18">
      <c r="B17" s="61"/>
      <c r="C17" s="62"/>
      <c r="D17" s="116"/>
      <c r="E17" s="76"/>
      <c r="F17" s="82"/>
      <c r="G17" s="76"/>
      <c r="H17" s="82"/>
      <c r="I17" s="76"/>
      <c r="J17" s="82"/>
      <c r="K17" s="76"/>
      <c r="L17" s="82"/>
      <c r="M17" s="26"/>
      <c r="N17" s="48"/>
      <c r="O17" s="13"/>
      <c r="P17" s="14"/>
      <c r="Q17" s="14"/>
      <c r="R17" s="15"/>
    </row>
    <row r="18" spans="2:18" ht="15" thickBot="1">
      <c r="B18" s="61"/>
      <c r="C18" s="62"/>
      <c r="D18" s="116"/>
      <c r="E18" s="83"/>
      <c r="F18" s="84"/>
      <c r="G18" s="83"/>
      <c r="H18" s="84"/>
      <c r="I18" s="83"/>
      <c r="J18" s="84"/>
      <c r="K18" s="83"/>
      <c r="L18" s="84"/>
      <c r="M18" s="27"/>
      <c r="N18" s="49"/>
      <c r="O18" s="16"/>
      <c r="P18" s="17"/>
      <c r="Q18" s="17"/>
      <c r="R18" s="18"/>
    </row>
    <row r="19" spans="2:18">
      <c r="B19" s="59" t="s">
        <v>34</v>
      </c>
      <c r="C19" s="60"/>
      <c r="D19" s="28">
        <v>0.08</v>
      </c>
      <c r="E19" s="32" t="s">
        <v>35</v>
      </c>
      <c r="F19" s="33"/>
      <c r="G19" s="32" t="s">
        <v>36</v>
      </c>
      <c r="H19" s="33"/>
      <c r="I19" s="32" t="s">
        <v>37</v>
      </c>
      <c r="J19" s="33"/>
      <c r="K19" s="32" t="s">
        <v>38</v>
      </c>
      <c r="L19" s="33"/>
      <c r="M19" s="19"/>
      <c r="N19" s="22">
        <f>M19*0.08</f>
        <v>0</v>
      </c>
      <c r="O19" s="10"/>
      <c r="P19" s="11"/>
      <c r="Q19" s="11"/>
      <c r="R19" s="12"/>
    </row>
    <row r="20" spans="2:18">
      <c r="B20" s="61"/>
      <c r="C20" s="62"/>
      <c r="D20" s="29"/>
      <c r="E20" s="34"/>
      <c r="F20" s="35"/>
      <c r="G20" s="34"/>
      <c r="H20" s="35"/>
      <c r="I20" s="34"/>
      <c r="J20" s="35"/>
      <c r="K20" s="34"/>
      <c r="L20" s="35"/>
      <c r="M20" s="20"/>
      <c r="N20" s="23"/>
      <c r="O20" s="13"/>
      <c r="P20" s="14"/>
      <c r="Q20" s="14"/>
      <c r="R20" s="15"/>
    </row>
    <row r="21" spans="2:18">
      <c r="B21" s="61"/>
      <c r="C21" s="62"/>
      <c r="D21" s="29"/>
      <c r="E21" s="34"/>
      <c r="F21" s="35"/>
      <c r="G21" s="34"/>
      <c r="H21" s="35"/>
      <c r="I21" s="34"/>
      <c r="J21" s="35"/>
      <c r="K21" s="34"/>
      <c r="L21" s="35"/>
      <c r="M21" s="20"/>
      <c r="N21" s="23"/>
      <c r="O21" s="13"/>
      <c r="P21" s="14"/>
      <c r="Q21" s="14"/>
      <c r="R21" s="15"/>
    </row>
    <row r="22" spans="2:18">
      <c r="B22" s="61"/>
      <c r="C22" s="62"/>
      <c r="D22" s="29"/>
      <c r="E22" s="34"/>
      <c r="F22" s="35"/>
      <c r="G22" s="34"/>
      <c r="H22" s="35"/>
      <c r="I22" s="34"/>
      <c r="J22" s="35"/>
      <c r="K22" s="34"/>
      <c r="L22" s="35"/>
      <c r="M22" s="20"/>
      <c r="N22" s="23"/>
      <c r="O22" s="13"/>
      <c r="P22" s="14"/>
      <c r="Q22" s="14"/>
      <c r="R22" s="15"/>
    </row>
    <row r="23" spans="2:18">
      <c r="B23" s="61"/>
      <c r="C23" s="62"/>
      <c r="D23" s="29"/>
      <c r="E23" s="34"/>
      <c r="F23" s="35"/>
      <c r="G23" s="34"/>
      <c r="H23" s="35"/>
      <c r="I23" s="34"/>
      <c r="J23" s="35"/>
      <c r="K23" s="34"/>
      <c r="L23" s="35"/>
      <c r="M23" s="20"/>
      <c r="N23" s="23"/>
      <c r="O23" s="13"/>
      <c r="P23" s="14"/>
      <c r="Q23" s="14"/>
      <c r="R23" s="15"/>
    </row>
    <row r="24" spans="2:18">
      <c r="B24" s="61"/>
      <c r="C24" s="62"/>
      <c r="D24" s="29"/>
      <c r="E24" s="34"/>
      <c r="F24" s="35"/>
      <c r="G24" s="34"/>
      <c r="H24" s="35"/>
      <c r="I24" s="34"/>
      <c r="J24" s="35"/>
      <c r="K24" s="34"/>
      <c r="L24" s="35"/>
      <c r="M24" s="20"/>
      <c r="N24" s="23"/>
      <c r="O24" s="13"/>
      <c r="P24" s="14"/>
      <c r="Q24" s="14"/>
      <c r="R24" s="15"/>
    </row>
    <row r="25" spans="2:18">
      <c r="B25" s="61"/>
      <c r="C25" s="62"/>
      <c r="D25" s="29"/>
      <c r="E25" s="34"/>
      <c r="F25" s="35"/>
      <c r="G25" s="34"/>
      <c r="H25" s="35"/>
      <c r="I25" s="34"/>
      <c r="J25" s="35"/>
      <c r="K25" s="34"/>
      <c r="L25" s="35"/>
      <c r="M25" s="20"/>
      <c r="N25" s="23"/>
      <c r="O25" s="13"/>
      <c r="P25" s="14"/>
      <c r="Q25" s="14"/>
      <c r="R25" s="15"/>
    </row>
    <row r="26" spans="2:18">
      <c r="B26" s="61"/>
      <c r="C26" s="62"/>
      <c r="D26" s="29"/>
      <c r="E26" s="34"/>
      <c r="F26" s="35"/>
      <c r="G26" s="34"/>
      <c r="H26" s="35"/>
      <c r="I26" s="34"/>
      <c r="J26" s="35"/>
      <c r="K26" s="34"/>
      <c r="L26" s="35"/>
      <c r="M26" s="21"/>
      <c r="N26" s="24"/>
      <c r="O26" s="16"/>
      <c r="P26" s="17"/>
      <c r="Q26" s="17"/>
      <c r="R26" s="18"/>
    </row>
    <row r="27" spans="2:18">
      <c r="B27" s="50" t="s">
        <v>39</v>
      </c>
      <c r="C27" s="51"/>
      <c r="D27" s="56">
        <v>0.05</v>
      </c>
      <c r="E27" s="99" t="s">
        <v>40</v>
      </c>
      <c r="F27" s="75"/>
      <c r="G27" s="102" t="s">
        <v>41</v>
      </c>
      <c r="H27" s="75"/>
      <c r="I27" s="102" t="s">
        <v>42</v>
      </c>
      <c r="J27" s="105"/>
      <c r="K27" s="74" t="s">
        <v>43</v>
      </c>
      <c r="L27" s="75"/>
      <c r="M27" s="96"/>
      <c r="N27" s="22">
        <f>M27*0.05</f>
        <v>0</v>
      </c>
      <c r="O27" s="10"/>
      <c r="P27" s="11"/>
      <c r="Q27" s="11"/>
      <c r="R27" s="12"/>
    </row>
    <row r="28" spans="2:18">
      <c r="B28" s="52"/>
      <c r="C28" s="53"/>
      <c r="D28" s="57"/>
      <c r="E28" s="100"/>
      <c r="F28" s="77"/>
      <c r="G28" s="103"/>
      <c r="H28" s="77"/>
      <c r="I28" s="103"/>
      <c r="J28" s="82"/>
      <c r="K28" s="76"/>
      <c r="L28" s="77"/>
      <c r="M28" s="97"/>
      <c r="N28" s="23"/>
      <c r="O28" s="13"/>
      <c r="P28" s="14"/>
      <c r="Q28" s="14"/>
      <c r="R28" s="15"/>
    </row>
    <row r="29" spans="2:18">
      <c r="B29" s="52"/>
      <c r="C29" s="53"/>
      <c r="D29" s="57"/>
      <c r="E29" s="100"/>
      <c r="F29" s="77"/>
      <c r="G29" s="103"/>
      <c r="H29" s="77"/>
      <c r="I29" s="103"/>
      <c r="J29" s="82"/>
      <c r="K29" s="76"/>
      <c r="L29" s="77"/>
      <c r="M29" s="97"/>
      <c r="N29" s="23"/>
      <c r="O29" s="13"/>
      <c r="P29" s="14"/>
      <c r="Q29" s="14"/>
      <c r="R29" s="15"/>
    </row>
    <row r="30" spans="2:18">
      <c r="B30" s="52"/>
      <c r="C30" s="53"/>
      <c r="D30" s="57"/>
      <c r="E30" s="100"/>
      <c r="F30" s="77"/>
      <c r="G30" s="103"/>
      <c r="H30" s="77"/>
      <c r="I30" s="103"/>
      <c r="J30" s="82"/>
      <c r="K30" s="76"/>
      <c r="L30" s="77"/>
      <c r="M30" s="97"/>
      <c r="N30" s="23"/>
      <c r="O30" s="13"/>
      <c r="P30" s="14"/>
      <c r="Q30" s="14"/>
      <c r="R30" s="15"/>
    </row>
    <row r="31" spans="2:18">
      <c r="B31" s="54"/>
      <c r="C31" s="55"/>
      <c r="D31" s="58"/>
      <c r="E31" s="101"/>
      <c r="F31" s="79"/>
      <c r="G31" s="104"/>
      <c r="H31" s="79"/>
      <c r="I31" s="104"/>
      <c r="J31" s="106"/>
      <c r="K31" s="78"/>
      <c r="L31" s="79"/>
      <c r="M31" s="98"/>
      <c r="N31" s="24"/>
      <c r="O31" s="16"/>
      <c r="P31" s="17"/>
      <c r="Q31" s="17"/>
      <c r="R31" s="18"/>
    </row>
    <row r="32" spans="2:18" ht="15">
      <c r="B32" s="61" t="s">
        <v>44</v>
      </c>
      <c r="C32" s="62"/>
      <c r="D32" s="95">
        <v>0.1</v>
      </c>
      <c r="E32" s="76" t="s">
        <v>45</v>
      </c>
      <c r="F32" s="82"/>
      <c r="G32" s="76" t="s">
        <v>46</v>
      </c>
      <c r="H32" s="82"/>
      <c r="I32" s="76" t="s">
        <v>47</v>
      </c>
      <c r="J32" s="82"/>
      <c r="K32" s="76" t="s">
        <v>48</v>
      </c>
      <c r="L32" s="82"/>
      <c r="M32" s="25"/>
      <c r="N32" s="22">
        <f>M32*0.1</f>
        <v>0</v>
      </c>
      <c r="O32" s="10"/>
      <c r="P32" s="11"/>
      <c r="Q32" s="11"/>
      <c r="R32" s="12"/>
    </row>
    <row r="33" spans="2:18">
      <c r="B33" s="61"/>
      <c r="C33" s="62"/>
      <c r="D33" s="29"/>
      <c r="E33" s="76"/>
      <c r="F33" s="82"/>
      <c r="G33" s="76"/>
      <c r="H33" s="82"/>
      <c r="I33" s="76"/>
      <c r="J33" s="82"/>
      <c r="K33" s="76"/>
      <c r="L33" s="82"/>
      <c r="M33" s="26"/>
      <c r="N33" s="23"/>
      <c r="O33" s="13"/>
      <c r="P33" s="14"/>
      <c r="Q33" s="14"/>
      <c r="R33" s="15"/>
    </row>
    <row r="34" spans="2:18">
      <c r="B34" s="61"/>
      <c r="C34" s="62"/>
      <c r="D34" s="29"/>
      <c r="E34" s="76"/>
      <c r="F34" s="82"/>
      <c r="G34" s="76"/>
      <c r="H34" s="82"/>
      <c r="I34" s="76"/>
      <c r="J34" s="82"/>
      <c r="K34" s="76"/>
      <c r="L34" s="82"/>
      <c r="M34" s="26"/>
      <c r="N34" s="23"/>
      <c r="O34" s="13"/>
      <c r="P34" s="14"/>
      <c r="Q34" s="14"/>
      <c r="R34" s="15"/>
    </row>
    <row r="35" spans="2:18">
      <c r="B35" s="61"/>
      <c r="C35" s="62"/>
      <c r="D35" s="29"/>
      <c r="E35" s="76"/>
      <c r="F35" s="82"/>
      <c r="G35" s="76"/>
      <c r="H35" s="82"/>
      <c r="I35" s="76"/>
      <c r="J35" s="82"/>
      <c r="K35" s="76"/>
      <c r="L35" s="82"/>
      <c r="M35" s="26"/>
      <c r="N35" s="23"/>
      <c r="O35" s="13"/>
      <c r="P35" s="14"/>
      <c r="Q35" s="14"/>
      <c r="R35" s="15"/>
    </row>
    <row r="36" spans="2:18">
      <c r="B36" s="61"/>
      <c r="C36" s="62"/>
      <c r="D36" s="29"/>
      <c r="E36" s="76"/>
      <c r="F36" s="82"/>
      <c r="G36" s="76"/>
      <c r="H36" s="82"/>
      <c r="I36" s="76"/>
      <c r="J36" s="82"/>
      <c r="K36" s="76"/>
      <c r="L36" s="82"/>
      <c r="M36" s="26"/>
      <c r="N36" s="23"/>
      <c r="O36" s="13"/>
      <c r="P36" s="14"/>
      <c r="Q36" s="14"/>
      <c r="R36" s="15"/>
    </row>
    <row r="37" spans="2:18">
      <c r="B37" s="61"/>
      <c r="C37" s="62"/>
      <c r="D37" s="29"/>
      <c r="E37" s="76"/>
      <c r="F37" s="82"/>
      <c r="G37" s="76"/>
      <c r="H37" s="82"/>
      <c r="I37" s="76"/>
      <c r="J37" s="82"/>
      <c r="K37" s="76"/>
      <c r="L37" s="82"/>
      <c r="M37" s="26"/>
      <c r="N37" s="23"/>
      <c r="O37" s="13"/>
      <c r="P37" s="14"/>
      <c r="Q37" s="14"/>
      <c r="R37" s="15"/>
    </row>
    <row r="38" spans="2:18" ht="15" thickBot="1">
      <c r="B38" s="61"/>
      <c r="C38" s="62"/>
      <c r="D38" s="29"/>
      <c r="E38" s="83"/>
      <c r="F38" s="84"/>
      <c r="G38" s="83"/>
      <c r="H38" s="84"/>
      <c r="I38" s="83"/>
      <c r="J38" s="84"/>
      <c r="K38" s="83"/>
      <c r="L38" s="84"/>
      <c r="M38" s="27"/>
      <c r="N38" s="24"/>
      <c r="O38" s="16"/>
      <c r="P38" s="17"/>
      <c r="Q38" s="17"/>
      <c r="R38" s="18"/>
    </row>
    <row r="39" spans="2:18">
      <c r="B39" s="59" t="s">
        <v>49</v>
      </c>
      <c r="C39" s="60"/>
      <c r="D39" s="28">
        <v>0.1</v>
      </c>
      <c r="E39" s="80" t="s">
        <v>50</v>
      </c>
      <c r="F39" s="81"/>
      <c r="G39" s="80" t="s">
        <v>51</v>
      </c>
      <c r="H39" s="81"/>
      <c r="I39" s="80" t="s">
        <v>52</v>
      </c>
      <c r="J39" s="81"/>
      <c r="K39" s="80" t="s">
        <v>53</v>
      </c>
      <c r="L39" s="81"/>
      <c r="M39" s="25"/>
      <c r="N39" s="22">
        <f>M39*0.1</f>
        <v>0</v>
      </c>
      <c r="O39" s="10"/>
      <c r="P39" s="11"/>
      <c r="Q39" s="11"/>
      <c r="R39" s="12"/>
    </row>
    <row r="40" spans="2:18">
      <c r="B40" s="61"/>
      <c r="C40" s="62"/>
      <c r="D40" s="95"/>
      <c r="E40" s="76"/>
      <c r="F40" s="82"/>
      <c r="G40" s="76"/>
      <c r="H40" s="82"/>
      <c r="I40" s="76"/>
      <c r="J40" s="82"/>
      <c r="K40" s="76"/>
      <c r="L40" s="82"/>
      <c r="M40" s="26"/>
      <c r="N40" s="23"/>
      <c r="O40" s="13"/>
      <c r="P40" s="14"/>
      <c r="Q40" s="14"/>
      <c r="R40" s="15"/>
    </row>
    <row r="41" spans="2:18">
      <c r="B41" s="61"/>
      <c r="C41" s="62"/>
      <c r="D41" s="95"/>
      <c r="E41" s="76"/>
      <c r="F41" s="82"/>
      <c r="G41" s="76"/>
      <c r="H41" s="82"/>
      <c r="I41" s="76"/>
      <c r="J41" s="82"/>
      <c r="K41" s="76"/>
      <c r="L41" s="82"/>
      <c r="M41" s="26"/>
      <c r="N41" s="23"/>
      <c r="O41" s="13"/>
      <c r="P41" s="14"/>
      <c r="Q41" s="14"/>
      <c r="R41" s="15"/>
    </row>
    <row r="42" spans="2:18">
      <c r="B42" s="61"/>
      <c r="C42" s="62"/>
      <c r="D42" s="95"/>
      <c r="E42" s="76"/>
      <c r="F42" s="82"/>
      <c r="G42" s="76"/>
      <c r="H42" s="82"/>
      <c r="I42" s="76"/>
      <c r="J42" s="82"/>
      <c r="K42" s="76"/>
      <c r="L42" s="82"/>
      <c r="M42" s="26"/>
      <c r="N42" s="23"/>
      <c r="O42" s="13"/>
      <c r="P42" s="14"/>
      <c r="Q42" s="14"/>
      <c r="R42" s="15"/>
    </row>
    <row r="43" spans="2:18">
      <c r="B43" s="61"/>
      <c r="C43" s="62"/>
      <c r="D43" s="95"/>
      <c r="E43" s="76"/>
      <c r="F43" s="82"/>
      <c r="G43" s="76"/>
      <c r="H43" s="82"/>
      <c r="I43" s="76"/>
      <c r="J43" s="82"/>
      <c r="K43" s="76"/>
      <c r="L43" s="82"/>
      <c r="M43" s="26"/>
      <c r="N43" s="23"/>
      <c r="O43" s="13"/>
      <c r="P43" s="14"/>
      <c r="Q43" s="14"/>
      <c r="R43" s="15"/>
    </row>
    <row r="44" spans="2:18">
      <c r="B44" s="61"/>
      <c r="C44" s="62"/>
      <c r="D44" s="95"/>
      <c r="E44" s="76"/>
      <c r="F44" s="82"/>
      <c r="G44" s="76"/>
      <c r="H44" s="82"/>
      <c r="I44" s="76"/>
      <c r="J44" s="82"/>
      <c r="K44" s="76"/>
      <c r="L44" s="82"/>
      <c r="M44" s="26"/>
      <c r="N44" s="23"/>
      <c r="O44" s="13"/>
      <c r="P44" s="14"/>
      <c r="Q44" s="14"/>
      <c r="R44" s="15"/>
    </row>
    <row r="45" spans="2:18">
      <c r="B45" s="61"/>
      <c r="C45" s="62"/>
      <c r="D45" s="29"/>
      <c r="E45" s="76"/>
      <c r="F45" s="82"/>
      <c r="G45" s="76"/>
      <c r="H45" s="82"/>
      <c r="I45" s="76"/>
      <c r="J45" s="82"/>
      <c r="K45" s="76"/>
      <c r="L45" s="82"/>
      <c r="M45" s="26"/>
      <c r="N45" s="23"/>
      <c r="O45" s="13"/>
      <c r="P45" s="14"/>
      <c r="Q45" s="14"/>
      <c r="R45" s="15"/>
    </row>
    <row r="46" spans="2:18" ht="15" thickBot="1">
      <c r="B46" s="61"/>
      <c r="C46" s="62"/>
      <c r="D46" s="29"/>
      <c r="E46" s="83"/>
      <c r="F46" s="84"/>
      <c r="G46" s="83"/>
      <c r="H46" s="84"/>
      <c r="I46" s="83"/>
      <c r="J46" s="84"/>
      <c r="K46" s="83"/>
      <c r="L46" s="84"/>
      <c r="M46" s="27"/>
      <c r="N46" s="24"/>
      <c r="O46" s="16"/>
      <c r="P46" s="17"/>
      <c r="Q46" s="17"/>
      <c r="R46" s="18"/>
    </row>
    <row r="47" spans="2:18">
      <c r="B47" s="59" t="s">
        <v>54</v>
      </c>
      <c r="C47" s="60"/>
      <c r="D47" s="28">
        <v>7.0000000000000007E-2</v>
      </c>
      <c r="E47" s="80" t="s">
        <v>55</v>
      </c>
      <c r="F47" s="81"/>
      <c r="G47" s="80" t="s">
        <v>56</v>
      </c>
      <c r="H47" s="81"/>
      <c r="I47" s="80" t="s">
        <v>57</v>
      </c>
      <c r="J47" s="81"/>
      <c r="K47" s="80" t="s">
        <v>58</v>
      </c>
      <c r="L47" s="81"/>
      <c r="M47" s="25"/>
      <c r="N47" s="22">
        <f>M47*0.07</f>
        <v>0</v>
      </c>
      <c r="O47" s="10"/>
      <c r="P47" s="11"/>
      <c r="Q47" s="11"/>
      <c r="R47" s="12"/>
    </row>
    <row r="48" spans="2:18">
      <c r="B48" s="61"/>
      <c r="C48" s="62"/>
      <c r="D48" s="95"/>
      <c r="E48" s="76"/>
      <c r="F48" s="82"/>
      <c r="G48" s="76"/>
      <c r="H48" s="82"/>
      <c r="I48" s="76"/>
      <c r="J48" s="82"/>
      <c r="K48" s="76"/>
      <c r="L48" s="82"/>
      <c r="M48" s="26"/>
      <c r="N48" s="23"/>
      <c r="O48" s="13"/>
      <c r="P48" s="14"/>
      <c r="Q48" s="14"/>
      <c r="R48" s="15"/>
    </row>
    <row r="49" spans="2:18">
      <c r="B49" s="61"/>
      <c r="C49" s="62"/>
      <c r="D49" s="95"/>
      <c r="E49" s="76"/>
      <c r="F49" s="82"/>
      <c r="G49" s="76"/>
      <c r="H49" s="82"/>
      <c r="I49" s="76"/>
      <c r="J49" s="82"/>
      <c r="K49" s="76"/>
      <c r="L49" s="82"/>
      <c r="M49" s="26"/>
      <c r="N49" s="23"/>
      <c r="O49" s="13"/>
      <c r="P49" s="14"/>
      <c r="Q49" s="14"/>
      <c r="R49" s="15"/>
    </row>
    <row r="50" spans="2:18">
      <c r="B50" s="61"/>
      <c r="C50" s="62"/>
      <c r="D50" s="95"/>
      <c r="E50" s="76"/>
      <c r="F50" s="82"/>
      <c r="G50" s="76"/>
      <c r="H50" s="82"/>
      <c r="I50" s="76"/>
      <c r="J50" s="82"/>
      <c r="K50" s="76"/>
      <c r="L50" s="82"/>
      <c r="M50" s="26"/>
      <c r="N50" s="23"/>
      <c r="O50" s="13"/>
      <c r="P50" s="14"/>
      <c r="Q50" s="14"/>
      <c r="R50" s="15"/>
    </row>
    <row r="51" spans="2:18">
      <c r="B51" s="61"/>
      <c r="C51" s="62"/>
      <c r="D51" s="29"/>
      <c r="E51" s="76"/>
      <c r="F51" s="82"/>
      <c r="G51" s="76"/>
      <c r="H51" s="82"/>
      <c r="I51" s="76"/>
      <c r="J51" s="82"/>
      <c r="K51" s="76"/>
      <c r="L51" s="82"/>
      <c r="M51" s="26"/>
      <c r="N51" s="23"/>
      <c r="O51" s="13"/>
      <c r="P51" s="14"/>
      <c r="Q51" s="14"/>
      <c r="R51" s="15"/>
    </row>
    <row r="52" spans="2:18" ht="15" thickBot="1">
      <c r="B52" s="61"/>
      <c r="C52" s="62"/>
      <c r="D52" s="29"/>
      <c r="E52" s="83"/>
      <c r="F52" s="84"/>
      <c r="G52" s="83"/>
      <c r="H52" s="84"/>
      <c r="I52" s="83"/>
      <c r="J52" s="84"/>
      <c r="K52" s="83"/>
      <c r="L52" s="84"/>
      <c r="M52" s="27"/>
      <c r="N52" s="24"/>
      <c r="O52" s="16"/>
      <c r="P52" s="17"/>
      <c r="Q52" s="17"/>
      <c r="R52" s="18"/>
    </row>
    <row r="53" spans="2:18">
      <c r="B53" s="59" t="s">
        <v>59</v>
      </c>
      <c r="C53" s="60"/>
      <c r="D53" s="28">
        <v>0.1</v>
      </c>
      <c r="E53" s="80" t="s">
        <v>60</v>
      </c>
      <c r="F53" s="81"/>
      <c r="G53" s="80" t="s">
        <v>61</v>
      </c>
      <c r="H53" s="81"/>
      <c r="I53" s="80" t="s">
        <v>62</v>
      </c>
      <c r="J53" s="81"/>
      <c r="K53" s="80" t="s">
        <v>63</v>
      </c>
      <c r="L53" s="81"/>
      <c r="M53" s="25"/>
      <c r="N53" s="22">
        <f>M53*0.1</f>
        <v>0</v>
      </c>
      <c r="O53" s="10"/>
      <c r="P53" s="11"/>
      <c r="Q53" s="11"/>
      <c r="R53" s="12"/>
    </row>
    <row r="54" spans="2:18">
      <c r="B54" s="61"/>
      <c r="C54" s="62"/>
      <c r="D54" s="95"/>
      <c r="E54" s="76"/>
      <c r="F54" s="82"/>
      <c r="G54" s="76"/>
      <c r="H54" s="82"/>
      <c r="I54" s="76"/>
      <c r="J54" s="82"/>
      <c r="K54" s="76"/>
      <c r="L54" s="82"/>
      <c r="M54" s="26"/>
      <c r="N54" s="23"/>
      <c r="O54" s="13"/>
      <c r="P54" s="14"/>
      <c r="Q54" s="14"/>
      <c r="R54" s="15"/>
    </row>
    <row r="55" spans="2:18">
      <c r="B55" s="61"/>
      <c r="C55" s="62"/>
      <c r="D55" s="95"/>
      <c r="E55" s="76"/>
      <c r="F55" s="82"/>
      <c r="G55" s="76"/>
      <c r="H55" s="82"/>
      <c r="I55" s="76"/>
      <c r="J55" s="82"/>
      <c r="K55" s="76"/>
      <c r="L55" s="82"/>
      <c r="M55" s="26"/>
      <c r="N55" s="23"/>
      <c r="O55" s="13"/>
      <c r="P55" s="14"/>
      <c r="Q55" s="14"/>
      <c r="R55" s="15"/>
    </row>
    <row r="56" spans="2:18">
      <c r="B56" s="61"/>
      <c r="C56" s="62"/>
      <c r="D56" s="29"/>
      <c r="E56" s="76"/>
      <c r="F56" s="82"/>
      <c r="G56" s="76"/>
      <c r="H56" s="82"/>
      <c r="I56" s="76"/>
      <c r="J56" s="82"/>
      <c r="K56" s="76"/>
      <c r="L56" s="82"/>
      <c r="M56" s="26"/>
      <c r="N56" s="23"/>
      <c r="O56" s="13"/>
      <c r="P56" s="14"/>
      <c r="Q56" s="14"/>
      <c r="R56" s="15"/>
    </row>
    <row r="57" spans="2:18" ht="15" thickBot="1">
      <c r="B57" s="61"/>
      <c r="C57" s="62"/>
      <c r="D57" s="29"/>
      <c r="E57" s="83"/>
      <c r="F57" s="84"/>
      <c r="G57" s="83"/>
      <c r="H57" s="84"/>
      <c r="I57" s="83"/>
      <c r="J57" s="84"/>
      <c r="K57" s="83"/>
      <c r="L57" s="84"/>
      <c r="M57" s="27"/>
      <c r="N57" s="24"/>
      <c r="O57" s="16"/>
      <c r="P57" s="17"/>
      <c r="Q57" s="17"/>
      <c r="R57" s="18"/>
    </row>
    <row r="58" spans="2:18">
      <c r="B58" s="59" t="s">
        <v>64</v>
      </c>
      <c r="C58" s="60"/>
      <c r="D58" s="28">
        <v>0.1</v>
      </c>
      <c r="E58" s="80" t="s">
        <v>65</v>
      </c>
      <c r="F58" s="81"/>
      <c r="G58" s="80" t="s">
        <v>66</v>
      </c>
      <c r="H58" s="81"/>
      <c r="I58" s="80" t="s">
        <v>67</v>
      </c>
      <c r="J58" s="81"/>
      <c r="K58" s="80" t="s">
        <v>68</v>
      </c>
      <c r="L58" s="81"/>
      <c r="M58" s="25"/>
      <c r="N58" s="22">
        <f>M58*0.1</f>
        <v>0</v>
      </c>
      <c r="O58" s="10"/>
      <c r="P58" s="11"/>
      <c r="Q58" s="11"/>
      <c r="R58" s="12"/>
    </row>
    <row r="59" spans="2:18">
      <c r="B59" s="61"/>
      <c r="C59" s="62"/>
      <c r="D59" s="95"/>
      <c r="E59" s="76"/>
      <c r="F59" s="82"/>
      <c r="G59" s="76"/>
      <c r="H59" s="82"/>
      <c r="I59" s="76"/>
      <c r="J59" s="82"/>
      <c r="K59" s="76"/>
      <c r="L59" s="82"/>
      <c r="M59" s="26"/>
      <c r="N59" s="23"/>
      <c r="O59" s="13"/>
      <c r="P59" s="14"/>
      <c r="Q59" s="14"/>
      <c r="R59" s="15"/>
    </row>
    <row r="60" spans="2:18">
      <c r="B60" s="61"/>
      <c r="C60" s="62"/>
      <c r="D60" s="95"/>
      <c r="E60" s="76"/>
      <c r="F60" s="82"/>
      <c r="G60" s="76"/>
      <c r="H60" s="82"/>
      <c r="I60" s="76"/>
      <c r="J60" s="82"/>
      <c r="K60" s="76"/>
      <c r="L60" s="82"/>
      <c r="M60" s="26"/>
      <c r="N60" s="23"/>
      <c r="O60" s="13"/>
      <c r="P60" s="14"/>
      <c r="Q60" s="14"/>
      <c r="R60" s="15"/>
    </row>
    <row r="61" spans="2:18">
      <c r="B61" s="61"/>
      <c r="C61" s="62"/>
      <c r="D61" s="95"/>
      <c r="E61" s="76"/>
      <c r="F61" s="82"/>
      <c r="G61" s="76"/>
      <c r="H61" s="82"/>
      <c r="I61" s="76"/>
      <c r="J61" s="82"/>
      <c r="K61" s="76"/>
      <c r="L61" s="82"/>
      <c r="M61" s="26"/>
      <c r="N61" s="23"/>
      <c r="O61" s="13"/>
      <c r="P61" s="14"/>
      <c r="Q61" s="14"/>
      <c r="R61" s="15"/>
    </row>
    <row r="62" spans="2:18">
      <c r="B62" s="61"/>
      <c r="C62" s="62"/>
      <c r="D62" s="95"/>
      <c r="E62" s="76"/>
      <c r="F62" s="82"/>
      <c r="G62" s="76"/>
      <c r="H62" s="82"/>
      <c r="I62" s="76"/>
      <c r="J62" s="82"/>
      <c r="K62" s="76"/>
      <c r="L62" s="82"/>
      <c r="M62" s="26"/>
      <c r="N62" s="23"/>
      <c r="O62" s="13"/>
      <c r="P62" s="14"/>
      <c r="Q62" s="14"/>
      <c r="R62" s="15"/>
    </row>
    <row r="63" spans="2:18">
      <c r="B63" s="61"/>
      <c r="C63" s="62"/>
      <c r="D63" s="95"/>
      <c r="E63" s="76"/>
      <c r="F63" s="82"/>
      <c r="G63" s="76"/>
      <c r="H63" s="82"/>
      <c r="I63" s="76"/>
      <c r="J63" s="82"/>
      <c r="K63" s="76"/>
      <c r="L63" s="82"/>
      <c r="M63" s="26"/>
      <c r="N63" s="23"/>
      <c r="O63" s="13"/>
      <c r="P63" s="14"/>
      <c r="Q63" s="14"/>
      <c r="R63" s="15"/>
    </row>
    <row r="64" spans="2:18">
      <c r="B64" s="61"/>
      <c r="C64" s="62"/>
      <c r="D64" s="29"/>
      <c r="E64" s="76"/>
      <c r="F64" s="82"/>
      <c r="G64" s="76"/>
      <c r="H64" s="82"/>
      <c r="I64" s="76"/>
      <c r="J64" s="82"/>
      <c r="K64" s="76"/>
      <c r="L64" s="82"/>
      <c r="M64" s="26"/>
      <c r="N64" s="23"/>
      <c r="O64" s="13"/>
      <c r="P64" s="14"/>
      <c r="Q64" s="14"/>
      <c r="R64" s="15"/>
    </row>
    <row r="65" spans="2:18" ht="15" thickBot="1">
      <c r="B65" s="107"/>
      <c r="C65" s="108"/>
      <c r="D65" s="109"/>
      <c r="E65" s="83"/>
      <c r="F65" s="84"/>
      <c r="G65" s="83"/>
      <c r="H65" s="84"/>
      <c r="I65" s="83"/>
      <c r="J65" s="84"/>
      <c r="K65" s="83"/>
      <c r="L65" s="84"/>
      <c r="M65" s="27"/>
      <c r="N65" s="24"/>
      <c r="O65" s="16"/>
      <c r="P65" s="17"/>
      <c r="Q65" s="17"/>
      <c r="R65" s="18"/>
    </row>
    <row r="66" spans="2:18" ht="14.45" customHeight="1">
      <c r="B66" s="85" t="s">
        <v>69</v>
      </c>
      <c r="C66" s="86"/>
      <c r="D66" s="86"/>
      <c r="E66" s="86"/>
      <c r="F66" s="86"/>
      <c r="G66" s="86"/>
      <c r="H66" s="86"/>
      <c r="I66" s="86"/>
      <c r="J66" s="86"/>
      <c r="K66" s="86"/>
      <c r="L66" s="87"/>
      <c r="M66" s="91" t="e">
        <f>AVERAGE(M10:M65)</f>
        <v>#DIV/0!</v>
      </c>
      <c r="N66" s="92"/>
    </row>
    <row r="67" spans="2:18" ht="15" customHeight="1" thickBot="1">
      <c r="B67" s="88"/>
      <c r="C67" s="89"/>
      <c r="D67" s="89"/>
      <c r="E67" s="89"/>
      <c r="F67" s="89"/>
      <c r="G67" s="89"/>
      <c r="H67" s="89"/>
      <c r="I67" s="89"/>
      <c r="J67" s="89"/>
      <c r="K67" s="89"/>
      <c r="L67" s="90"/>
      <c r="M67" s="93"/>
      <c r="N67" s="94"/>
    </row>
  </sheetData>
  <mergeCells count="100">
    <mergeCell ref="M7:N8"/>
    <mergeCell ref="Q2:R2"/>
    <mergeCell ref="K2:N2"/>
    <mergeCell ref="B14:C18"/>
    <mergeCell ref="D14:D18"/>
    <mergeCell ref="G9:H9"/>
    <mergeCell ref="I9:J9"/>
    <mergeCell ref="K9:L9"/>
    <mergeCell ref="B10:C13"/>
    <mergeCell ref="D10:D13"/>
    <mergeCell ref="K10:L13"/>
    <mergeCell ref="E9:F9"/>
    <mergeCell ref="E7:L8"/>
    <mergeCell ref="B4:R4"/>
    <mergeCell ref="K14:L18"/>
    <mergeCell ref="I10:J13"/>
    <mergeCell ref="B58:C65"/>
    <mergeCell ref="D58:D65"/>
    <mergeCell ref="B53:C57"/>
    <mergeCell ref="D53:D57"/>
    <mergeCell ref="B47:C52"/>
    <mergeCell ref="D47:D52"/>
    <mergeCell ref="G53:H57"/>
    <mergeCell ref="I53:J57"/>
    <mergeCell ref="K53:L57"/>
    <mergeCell ref="E47:F52"/>
    <mergeCell ref="G47:H52"/>
    <mergeCell ref="O10:R13"/>
    <mergeCell ref="O14:R18"/>
    <mergeCell ref="E39:F46"/>
    <mergeCell ref="G39:H46"/>
    <mergeCell ref="I39:J46"/>
    <mergeCell ref="K39:L46"/>
    <mergeCell ref="M27:M31"/>
    <mergeCell ref="K32:L38"/>
    <mergeCell ref="G32:H38"/>
    <mergeCell ref="I32:J38"/>
    <mergeCell ref="E32:F38"/>
    <mergeCell ref="E27:F31"/>
    <mergeCell ref="G27:H31"/>
    <mergeCell ref="I27:J31"/>
    <mergeCell ref="B66:L67"/>
    <mergeCell ref="M66:N67"/>
    <mergeCell ref="B39:C46"/>
    <mergeCell ref="D39:D46"/>
    <mergeCell ref="B32:C38"/>
    <mergeCell ref="D32:D38"/>
    <mergeCell ref="E58:F65"/>
    <mergeCell ref="G58:H65"/>
    <mergeCell ref="I58:J65"/>
    <mergeCell ref="K58:L65"/>
    <mergeCell ref="I47:J52"/>
    <mergeCell ref="K47:L52"/>
    <mergeCell ref="M32:M38"/>
    <mergeCell ref="N32:N38"/>
    <mergeCell ref="N53:N57"/>
    <mergeCell ref="E53:F57"/>
    <mergeCell ref="B5:R6"/>
    <mergeCell ref="O7:R9"/>
    <mergeCell ref="K27:L31"/>
    <mergeCell ref="E19:F26"/>
    <mergeCell ref="G19:H26"/>
    <mergeCell ref="I19:J26"/>
    <mergeCell ref="N27:N31"/>
    <mergeCell ref="O19:R26"/>
    <mergeCell ref="E10:F13"/>
    <mergeCell ref="E14:F18"/>
    <mergeCell ref="G14:H18"/>
    <mergeCell ref="I14:J18"/>
    <mergeCell ref="G10:H13"/>
    <mergeCell ref="M10:M13"/>
    <mergeCell ref="N10:N13"/>
    <mergeCell ref="M14:M18"/>
    <mergeCell ref="D19:D26"/>
    <mergeCell ref="I2:J2"/>
    <mergeCell ref="J3:N3"/>
    <mergeCell ref="O47:R52"/>
    <mergeCell ref="O53:R57"/>
    <mergeCell ref="K19:L26"/>
    <mergeCell ref="M53:M57"/>
    <mergeCell ref="B7:D9"/>
    <mergeCell ref="O32:R38"/>
    <mergeCell ref="C2:H2"/>
    <mergeCell ref="Q3:R3"/>
    <mergeCell ref="C3:H3"/>
    <mergeCell ref="N14:N18"/>
    <mergeCell ref="B27:C31"/>
    <mergeCell ref="D27:D31"/>
    <mergeCell ref="B19:C26"/>
    <mergeCell ref="O58:R65"/>
    <mergeCell ref="M19:M26"/>
    <mergeCell ref="N19:N26"/>
    <mergeCell ref="M58:M65"/>
    <mergeCell ref="N58:N65"/>
    <mergeCell ref="O27:R31"/>
    <mergeCell ref="M47:M52"/>
    <mergeCell ref="N47:N52"/>
    <mergeCell ref="O39:R46"/>
    <mergeCell ref="M39:M46"/>
    <mergeCell ref="N39:N46"/>
  </mergeCells>
  <printOptions horizontalCentered="1" verticalCentered="1"/>
  <pageMargins left="0.23622047244094491" right="0.23622047244094491" top="0.35433070866141736" bottom="0.35433070866141736" header="0.31496062992125984" footer="0.31496062992125984"/>
  <pageSetup scale="62" fitToHeight="0"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090772-1FCC-4F54-992C-0A40D2E89C58}">
          <x14:formula1>
            <xm:f>DATOS!$A$1:$A$5</xm:f>
          </x14:formula1>
          <xm:sqref>C2:H2</xm:sqref>
        </x14:dataValidation>
        <x14:dataValidation type="list" allowBlank="1" showInputMessage="1" showErrorMessage="1" xr:uid="{DF14EE4F-33B4-4021-811F-02C3A034E43D}">
          <x14:formula1>
            <xm:f>DATOS!$C$2:$C$34</xm:f>
          </x14:formula1>
          <xm:sqref>J3:N3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017E-7561-4253-BD91-CE7FBAA042E6}">
  <dimension ref="A1:C18"/>
  <sheetViews>
    <sheetView workbookViewId="0">
      <selection activeCell="C2" sqref="C2"/>
    </sheetView>
  </sheetViews>
  <sheetFormatPr defaultColWidth="11.42578125" defaultRowHeight="14.45"/>
  <cols>
    <col min="1" max="1" width="16.140625" bestFit="1" customWidth="1"/>
    <col min="3" max="3" width="41.85546875" bestFit="1" customWidth="1"/>
  </cols>
  <sheetData>
    <row r="1" spans="1:3">
      <c r="A1" t="s">
        <v>70</v>
      </c>
      <c r="C1" t="s">
        <v>71</v>
      </c>
    </row>
    <row r="2" spans="1:3">
      <c r="A2" t="s">
        <v>72</v>
      </c>
      <c r="C2" t="s">
        <v>11</v>
      </c>
    </row>
    <row r="3" spans="1:3">
      <c r="A3" t="s">
        <v>73</v>
      </c>
      <c r="C3" t="s">
        <v>74</v>
      </c>
    </row>
    <row r="4" spans="1:3">
      <c r="A4" t="s">
        <v>1</v>
      </c>
      <c r="C4" t="s">
        <v>75</v>
      </c>
    </row>
    <row r="5" spans="1:3">
      <c r="A5" t="s">
        <v>2</v>
      </c>
      <c r="C5" t="s">
        <v>76</v>
      </c>
    </row>
    <row r="6" spans="1:3">
      <c r="C6" t="s">
        <v>77</v>
      </c>
    </row>
    <row r="7" spans="1:3">
      <c r="C7" t="s">
        <v>78</v>
      </c>
    </row>
    <row r="8" spans="1:3">
      <c r="C8" t="s">
        <v>79</v>
      </c>
    </row>
    <row r="9" spans="1:3">
      <c r="C9" t="s">
        <v>80</v>
      </c>
    </row>
    <row r="10" spans="1:3">
      <c r="C10" t="s">
        <v>81</v>
      </c>
    </row>
    <row r="11" spans="1:3">
      <c r="C11" t="s">
        <v>82</v>
      </c>
    </row>
    <row r="12" spans="1:3">
      <c r="C12" t="s">
        <v>10</v>
      </c>
    </row>
    <row r="13" spans="1:3">
      <c r="C13" t="s">
        <v>83</v>
      </c>
    </row>
    <row r="14" spans="1:3">
      <c r="C14" t="s">
        <v>84</v>
      </c>
    </row>
    <row r="15" spans="1:3">
      <c r="C15" t="s">
        <v>85</v>
      </c>
    </row>
    <row r="16" spans="1:3">
      <c r="C16" t="s">
        <v>86</v>
      </c>
    </row>
    <row r="17" spans="3:3">
      <c r="C17" t="s">
        <v>87</v>
      </c>
    </row>
    <row r="18" spans="3:3">
      <c r="C18" t="s">
        <v>88</v>
      </c>
    </row>
  </sheetData>
  <sortState xmlns:xlrd2="http://schemas.microsoft.com/office/spreadsheetml/2017/richdata2" ref="C2:C34">
    <sortCondition ref="C2:C3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4DC7C0535ED47BA9DC53E2CE0F44A" ma:contentTypeVersion="4" ma:contentTypeDescription="Crear nuevo documento." ma:contentTypeScope="" ma:versionID="649cb7a0a4a93e0e18a972e16f52c9f0">
  <xsd:schema xmlns:xsd="http://www.w3.org/2001/XMLSchema" xmlns:xs="http://www.w3.org/2001/XMLSchema" xmlns:p="http://schemas.microsoft.com/office/2006/metadata/properties" xmlns:ns2="c87070cb-3455-43a5-825f-761dd83d35bc" targetNamespace="http://schemas.microsoft.com/office/2006/metadata/properties" ma:root="true" ma:fieldsID="9b2ab09d74faca864b8cbce50459000a" ns2:_="">
    <xsd:import namespace="c87070cb-3455-43a5-825f-761dd83d35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070cb-3455-43a5-825f-761dd83d35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CD90FD-C09A-4957-AD95-29E21951C1CF}"/>
</file>

<file path=customXml/itemProps2.xml><?xml version="1.0" encoding="utf-8"?>
<ds:datastoreItem xmlns:ds="http://schemas.openxmlformats.org/officeDocument/2006/customXml" ds:itemID="{BDEA8206-16D2-4359-BD11-48EE3F812D3A}"/>
</file>

<file path=customXml/itemProps3.xml><?xml version="1.0" encoding="utf-8"?>
<ds:datastoreItem xmlns:ds="http://schemas.openxmlformats.org/officeDocument/2006/customXml" ds:itemID="{8E2268AB-4E8B-4504-BE57-F5BE7FFA96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FRANCISCO JAVIER HERNANDEZ ARREDONDO</cp:lastModifiedBy>
  <cp:revision/>
  <dcterms:created xsi:type="dcterms:W3CDTF">2021-11-24T14:18:22Z</dcterms:created>
  <dcterms:modified xsi:type="dcterms:W3CDTF">2024-03-12T09:25:41Z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0x0101004E74DC7C0535ED47BA9DC53E2CE0F44A</vt:lpwstr>
  </property>
</Properties>
</file>