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\parallel_programing\hw4-1\"/>
    </mc:Choice>
  </mc:AlternateContent>
  <xr:revisionPtr revIDLastSave="0" documentId="13_ncr:1_{02BAE372-071E-4F50-BE2F-F58299ED6695}" xr6:coauthVersionLast="36" xr6:coauthVersionMax="36" xr10:uidLastSave="{00000000-0000-0000-0000-000000000000}"/>
  <bookViews>
    <workbookView xWindow="0" yWindow="0" windowWidth="14380" windowHeight="6210" activeTab="3" xr2:uid="{965429DB-3A6D-43AA-9B17-5CF06C3F9A5B}"/>
  </bookViews>
  <sheets>
    <sheet name="工作表3" sheetId="3" r:id="rId1"/>
    <sheet name="工作表2" sheetId="2" r:id="rId2"/>
    <sheet name="工作表4" sheetId="4" r:id="rId3"/>
    <sheet name="工作表1" sheetId="1" r:id="rId4"/>
  </sheets>
  <definedNames>
    <definedName name="外部資料_1" localSheetId="1" hidden="1">工作表2!$A$1:$R$7</definedName>
    <definedName name="外部資料_1" localSheetId="2" hidden="1">工作表4!$A$1:$G$4</definedName>
    <definedName name="外部資料_2" localSheetId="0" hidden="1">工作表3!$A$1:$G$7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" l="1"/>
  <c r="T6" i="2"/>
  <c r="T5" i="2"/>
  <c r="T2" i="2"/>
  <c r="T3" i="2"/>
  <c r="T4" i="2"/>
  <c r="S7" i="2"/>
  <c r="S6" i="2"/>
  <c r="S5" i="2"/>
  <c r="S4" i="2"/>
  <c r="S3" i="2"/>
  <c r="S2" i="2"/>
  <c r="R2" i="2" l="1"/>
  <c r="R3" i="2"/>
  <c r="R7" i="2"/>
  <c r="R6" i="2"/>
  <c r="R5" i="2"/>
  <c r="R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2E56B-06B9-4CF5-9851-3566B26E6AA3}" keepAlive="1" name="查詢 - exp" description="與活頁簿中 'exp' 查詢的連接。" type="5" refreshedVersion="6" background="1" saveData="1">
    <dbPr connection="Provider=Microsoft.Mashup.OleDb.1;Data Source=$Workbook$;Location=exp;Extended Properties=&quot;&quot;" command="SELECT * FROM [exp]"/>
  </connection>
  <connection id="2" xr16:uid="{F682C635-9304-4697-A084-72A49112B75A}" keepAlive="1" name="查詢 - res" description="與活頁簿中 'res' 查詢的連接。" type="5" refreshedVersion="6" background="1" saveData="1">
    <dbPr connection="Provider=Microsoft.Mashup.OleDb.1;Data Source=$Workbook$;Location=res;Extended Properties=&quot;&quot;" command="SELECT * FROM [res]"/>
  </connection>
  <connection id="3" xr16:uid="{F77E0FF5-6BB6-4D57-8B3F-9021A9F3BC84}" keepAlive="1" name="查詢 - res1" description="與活頁簿中 'res1' 查詢的連接。" type="5" refreshedVersion="6" background="1" saveData="1">
    <dbPr connection="Provider=Microsoft.Mashup.OleDb.1;Data Source=$Workbook$;Location=res1;Extended Properties=&quot;&quot;" command="SELECT * FROM [res1]"/>
  </connection>
</connections>
</file>

<file path=xl/sharedStrings.xml><?xml version="1.0" encoding="utf-8"?>
<sst xmlns="http://schemas.openxmlformats.org/spreadsheetml/2006/main" count="47" uniqueCount="40">
  <si>
    <t>threads</t>
  </si>
  <si>
    <t xml:space="preserve"> thread_1_load</t>
  </si>
  <si>
    <t xml:space="preserve"> thread_2_load</t>
  </si>
  <si>
    <t xml:space="preserve"> thread_3_load</t>
  </si>
  <si>
    <t xml:space="preserve"> thread_4_load</t>
  </si>
  <si>
    <t xml:space="preserve"> thread_5_load</t>
  </si>
  <si>
    <t xml:space="preserve"> thread_6_load</t>
  </si>
  <si>
    <t xml:space="preserve"> thread_7_load</t>
  </si>
  <si>
    <t xml:space="preserve"> thread_8_load</t>
  </si>
  <si>
    <t xml:space="preserve"> thread_9_load</t>
  </si>
  <si>
    <t xml:space="preserve"> thread_10_load</t>
  </si>
  <si>
    <t xml:space="preserve"> thread_11_load</t>
  </si>
  <si>
    <t xml:space="preserve"> thread_12_load</t>
  </si>
  <si>
    <t xml:space="preserve"> cpu</t>
  </si>
  <si>
    <t xml:space="preserve"> memory</t>
  </si>
  <si>
    <t xml:space="preserve"> I/O</t>
  </si>
  <si>
    <t xml:space="preserve"> total</t>
  </si>
  <si>
    <t>speed up</t>
  </si>
  <si>
    <t>STD</t>
  </si>
  <si>
    <t>AVG</t>
  </si>
  <si>
    <t>verteice</t>
  </si>
  <si>
    <t xml:space="preserve"> computing</t>
  </si>
  <si>
    <t xml:space="preserve"> H2D</t>
  </si>
  <si>
    <t xml:space="preserve"> D2H</t>
  </si>
  <si>
    <t xml:space="preserve"> I/O Read</t>
  </si>
  <si>
    <t xml:space="preserve"> I/O Write</t>
  </si>
  <si>
    <t xml:space="preserve"> execution time</t>
  </si>
  <si>
    <t>program</t>
  </si>
  <si>
    <t>global memory only</t>
  </si>
  <si>
    <t>share memory</t>
  </si>
  <si>
    <t xml:space="preserve"> </t>
  </si>
  <si>
    <t>欄1</t>
  </si>
  <si>
    <t>share memory + stream</t>
  </si>
  <si>
    <t>achieved_occupancy</t>
  </si>
  <si>
    <t>gld_throughput(GB/s)</t>
  </si>
  <si>
    <t>shared_load_throughput(GB/s)</t>
  </si>
  <si>
    <t>shared_store_throughput(GB/s)</t>
  </si>
  <si>
    <t>gst_throughput(GB/s)</t>
  </si>
  <si>
    <t>sm_efficiency(%)</t>
  </si>
  <si>
    <t>blocking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</si>
</sst>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一般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工作表3!$B$2:$B$7</c:f>
              <c:numCache>
                <c:formatCode>0.00</c:formatCode>
                <c:ptCount val="6"/>
                <c:pt idx="0">
                  <c:v>7.8718079999999997</c:v>
                </c:pt>
                <c:pt idx="1">
                  <c:v>20.251904</c:v>
                </c:pt>
                <c:pt idx="2">
                  <c:v>187.13853499999999</c:v>
                </c:pt>
                <c:pt idx="3">
                  <c:v>437.59112499999998</c:v>
                </c:pt>
                <c:pt idx="4">
                  <c:v>1715.0253909999999</c:v>
                </c:pt>
                <c:pt idx="5">
                  <c:v>15903.25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8-4350-838A-53458437B858}"/>
            </c:ext>
          </c:extLst>
        </c:ser>
        <c:ser>
          <c:idx val="1"/>
          <c:order val="1"/>
          <c:tx>
            <c:strRef>
              <c:f>工作表3!$C$1</c:f>
              <c:strCache>
                <c:ptCount val="1"/>
                <c:pt idx="0">
                  <c:v> H2D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工作表3!$C$2:$C$7</c:f>
              <c:numCache>
                <c:formatCode>0.00</c:formatCode>
                <c:ptCount val="6"/>
                <c:pt idx="0">
                  <c:v>0.36339199999999999</c:v>
                </c:pt>
                <c:pt idx="1">
                  <c:v>0.62185599999999996</c:v>
                </c:pt>
                <c:pt idx="2">
                  <c:v>3.2738879999999999</c:v>
                </c:pt>
                <c:pt idx="3">
                  <c:v>6.4068480000000001</c:v>
                </c:pt>
                <c:pt idx="4">
                  <c:v>17.203199000000001</c:v>
                </c:pt>
                <c:pt idx="5">
                  <c:v>82.046302999999995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8-4350-838A-53458437B858}"/>
            </c:ext>
          </c:extLst>
        </c:ser>
        <c:ser>
          <c:idx val="2"/>
          <c:order val="2"/>
          <c:tx>
            <c:strRef>
              <c:f>工作表3!$D$1</c:f>
              <c:strCache>
                <c:ptCount val="1"/>
                <c:pt idx="0">
                  <c:v> D2H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工作表3!$D$2:$D$7</c:f>
              <c:numCache>
                <c:formatCode>0.00</c:formatCode>
                <c:ptCount val="6"/>
                <c:pt idx="0">
                  <c:v>0.30671999999999999</c:v>
                </c:pt>
                <c:pt idx="1">
                  <c:v>0.51366400000000001</c:v>
                </c:pt>
                <c:pt idx="2">
                  <c:v>2.814816</c:v>
                </c:pt>
                <c:pt idx="3">
                  <c:v>5.5272639999999997</c:v>
                </c:pt>
                <c:pt idx="4">
                  <c:v>15.337631999999999</c:v>
                </c:pt>
                <c:pt idx="5">
                  <c:v>73.811645999999996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8-4350-838A-53458437B858}"/>
            </c:ext>
          </c:extLst>
        </c:ser>
        <c:ser>
          <c:idx val="3"/>
          <c:order val="3"/>
          <c:tx>
            <c:strRef>
              <c:f>工作表3!$E$1</c:f>
              <c:strCache>
                <c:ptCount val="1"/>
                <c:pt idx="0">
                  <c:v> I/O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工作表3!$E$2:$E$7</c:f>
              <c:numCache>
                <c:formatCode>0.00</c:formatCode>
                <c:ptCount val="6"/>
                <c:pt idx="0">
                  <c:v>6.1329279999999997</c:v>
                </c:pt>
                <c:pt idx="1">
                  <c:v>23.693249000000002</c:v>
                </c:pt>
                <c:pt idx="2">
                  <c:v>83.732444999999998</c:v>
                </c:pt>
                <c:pt idx="3">
                  <c:v>142.03651400000001</c:v>
                </c:pt>
                <c:pt idx="4">
                  <c:v>315.100281</c:v>
                </c:pt>
                <c:pt idx="5">
                  <c:v>190.61421200000001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8-4350-838A-53458437B858}"/>
            </c:ext>
          </c:extLst>
        </c:ser>
        <c:ser>
          <c:idx val="4"/>
          <c:order val="4"/>
          <c:tx>
            <c:strRef>
              <c:f>工作表3!$F$1</c:f>
              <c:strCache>
                <c:ptCount val="1"/>
                <c:pt idx="0">
                  <c:v> I/O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工作表3!$F$2:$F$7</c:f>
              <c:numCache>
                <c:formatCode>0.00</c:formatCode>
                <c:ptCount val="6"/>
                <c:pt idx="0">
                  <c:v>11.733632</c:v>
                </c:pt>
                <c:pt idx="1">
                  <c:v>25.252960000000002</c:v>
                </c:pt>
                <c:pt idx="2">
                  <c:v>165.481155</c:v>
                </c:pt>
                <c:pt idx="3">
                  <c:v>349.05972300000002</c:v>
                </c:pt>
                <c:pt idx="4">
                  <c:v>925.34979199999998</c:v>
                </c:pt>
                <c:pt idx="5">
                  <c:v>20956.408202999999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8-4350-838A-53458437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208080"/>
        <c:axId val="657244320"/>
      </c:barChart>
      <c:catAx>
        <c:axId val="65720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4320"/>
        <c:crosses val="autoZero"/>
        <c:auto val="1"/>
        <c:lblAlgn val="ctr"/>
        <c:lblOffset val="100"/>
        <c:noMultiLvlLbl val="0"/>
      </c:catAx>
      <c:valAx>
        <c:axId val="6572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0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of Each Part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工作表3!$B$2:$B$7</c:f>
              <c:numCache>
                <c:formatCode>0.00</c:formatCode>
                <c:ptCount val="6"/>
                <c:pt idx="0">
                  <c:v>7.8718079999999997</c:v>
                </c:pt>
                <c:pt idx="1">
                  <c:v>20.251904</c:v>
                </c:pt>
                <c:pt idx="2">
                  <c:v>187.13853499999999</c:v>
                </c:pt>
                <c:pt idx="3">
                  <c:v>437.59112499999998</c:v>
                </c:pt>
                <c:pt idx="4">
                  <c:v>1715.0253909999999</c:v>
                </c:pt>
                <c:pt idx="5">
                  <c:v>15903.25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2-40F3-8E65-C4F6DA2116DE}"/>
            </c:ext>
          </c:extLst>
        </c:ser>
        <c:ser>
          <c:idx val="1"/>
          <c:order val="1"/>
          <c:tx>
            <c:strRef>
              <c:f>工作表3!$C$1</c:f>
              <c:strCache>
                <c:ptCount val="1"/>
                <c:pt idx="0">
                  <c:v> H2D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工作表3!$C$2:$C$7</c:f>
              <c:numCache>
                <c:formatCode>0.00</c:formatCode>
                <c:ptCount val="6"/>
                <c:pt idx="0">
                  <c:v>0.36339199999999999</c:v>
                </c:pt>
                <c:pt idx="1">
                  <c:v>0.62185599999999996</c:v>
                </c:pt>
                <c:pt idx="2">
                  <c:v>3.2738879999999999</c:v>
                </c:pt>
                <c:pt idx="3">
                  <c:v>6.4068480000000001</c:v>
                </c:pt>
                <c:pt idx="4">
                  <c:v>17.203199000000001</c:v>
                </c:pt>
                <c:pt idx="5">
                  <c:v>82.046302999999995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2-40F3-8E65-C4F6DA2116DE}"/>
            </c:ext>
          </c:extLst>
        </c:ser>
        <c:ser>
          <c:idx val="2"/>
          <c:order val="2"/>
          <c:tx>
            <c:strRef>
              <c:f>工作表3!$D$1</c:f>
              <c:strCache>
                <c:ptCount val="1"/>
                <c:pt idx="0">
                  <c:v> D2H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工作表3!$D$2:$D$7</c:f>
              <c:numCache>
                <c:formatCode>0.00</c:formatCode>
                <c:ptCount val="6"/>
                <c:pt idx="0">
                  <c:v>0.30671999999999999</c:v>
                </c:pt>
                <c:pt idx="1">
                  <c:v>0.51366400000000001</c:v>
                </c:pt>
                <c:pt idx="2">
                  <c:v>2.814816</c:v>
                </c:pt>
                <c:pt idx="3">
                  <c:v>5.5272639999999997</c:v>
                </c:pt>
                <c:pt idx="4">
                  <c:v>15.337631999999999</c:v>
                </c:pt>
                <c:pt idx="5">
                  <c:v>73.811645999999996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2-40F3-8E65-C4F6DA2116DE}"/>
            </c:ext>
          </c:extLst>
        </c:ser>
        <c:ser>
          <c:idx val="3"/>
          <c:order val="3"/>
          <c:tx>
            <c:strRef>
              <c:f>工作表3!$E$1</c:f>
              <c:strCache>
                <c:ptCount val="1"/>
                <c:pt idx="0">
                  <c:v> I/O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工作表3!$E$2:$E$7</c:f>
              <c:numCache>
                <c:formatCode>0.00</c:formatCode>
                <c:ptCount val="6"/>
                <c:pt idx="0">
                  <c:v>6.1329279999999997</c:v>
                </c:pt>
                <c:pt idx="1">
                  <c:v>23.693249000000002</c:v>
                </c:pt>
                <c:pt idx="2">
                  <c:v>83.732444999999998</c:v>
                </c:pt>
                <c:pt idx="3">
                  <c:v>142.03651400000001</c:v>
                </c:pt>
                <c:pt idx="4">
                  <c:v>315.100281</c:v>
                </c:pt>
                <c:pt idx="5">
                  <c:v>190.61421200000001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2-40F3-8E65-C4F6DA2116DE}"/>
            </c:ext>
          </c:extLst>
        </c:ser>
        <c:ser>
          <c:idx val="4"/>
          <c:order val="4"/>
          <c:tx>
            <c:strRef>
              <c:f>工作表3!$F$1</c:f>
              <c:strCache>
                <c:ptCount val="1"/>
                <c:pt idx="0">
                  <c:v> I/O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工作表3!$F$2:$F$7</c:f>
              <c:numCache>
                <c:formatCode>0.00</c:formatCode>
                <c:ptCount val="6"/>
                <c:pt idx="0">
                  <c:v>11.733632</c:v>
                </c:pt>
                <c:pt idx="1">
                  <c:v>25.252960000000002</c:v>
                </c:pt>
                <c:pt idx="2">
                  <c:v>165.481155</c:v>
                </c:pt>
                <c:pt idx="3">
                  <c:v>349.05972300000002</c:v>
                </c:pt>
                <c:pt idx="4">
                  <c:v>925.34979199999998</c:v>
                </c:pt>
                <c:pt idx="5">
                  <c:v>20956.408202999999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2-40F3-8E65-C4F6DA21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330624"/>
        <c:axId val="774203568"/>
      </c:barChart>
      <c:catAx>
        <c:axId val="77533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Vertices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03568"/>
        <c:crosses val="autoZero"/>
        <c:auto val="1"/>
        <c:lblAlgn val="ctr"/>
        <c:lblOffset val="100"/>
        <c:noMultiLvlLbl val="0"/>
      </c:catAx>
      <c:valAx>
        <c:axId val="774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Milliseconds(ms)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3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工作表3!$G$1</c:f>
              <c:strCache>
                <c:ptCount val="1"/>
                <c:pt idx="0">
                  <c:v> 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工作表3!$G$2:$G$7</c:f>
              <c:numCache>
                <c:formatCode>0.00</c:formatCode>
                <c:ptCount val="6"/>
                <c:pt idx="0">
                  <c:v>26.408480000000001</c:v>
                </c:pt>
                <c:pt idx="1">
                  <c:v>70.333633000000006</c:v>
                </c:pt>
                <c:pt idx="2">
                  <c:v>442.44085699999999</c:v>
                </c:pt>
                <c:pt idx="3">
                  <c:v>940.62145999999996</c:v>
                </c:pt>
                <c:pt idx="4">
                  <c:v>2988.016357</c:v>
                </c:pt>
                <c:pt idx="5">
                  <c:v>37206.128905999998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4-42B2-AD2A-1729FC5C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70128"/>
        <c:axId val="780031904"/>
      </c:lineChart>
      <c:catAx>
        <c:axId val="78157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Vertices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31904"/>
        <c:crosses val="autoZero"/>
        <c:auto val="1"/>
        <c:lblAlgn val="ctr"/>
        <c:lblOffset val="100"/>
        <c:noMultiLvlLbl val="0"/>
      </c:catAx>
      <c:valAx>
        <c:axId val="7800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Milliseconds(ms)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工作表2!$N$2:$N$7</c:f>
              <c:numCache>
                <c:formatCode>General</c:formatCode>
                <c:ptCount val="6"/>
                <c:pt idx="0">
                  <c:v>30.765733999999998</c:v>
                </c:pt>
                <c:pt idx="1">
                  <c:v>15.738075</c:v>
                </c:pt>
                <c:pt idx="2">
                  <c:v>7.9254949999999997</c:v>
                </c:pt>
                <c:pt idx="3">
                  <c:v>5.2932639999999997</c:v>
                </c:pt>
                <c:pt idx="4">
                  <c:v>4.0326570000000004</c:v>
                </c:pt>
                <c:pt idx="5">
                  <c:v>2.739471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F5E-B580-6E66B6FDC58B}"/>
            </c:ext>
          </c:extLst>
        </c:ser>
        <c:ser>
          <c:idx val="1"/>
          <c:order val="1"/>
          <c:tx>
            <c:strRef>
              <c:f>工作表2!$O$1</c:f>
              <c:strCache>
                <c:ptCount val="1"/>
                <c:pt idx="0">
                  <c:v> 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工作表2!$O$2:$O$7</c:f>
              <c:numCache>
                <c:formatCode>General</c:formatCode>
                <c:ptCount val="6"/>
                <c:pt idx="0">
                  <c:v>3.1000000000000001E-5</c:v>
                </c:pt>
                <c:pt idx="1">
                  <c:v>2.8E-5</c:v>
                </c:pt>
                <c:pt idx="2">
                  <c:v>3.3000000000000003E-5</c:v>
                </c:pt>
                <c:pt idx="3">
                  <c:v>3.6999999999999998E-5</c:v>
                </c:pt>
                <c:pt idx="4">
                  <c:v>3.3000000000000003E-5</c:v>
                </c:pt>
                <c:pt idx="5">
                  <c:v>3.1999999999999999E-5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6-4F5E-B580-6E66B6FDC58B}"/>
            </c:ext>
          </c:extLst>
        </c:ser>
        <c:ser>
          <c:idx val="2"/>
          <c:order val="2"/>
          <c:tx>
            <c:strRef>
              <c:f>工作表2!$P$1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工作表2!$P$2:$P$7</c:f>
              <c:numCache>
                <c:formatCode>General</c:formatCode>
                <c:ptCount val="6"/>
                <c:pt idx="0">
                  <c:v>4.4589999999999998E-2</c:v>
                </c:pt>
                <c:pt idx="1">
                  <c:v>4.3659000000000003E-2</c:v>
                </c:pt>
                <c:pt idx="2">
                  <c:v>4.2615E-2</c:v>
                </c:pt>
                <c:pt idx="3">
                  <c:v>5.6223000000000002E-2</c:v>
                </c:pt>
                <c:pt idx="4">
                  <c:v>5.0452999999999998E-2</c:v>
                </c:pt>
                <c:pt idx="5">
                  <c:v>5.4120000000000001E-2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6-4F5E-B580-6E66B6FD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996799"/>
        <c:axId val="1899839615"/>
      </c:barChart>
      <c:catAx>
        <c:axId val="10409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39615"/>
        <c:crosses val="autoZero"/>
        <c:auto val="1"/>
        <c:lblAlgn val="ctr"/>
        <c:lblOffset val="100"/>
        <c:noMultiLvlLbl val="0"/>
      </c:catAx>
      <c:valAx>
        <c:axId val="18998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9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工作表2!$R$1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工作表2!$R$2:$R$7</c:f>
              <c:numCache>
                <c:formatCode>General</c:formatCode>
                <c:ptCount val="6"/>
                <c:pt idx="0">
                  <c:v>1</c:v>
                </c:pt>
                <c:pt idx="1">
                  <c:v>1.9461493054283279</c:v>
                </c:pt>
                <c:pt idx="2">
                  <c:v>3.829240879807724</c:v>
                </c:pt>
                <c:pt idx="3">
                  <c:v>5.656629239883368</c:v>
                </c:pt>
                <c:pt idx="4">
                  <c:v>7.3721731171086606</c:v>
                </c:pt>
                <c:pt idx="5">
                  <c:v>10.6120497702978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E-4D13-926A-4B39CCCC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41167"/>
        <c:axId val="1158671311"/>
      </c:lineChart>
      <c:catAx>
        <c:axId val="19365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71311"/>
        <c:crosses val="autoZero"/>
        <c:auto val="1"/>
        <c:lblAlgn val="ctr"/>
        <c:lblOffset val="100"/>
        <c:noMultiLvlLbl val="0"/>
      </c:catAx>
      <c:valAx>
        <c:axId val="11586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4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工作表2!$N$1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工作表2!$N$2:$N$7</c:f>
              <c:numCache>
                <c:formatCode>General</c:formatCode>
                <c:ptCount val="6"/>
                <c:pt idx="0">
                  <c:v>30.765733999999998</c:v>
                </c:pt>
                <c:pt idx="1">
                  <c:v>15.738075</c:v>
                </c:pt>
                <c:pt idx="2">
                  <c:v>7.9254949999999997</c:v>
                </c:pt>
                <c:pt idx="3">
                  <c:v>5.2932639999999997</c:v>
                </c:pt>
                <c:pt idx="4">
                  <c:v>4.0326570000000004</c:v>
                </c:pt>
                <c:pt idx="5">
                  <c:v>2.739471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1-40BC-9271-A2552601E1AC}"/>
            </c:ext>
          </c:extLst>
        </c:ser>
        <c:ser>
          <c:idx val="1"/>
          <c:order val="1"/>
          <c:tx>
            <c:strRef>
              <c:f>工作表2!$O$1</c:f>
              <c:strCache>
                <c:ptCount val="1"/>
                <c:pt idx="0">
                  <c:v> 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工作表2!$O$2:$O$7</c:f>
              <c:numCache>
                <c:formatCode>General</c:formatCode>
                <c:ptCount val="6"/>
                <c:pt idx="0">
                  <c:v>3.1000000000000001E-5</c:v>
                </c:pt>
                <c:pt idx="1">
                  <c:v>2.8E-5</c:v>
                </c:pt>
                <c:pt idx="2">
                  <c:v>3.3000000000000003E-5</c:v>
                </c:pt>
                <c:pt idx="3">
                  <c:v>3.6999999999999998E-5</c:v>
                </c:pt>
                <c:pt idx="4">
                  <c:v>3.3000000000000003E-5</c:v>
                </c:pt>
                <c:pt idx="5">
                  <c:v>3.1999999999999999E-5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1-40BC-9271-A2552601E1AC}"/>
            </c:ext>
          </c:extLst>
        </c:ser>
        <c:ser>
          <c:idx val="2"/>
          <c:order val="2"/>
          <c:tx>
            <c:strRef>
              <c:f>工作表2!$P$1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工作表2!$P$2:$P$7</c:f>
              <c:numCache>
                <c:formatCode>General</c:formatCode>
                <c:ptCount val="6"/>
                <c:pt idx="0">
                  <c:v>4.4589999999999998E-2</c:v>
                </c:pt>
                <c:pt idx="1">
                  <c:v>4.3659000000000003E-2</c:v>
                </c:pt>
                <c:pt idx="2">
                  <c:v>4.2615E-2</c:v>
                </c:pt>
                <c:pt idx="3">
                  <c:v>5.6223000000000002E-2</c:v>
                </c:pt>
                <c:pt idx="4">
                  <c:v>5.0452999999999998E-2</c:v>
                </c:pt>
                <c:pt idx="5">
                  <c:v>5.4120000000000001E-2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1-40BC-9271-A2552601E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603759"/>
        <c:axId val="1038252143"/>
      </c:barChart>
      <c:catAx>
        <c:axId val="21296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52143"/>
        <c:crosses val="autoZero"/>
        <c:auto val="1"/>
        <c:lblAlgn val="ctr"/>
        <c:lblOffset val="100"/>
        <c:noMultiLvlLbl val="0"/>
      </c:catAx>
      <c:valAx>
        <c:axId val="10382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工作表2!$S$2:$S$7</c:f>
              <c:numCache>
                <c:formatCode>General</c:formatCode>
                <c:ptCount val="6"/>
                <c:pt idx="0">
                  <c:v>1.0027481264004389E-2</c:v>
                </c:pt>
                <c:pt idx="1">
                  <c:v>8.9593357640695009E-3</c:v>
                </c:pt>
                <c:pt idx="2">
                  <c:v>7.1979514933068513E-3</c:v>
                </c:pt>
                <c:pt idx="3">
                  <c:v>6.3010212588722895E-3</c:v>
                </c:pt>
                <c:pt idx="4">
                  <c:v>7.9904947437565658E-3</c:v>
                </c:pt>
                <c:pt idx="5">
                  <c:v>6.7052743543173964E-3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B-417F-9290-DC084DBA31EF}"/>
            </c:ext>
          </c:extLst>
        </c:ser>
        <c:ser>
          <c:idx val="1"/>
          <c:order val="1"/>
          <c:tx>
            <c:strRef>
              <c:f>工作表2!$T$1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工作表2!$T$2:$T$7</c:f>
              <c:numCache>
                <c:formatCode>General</c:formatCode>
                <c:ptCount val="6"/>
                <c:pt idx="0">
                  <c:v>30.758643499999998</c:v>
                </c:pt>
                <c:pt idx="1">
                  <c:v>15.727729666666667</c:v>
                </c:pt>
                <c:pt idx="2">
                  <c:v>7.9126381999999991</c:v>
                </c:pt>
                <c:pt idx="3">
                  <c:v>5.2790532857142853</c:v>
                </c:pt>
                <c:pt idx="4">
                  <c:v>4.0117743333333333</c:v>
                </c:pt>
                <c:pt idx="5">
                  <c:v>2.7181070000000003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B-417F-9290-DC084DBA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77151"/>
        <c:axId val="1922618559"/>
      </c:barChart>
      <c:catAx>
        <c:axId val="11037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8559"/>
        <c:crosses val="autoZero"/>
        <c:auto val="1"/>
        <c:lblAlgn val="ctr"/>
        <c:lblOffset val="100"/>
        <c:noMultiLvlLbl val="0"/>
      </c:catAx>
      <c:valAx>
        <c:axId val="19226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工作表2!$S$1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工作表2!$S$2:$S$7</c:f>
              <c:numCache>
                <c:formatCode>General</c:formatCode>
                <c:ptCount val="6"/>
                <c:pt idx="0">
                  <c:v>1.0027481264004389E-2</c:v>
                </c:pt>
                <c:pt idx="1">
                  <c:v>8.9593357640695009E-3</c:v>
                </c:pt>
                <c:pt idx="2">
                  <c:v>7.1979514933068513E-3</c:v>
                </c:pt>
                <c:pt idx="3">
                  <c:v>6.3010212588722895E-3</c:v>
                </c:pt>
                <c:pt idx="4">
                  <c:v>7.9904947437565658E-3</c:v>
                </c:pt>
                <c:pt idx="5">
                  <c:v>6.7052743543173964E-3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3-43F6-9730-044F09676928}"/>
            </c:ext>
          </c:extLst>
        </c:ser>
        <c:ser>
          <c:idx val="1"/>
          <c:order val="1"/>
          <c:tx>
            <c:strRef>
              <c:f>工作表2!$T$1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工作表2!$T$2:$T$7</c:f>
              <c:numCache>
                <c:formatCode>General</c:formatCode>
                <c:ptCount val="6"/>
                <c:pt idx="0">
                  <c:v>30.758643499999998</c:v>
                </c:pt>
                <c:pt idx="1">
                  <c:v>15.727729666666667</c:v>
                </c:pt>
                <c:pt idx="2">
                  <c:v>7.9126381999999991</c:v>
                </c:pt>
                <c:pt idx="3">
                  <c:v>5.2790532857142853</c:v>
                </c:pt>
                <c:pt idx="4">
                  <c:v>4.0117743333333333</c:v>
                </c:pt>
                <c:pt idx="5">
                  <c:v>2.7181070000000003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3-43F6-9730-044F0967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437935"/>
        <c:axId val="2124131231"/>
      </c:barChart>
      <c:catAx>
        <c:axId val="213143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1231"/>
        <c:crosses val="autoZero"/>
        <c:auto val="1"/>
        <c:lblAlgn val="ctr"/>
        <c:lblOffset val="100"/>
        <c:noMultiLvlLbl val="0"/>
      </c:catAx>
      <c:valAx>
        <c:axId val="2124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工作表4!$G$1</c:f>
              <c:strCache>
                <c:ptCount val="1"/>
                <c:pt idx="0">
                  <c:v> 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工作表4!$H$2:$H$4</c:f>
              <c:strCache>
                <c:ptCount val="3"/>
                <c:pt idx="0">
                  <c:v>share memory + stream</c:v>
                </c:pt>
                <c:pt idx="1">
                  <c:v>share memory</c:v>
                </c:pt>
                <c:pt idx="2">
                  <c:v>global memory only</c:v>
                </c:pt>
              </c:strCache>
            </c:strRef>
          </c:cat>
          <c:val>
            <c:numRef>
              <c:f>工作表4!$G$2:$G$4</c:f>
              <c:numCache>
                <c:formatCode>0.00</c:formatCode>
                <c:ptCount val="3"/>
                <c:pt idx="0">
                  <c:v>6423.0239259999998</c:v>
                </c:pt>
                <c:pt idx="1">
                  <c:v>10510.003906</c:v>
                </c:pt>
                <c:pt idx="2">
                  <c:v>12544.633789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5-4B17-AB10-EA0F8484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793936"/>
        <c:axId val="2041412592"/>
      </c:barChart>
      <c:catAx>
        <c:axId val="197679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Vertices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12592"/>
        <c:crosses val="autoZero"/>
        <c:auto val="1"/>
        <c:lblAlgn val="ctr"/>
        <c:lblOffset val="100"/>
        <c:noMultiLvlLbl val="0"/>
      </c:catAx>
      <c:valAx>
        <c:axId val="20414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Milliseconds(ms)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9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8</xdr:row>
      <xdr:rowOff>22225</xdr:rowOff>
    </xdr:from>
    <xdr:to>
      <xdr:col>6</xdr:col>
      <xdr:colOff>417286</xdr:colOff>
      <xdr:row>31</xdr:row>
      <xdr:rowOff>4082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2A69B8-B6D5-4ACB-BF0F-7542BF260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8</xdr:row>
      <xdr:rowOff>3174</xdr:rowOff>
    </xdr:from>
    <xdr:to>
      <xdr:col>13</xdr:col>
      <xdr:colOff>52614</xdr:colOff>
      <xdr:row>30</xdr:row>
      <xdr:rowOff>184602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FFFF4E6-DF04-40C4-B6A4-6609336C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463923</xdr:colOff>
      <xdr:row>7</xdr:row>
      <xdr:rowOff>180228</xdr:rowOff>
    </xdr:from>
    <xdr:to>
      <xdr:col>20</xdr:col>
      <xdr:colOff>438150</xdr:colOff>
      <xdr:row>21</xdr:row>
      <xdr:rowOff>167528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6AB470F-4419-4261-A562-DF258FC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7</xdr:row>
      <xdr:rowOff>168275</xdr:rowOff>
    </xdr:from>
    <xdr:to>
      <xdr:col>16</xdr:col>
      <xdr:colOff>222250</xdr:colOff>
      <xdr:row>21</xdr:row>
      <xdr:rowOff>155575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853C1B-7C4F-4D69-8110-23AEBDA2D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331108</xdr:colOff>
      <xdr:row>7</xdr:row>
      <xdr:rowOff>129721</xdr:rowOff>
    </xdr:from>
    <xdr:to>
      <xdr:col>30</xdr:col>
      <xdr:colOff>267608</xdr:colOff>
      <xdr:row>21</xdr:row>
      <xdr:rowOff>78921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6A541AF-53DF-4307-B1FB-EE77DE71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458106</xdr:colOff>
      <xdr:row>8</xdr:row>
      <xdr:rowOff>2722</xdr:rowOff>
    </xdr:from>
    <xdr:to>
      <xdr:col>23</xdr:col>
      <xdr:colOff>185964</xdr:colOff>
      <xdr:row>21</xdr:row>
      <xdr:rowOff>151493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A72AD26-F85D-4DC5-8139-AA15A246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63499</xdr:colOff>
      <xdr:row>8</xdr:row>
      <xdr:rowOff>42718</xdr:rowOff>
    </xdr:from>
    <xdr:to>
      <xdr:col>4</xdr:col>
      <xdr:colOff>1067954</xdr:colOff>
      <xdr:row>22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F502EA5-E576-4473-BF99-12918DB9F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767772</xdr:colOff>
      <xdr:row>8</xdr:row>
      <xdr:rowOff>158172</xdr:rowOff>
    </xdr:from>
    <xdr:to>
      <xdr:col>9</xdr:col>
      <xdr:colOff>583045</xdr:colOff>
      <xdr:row>22</xdr:row>
      <xdr:rowOff>153554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33C985A-9E76-4202-AB69-0F50AC10F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5</xdr:row>
      <xdr:rowOff>66675</xdr:rowOff>
    </xdr:from>
    <xdr:to>
      <xdr:col>7</xdr:col>
      <xdr:colOff>831850</xdr:colOff>
      <xdr:row>28</xdr:row>
      <xdr:rowOff>111125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7F0353-8D5F-4794-8737-BBA8F3465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2" xr16:uid="{0D715034-ADEA-4EFA-B0D2-3F74393DF334}" autoFormatId="16" applyNumberFormats="0" applyBorderFormats="0" applyFontFormats="0" applyPatternFormats="0" applyAlignmentFormats="0" applyWidthHeightFormats="0">
  <queryTableRefresh nextId="8">
    <queryTableFields count="7">
      <queryTableField id="1" name="verteice" tableColumnId="1"/>
      <queryTableField id="2" name=" computing" tableColumnId="2"/>
      <queryTableField id="3" name=" H2D" tableColumnId="3"/>
      <queryTableField id="4" name=" D2H" tableColumnId="4"/>
      <queryTableField id="5" name=" I/O Read" tableColumnId="5"/>
      <queryTableField id="6" name=" I/O Write" tableColumnId="6"/>
      <queryTableField id="7" name=" execution ti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FD67F188-0BA8-4558-A3B0-0DBA183CF957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threads" tableColumnId="1"/>
      <queryTableField id="2" name=" thread_1_load" tableColumnId="2"/>
      <queryTableField id="3" name=" thread_2_load" tableColumnId="3"/>
      <queryTableField id="4" name=" thread_3_load" tableColumnId="4"/>
      <queryTableField id="5" name=" thread_4_load" tableColumnId="5"/>
      <queryTableField id="6" name=" thread_5_load" tableColumnId="6"/>
      <queryTableField id="7" name=" thread_6_load" tableColumnId="7"/>
      <queryTableField id="8" name=" thread_7_load" tableColumnId="8"/>
      <queryTableField id="9" name=" thread_8_load" tableColumnId="9"/>
      <queryTableField id="10" name=" thread_9_load" tableColumnId="10"/>
      <queryTableField id="11" name=" thread_10_load" tableColumnId="11"/>
      <queryTableField id="12" name=" thread_11_load" tableColumnId="12"/>
      <queryTableField id="13" name=" thread_12_load" tableColumnId="13"/>
      <queryTableField id="14" name=" cpu" tableColumnId="14"/>
      <queryTableField id="15" name=" memory" tableColumnId="15"/>
      <queryTableField id="16" name=" I/O" tableColumnId="16"/>
      <queryTableField id="17" name=" total" tableColumnId="17"/>
      <queryTableField id="18" name="Column1" tableColumnId="18"/>
      <queryTableField id="19" dataBound="0" tableColumnId="19"/>
      <queryTableField id="20" dataBound="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3" xr16:uid="{2D792DAC-A294-4D50-9B69-F3E85495553E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verteice" tableColumnId="1"/>
      <queryTableField id="2" name=" computing" tableColumnId="2"/>
      <queryTableField id="3" name=" H2D" tableColumnId="3"/>
      <queryTableField id="4" name=" D2H" tableColumnId="4"/>
      <queryTableField id="5" name=" I/O Read" tableColumnId="5"/>
      <queryTableField id="6" name=" I/O Write" tableColumnId="6"/>
      <queryTableField id="7" name=" execution tim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D31D1B-E0F2-4ADA-8ECE-FC55996FD924}" name="res" displayName="res" ref="A1:G7" tableType="queryTable" totalsRowShown="0">
  <autoFilter ref="A1:G7" xr:uid="{31A215D7-4EAF-45DB-AFDA-F5C5CB086D75}"/>
  <tableColumns count="7">
    <tableColumn id="1" xr3:uid="{9491C8AF-8BF1-41A9-BFA0-78348D2373C5}" uniqueName="1" name="verteice" queryTableFieldId="1"/>
    <tableColumn id="2" xr3:uid="{1379278B-F9A7-4384-84CC-2A6BACC6FEAA}" uniqueName="2" name=" computing" queryTableFieldId="2" dataDxfId="12"/>
    <tableColumn id="3" xr3:uid="{F0347E0A-ED9D-434C-81D1-145A4D422A2A}" uniqueName="3" name=" H2D" queryTableFieldId="3" dataDxfId="11"/>
    <tableColumn id="4" xr3:uid="{89717E14-0E58-461B-9458-B4EC1B6AE1BE}" uniqueName="4" name=" D2H" queryTableFieldId="4" dataDxfId="10"/>
    <tableColumn id="5" xr3:uid="{0B99649A-4682-4F6F-82D8-8F357996D483}" uniqueName="5" name=" I/O Read" queryTableFieldId="5" dataDxfId="9"/>
    <tableColumn id="6" xr3:uid="{EC78F303-0891-4188-B587-A2F0D376B89E}" uniqueName="6" name=" I/O Write" queryTableFieldId="6" dataDxfId="8"/>
    <tableColumn id="7" xr3:uid="{D5AACEF9-AD65-4722-8595-356EF4517F30}" uniqueName="7" name=" execution time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C73B1D-8A1F-4B5F-B733-11E0AB3F8CC9}" name="exp" displayName="exp" ref="A1:T7" tableType="queryTable" totalsRowShown="0">
  <autoFilter ref="A1:T7" xr:uid="{15793BDE-8065-4FA0-A255-64CB1525102E}"/>
  <tableColumns count="20">
    <tableColumn id="1" xr3:uid="{7CB6E0E0-4CD7-4B71-8B92-54179E7B7E1B}" uniqueName="1" name="threads" queryTableFieldId="1"/>
    <tableColumn id="2" xr3:uid="{8173C617-5211-4D43-AC99-6698033B6903}" uniqueName="2" name=" thread_1_load" queryTableFieldId="2"/>
    <tableColumn id="3" xr3:uid="{404C8F10-9AC5-49B7-BA9B-4E9E06F9D8BD}" uniqueName="3" name=" thread_2_load" queryTableFieldId="3"/>
    <tableColumn id="4" xr3:uid="{66319E87-36C3-435D-867E-C4C6BA736932}" uniqueName="4" name=" thread_3_load" queryTableFieldId="4"/>
    <tableColumn id="5" xr3:uid="{820F52E5-9733-4CAB-BEEA-8ABE61B0587F}" uniqueName="5" name=" thread_4_load" queryTableFieldId="5"/>
    <tableColumn id="6" xr3:uid="{7B6F71FA-CCF3-480B-A93F-C07F5039F64C}" uniqueName="6" name=" thread_5_load" queryTableFieldId="6"/>
    <tableColumn id="7" xr3:uid="{41B10870-E1FA-4EEF-8CB7-A242E0A3960D}" uniqueName="7" name=" thread_6_load" queryTableFieldId="7"/>
    <tableColumn id="8" xr3:uid="{E9CC878A-9B9B-47C6-B43E-27B4FDFCC1F7}" uniqueName="8" name=" thread_7_load" queryTableFieldId="8"/>
    <tableColumn id="9" xr3:uid="{105CE17C-8BA8-4813-940D-69303F26762D}" uniqueName="9" name=" thread_8_load" queryTableFieldId="9"/>
    <tableColumn id="10" xr3:uid="{71D4FCAD-16D0-4FA2-BF78-7AD5C5E513AA}" uniqueName="10" name=" thread_9_load" queryTableFieldId="10"/>
    <tableColumn id="11" xr3:uid="{6F0AD4C4-4D43-473F-BC10-BF3BD231E637}" uniqueName="11" name=" thread_10_load" queryTableFieldId="11"/>
    <tableColumn id="12" xr3:uid="{B037DB2D-D2A4-4E7A-B925-94DFE36684E2}" uniqueName="12" name=" thread_11_load" queryTableFieldId="12"/>
    <tableColumn id="13" xr3:uid="{B37CE235-CBE1-489E-9F17-AA7051FD9CED}" uniqueName="13" name=" thread_12_load" queryTableFieldId="13"/>
    <tableColumn id="14" xr3:uid="{690E30F6-7496-4AF2-8E27-663BBB1FE330}" uniqueName="14" name=" cpu" queryTableFieldId="14"/>
    <tableColumn id="15" xr3:uid="{712E3EE8-AD54-4989-BAB5-160A49DC3FEA}" uniqueName="15" name=" memory" queryTableFieldId="15"/>
    <tableColumn id="16" xr3:uid="{9C4B0E79-5123-41B8-BC48-91FEDE43DB6B}" uniqueName="16" name=" I/O" queryTableFieldId="16"/>
    <tableColumn id="17" xr3:uid="{6B5F47E1-F836-4872-B721-29FF11D92C74}" uniqueName="17" name=" total" queryTableFieldId="17"/>
    <tableColumn id="18" xr3:uid="{475DCA2B-B5BF-468D-9123-DE2B93B5E9A2}" uniqueName="18" name="speed up" queryTableFieldId="18" dataDxfId="6"/>
    <tableColumn id="19" xr3:uid="{3C054D20-D898-4F9C-A3F5-91AC211D18E5}" uniqueName="19" name="STD" queryTableFieldId="19">
      <calculatedColumnFormula>STDEV.S</calculatedColumnFormula>
    </tableColumn>
    <tableColumn id="20" xr3:uid="{27EBFE70-652B-4B88-BB18-FB460721EB86}" uniqueName="20" name="AVG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8929DE-F73B-41FE-A917-51857D6A1599}" name="_res1" displayName="_res1" ref="A1:I4" tableType="queryTable" totalsRowShown="0">
  <autoFilter ref="A1:I4" xr:uid="{7D171936-93D8-452F-BCC8-CA0CDA903F77}"/>
  <tableColumns count="9">
    <tableColumn id="1" xr3:uid="{ACEAB9B0-AA3C-42C0-B12E-B76C55243D0C}" uniqueName="1" name="verteice" queryTableFieldId="1"/>
    <tableColumn id="2" xr3:uid="{25ACD1BE-A2E5-40BD-B328-5A44A85148F1}" uniqueName="2" name=" computing" queryTableFieldId="2" dataDxfId="5"/>
    <tableColumn id="3" xr3:uid="{94F6F30A-F521-416E-8473-200608E2648B}" uniqueName="3" name=" H2D" queryTableFieldId="3" dataDxfId="4"/>
    <tableColumn id="4" xr3:uid="{15FE81A0-D301-4668-A940-E95CD09BECB9}" uniqueName="4" name=" D2H" queryTableFieldId="4" dataDxfId="3"/>
    <tableColumn id="5" xr3:uid="{F2222456-2458-476A-AEED-A01472C2FADF}" uniqueName="5" name=" I/O Read" queryTableFieldId="5" dataDxfId="2"/>
    <tableColumn id="6" xr3:uid="{5C21A080-BBD5-4CE9-82EC-E72B31412F6C}" uniqueName="6" name=" I/O Write" queryTableFieldId="6" dataDxfId="1"/>
    <tableColumn id="7" xr3:uid="{5FB322E2-4AD1-4898-950F-04FD8746BB23}" uniqueName="7" name=" execution time" queryTableFieldId="7" dataDxfId="0"/>
    <tableColumn id="8" xr3:uid="{E8428590-272B-4578-9230-AFF37F5E4B20}" uniqueName="8" name="program" queryTableFieldId="8"/>
    <tableColumn id="9" xr3:uid="{C4A40C32-A57E-450F-867E-3D17096CB6B0}" uniqueName="9" name="欄1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6B9D-A568-4C1C-896D-4F7A27FB4783}">
  <dimension ref="A1:G7"/>
  <sheetViews>
    <sheetView zoomScale="55" zoomScaleNormal="55" workbookViewId="0">
      <selection activeCell="T28" sqref="T28"/>
    </sheetView>
  </sheetViews>
  <sheetFormatPr defaultRowHeight="15.5" x14ac:dyDescent="0.35"/>
  <cols>
    <col min="1" max="1" width="9.5" bestFit="1" customWidth="1"/>
    <col min="2" max="2" width="12.25" bestFit="1" customWidth="1"/>
    <col min="3" max="4" width="9.83203125" bestFit="1" customWidth="1"/>
    <col min="5" max="5" width="10.83203125" bestFit="1" customWidth="1"/>
    <col min="6" max="6" width="11.25" bestFit="1" customWidth="1"/>
    <col min="7" max="7" width="15.83203125" bestFit="1" customWidth="1"/>
  </cols>
  <sheetData>
    <row r="1" spans="1:7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5">
      <c r="A2">
        <v>500</v>
      </c>
      <c r="B2" s="2">
        <v>7.8718079999999997</v>
      </c>
      <c r="C2" s="2">
        <v>0.36339199999999999</v>
      </c>
      <c r="D2" s="2">
        <v>0.30671999999999999</v>
      </c>
      <c r="E2" s="2">
        <v>6.1329279999999997</v>
      </c>
      <c r="F2" s="2">
        <v>11.733632</v>
      </c>
      <c r="G2" s="2">
        <v>26.408480000000001</v>
      </c>
    </row>
    <row r="3" spans="1:7" x14ac:dyDescent="0.35">
      <c r="A3">
        <v>777</v>
      </c>
      <c r="B3" s="2">
        <v>20.251904</v>
      </c>
      <c r="C3" s="2">
        <v>0.62185599999999996</v>
      </c>
      <c r="D3" s="2">
        <v>0.51366400000000001</v>
      </c>
      <c r="E3" s="2">
        <v>23.693249000000002</v>
      </c>
      <c r="F3" s="2">
        <v>25.252960000000002</v>
      </c>
      <c r="G3" s="2">
        <v>70.333633000000006</v>
      </c>
    </row>
    <row r="4" spans="1:7" x14ac:dyDescent="0.35">
      <c r="A4">
        <v>2100</v>
      </c>
      <c r="B4" s="2">
        <v>187.13853499999999</v>
      </c>
      <c r="C4" s="2">
        <v>3.2738879999999999</v>
      </c>
      <c r="D4" s="2">
        <v>2.814816</v>
      </c>
      <c r="E4" s="2">
        <v>83.732444999999998</v>
      </c>
      <c r="F4" s="2">
        <v>165.481155</v>
      </c>
      <c r="G4" s="2">
        <v>442.44085699999999</v>
      </c>
    </row>
    <row r="5" spans="1:7" x14ac:dyDescent="0.35">
      <c r="A5">
        <v>3000</v>
      </c>
      <c r="B5" s="2">
        <v>437.59112499999998</v>
      </c>
      <c r="C5" s="2">
        <v>6.4068480000000001</v>
      </c>
      <c r="D5" s="2">
        <v>5.5272639999999997</v>
      </c>
      <c r="E5" s="2">
        <v>142.03651400000001</v>
      </c>
      <c r="F5" s="2">
        <v>349.05972300000002</v>
      </c>
      <c r="G5" s="2">
        <v>940.62145999999996</v>
      </c>
    </row>
    <row r="6" spans="1:7" x14ac:dyDescent="0.35">
      <c r="A6">
        <v>5000</v>
      </c>
      <c r="B6" s="2">
        <v>1715.0253909999999</v>
      </c>
      <c r="C6" s="2">
        <v>17.203199000000001</v>
      </c>
      <c r="D6" s="2">
        <v>15.337631999999999</v>
      </c>
      <c r="E6" s="2">
        <v>315.100281</v>
      </c>
      <c r="F6" s="2">
        <v>925.34979199999998</v>
      </c>
      <c r="G6" s="2">
        <v>2988.016357</v>
      </c>
    </row>
    <row r="7" spans="1:7" x14ac:dyDescent="0.35">
      <c r="A7">
        <v>11000</v>
      </c>
      <c r="B7" s="2">
        <v>15903.25</v>
      </c>
      <c r="C7" s="2">
        <v>82.046302999999995</v>
      </c>
      <c r="D7" s="2">
        <v>73.811645999999996</v>
      </c>
      <c r="E7" s="2">
        <v>190.61421200000001</v>
      </c>
      <c r="F7" s="2">
        <v>20956.408202999999</v>
      </c>
      <c r="G7" s="2">
        <v>37206.128905999998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CF9-4C6B-4892-8048-5C17A88373FE}">
  <dimension ref="A1:T7"/>
  <sheetViews>
    <sheetView zoomScale="55" zoomScaleNormal="55" workbookViewId="0">
      <selection activeCell="F9" sqref="E9:F9"/>
    </sheetView>
  </sheetViews>
  <sheetFormatPr defaultRowHeight="15.5" x14ac:dyDescent="0.35"/>
  <cols>
    <col min="1" max="1" width="9.25" bestFit="1" customWidth="1"/>
    <col min="2" max="10" width="15.58203125" bestFit="1" customWidth="1"/>
    <col min="11" max="13" width="16.58203125" bestFit="1" customWidth="1"/>
    <col min="14" max="14" width="9.75" bestFit="1" customWidth="1"/>
    <col min="15" max="15" width="10.33203125" bestFit="1" customWidth="1"/>
    <col min="16" max="16" width="8.75" bestFit="1" customWidth="1"/>
    <col min="17" max="17" width="9.75" bestFit="1" customWidth="1"/>
    <col min="18" max="18" width="10.3320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30.751553000000001</v>
      </c>
      <c r="N2">
        <v>30.765733999999998</v>
      </c>
      <c r="O2">
        <v>3.1000000000000001E-5</v>
      </c>
      <c r="P2">
        <v>4.4589999999999998E-2</v>
      </c>
      <c r="Q2">
        <v>30.911860999999998</v>
      </c>
      <c r="R2" s="1">
        <f>exp[[#This Row],[ total]]/exp[[#This Row],[ total]]</f>
        <v>1</v>
      </c>
      <c r="S2">
        <f>_xlfn.STDEV.S(M2:N2)</f>
        <v>1.0027481264004389E-2</v>
      </c>
      <c r="T2">
        <f>AVERAGE(M2:N2)</f>
        <v>30.758643499999998</v>
      </c>
    </row>
    <row r="3" spans="1:20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15.722573000000001</v>
      </c>
      <c r="M3">
        <v>15.722541</v>
      </c>
      <c r="N3">
        <v>15.738075</v>
      </c>
      <c r="O3">
        <v>2.8E-5</v>
      </c>
      <c r="P3">
        <v>4.3659000000000003E-2</v>
      </c>
      <c r="Q3">
        <v>15.883602</v>
      </c>
      <c r="R3" s="1">
        <f>Q2/exp[[#This Row],[ total]]</f>
        <v>1.9461493054283279</v>
      </c>
      <c r="S3">
        <f>_xlfn.STDEV.S(L3:N3)</f>
        <v>8.9593357640695009E-3</v>
      </c>
      <c r="T3">
        <f>AVERAGE(L3:N3)</f>
        <v>15.727729666666667</v>
      </c>
    </row>
    <row r="4" spans="1:20" x14ac:dyDescent="0.35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7.9091069999999997</v>
      </c>
      <c r="K4">
        <v>7.9091950000000004</v>
      </c>
      <c r="L4">
        <v>7.9092979999999997</v>
      </c>
      <c r="M4">
        <v>7.9100960000000002</v>
      </c>
      <c r="N4">
        <v>7.9254949999999997</v>
      </c>
      <c r="O4">
        <v>3.3000000000000003E-5</v>
      </c>
      <c r="P4">
        <v>4.2615E-2</v>
      </c>
      <c r="Q4">
        <v>8.0725820000000006</v>
      </c>
      <c r="R4" s="1">
        <f>Q2/exp[[#This Row],[ total]]</f>
        <v>3.829240879807724</v>
      </c>
      <c r="S4">
        <f>_xlfn.STDEV.S(J4:N4)</f>
        <v>7.1979514933068513E-3</v>
      </c>
      <c r="T4">
        <f>AVERAGE(J4:N4)</f>
        <v>7.9126381999999991</v>
      </c>
    </row>
    <row r="5" spans="1:20" x14ac:dyDescent="0.35">
      <c r="A5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5.2763970000000002</v>
      </c>
      <c r="I5">
        <v>5.2762840000000004</v>
      </c>
      <c r="J5">
        <v>5.2763159999999996</v>
      </c>
      <c r="K5">
        <v>5.2765360000000001</v>
      </c>
      <c r="L5">
        <v>5.2764259999999998</v>
      </c>
      <c r="M5">
        <v>5.2781500000000001</v>
      </c>
      <c r="N5">
        <v>5.2932639999999997</v>
      </c>
      <c r="O5">
        <v>3.6999999999999998E-5</v>
      </c>
      <c r="P5">
        <v>5.6223000000000002E-2</v>
      </c>
      <c r="Q5">
        <v>5.4647139999999998</v>
      </c>
      <c r="R5" s="1">
        <f>Q2/exp[[#This Row],[ total]]</f>
        <v>5.656629239883368</v>
      </c>
      <c r="S5">
        <f>_xlfn.STDEV.S(H5:N5)</f>
        <v>6.3010212588722895E-3</v>
      </c>
      <c r="T5">
        <f>AVERAGE(H5:N5)</f>
        <v>5.2790532857142853</v>
      </c>
    </row>
    <row r="6" spans="1:20" x14ac:dyDescent="0.35">
      <c r="A6">
        <v>8</v>
      </c>
      <c r="B6">
        <v>0</v>
      </c>
      <c r="C6">
        <v>0</v>
      </c>
      <c r="D6">
        <v>0</v>
      </c>
      <c r="E6">
        <v>0</v>
      </c>
      <c r="F6">
        <v>4.0090349999999999</v>
      </c>
      <c r="G6">
        <v>4.0089030000000001</v>
      </c>
      <c r="H6">
        <v>4.0089399999999999</v>
      </c>
      <c r="I6">
        <v>4.0090810000000001</v>
      </c>
      <c r="J6">
        <v>4.0092980000000003</v>
      </c>
      <c r="K6">
        <v>4.008921</v>
      </c>
      <c r="L6">
        <v>4.0064330000000004</v>
      </c>
      <c r="M6">
        <v>4.0127009999999999</v>
      </c>
      <c r="N6">
        <v>4.0326570000000004</v>
      </c>
      <c r="O6">
        <v>3.3000000000000003E-5</v>
      </c>
      <c r="P6">
        <v>5.0452999999999998E-2</v>
      </c>
      <c r="Q6">
        <v>4.1930459999999998</v>
      </c>
      <c r="R6" s="1">
        <f>Q2/exp[[#This Row],[ total]]</f>
        <v>7.3721731171086606</v>
      </c>
      <c r="S6">
        <f>_xlfn.STDEV.S(F6:N6)</f>
        <v>7.9904947437565658E-3</v>
      </c>
      <c r="T6">
        <f>AVERAGE(F6:N6)</f>
        <v>4.0117743333333333</v>
      </c>
    </row>
    <row r="7" spans="1:20" x14ac:dyDescent="0.35">
      <c r="A7">
        <v>12</v>
      </c>
      <c r="B7">
        <v>2.7172190000000001</v>
      </c>
      <c r="C7">
        <v>2.7172839999999998</v>
      </c>
      <c r="D7">
        <v>2.7172190000000001</v>
      </c>
      <c r="E7">
        <v>2.715662</v>
      </c>
      <c r="F7">
        <v>2.7134299999999998</v>
      </c>
      <c r="G7">
        <v>2.7144810000000001</v>
      </c>
      <c r="H7">
        <v>2.7173370000000001</v>
      </c>
      <c r="I7">
        <v>2.7172179999999999</v>
      </c>
      <c r="J7">
        <v>2.7172610000000001</v>
      </c>
      <c r="K7">
        <v>2.7172269999999998</v>
      </c>
      <c r="L7">
        <v>2.7121680000000001</v>
      </c>
      <c r="M7">
        <v>2.719414</v>
      </c>
      <c r="N7">
        <v>2.739471</v>
      </c>
      <c r="O7">
        <v>3.1999999999999999E-5</v>
      </c>
      <c r="P7">
        <v>5.4120000000000001E-2</v>
      </c>
      <c r="Q7">
        <v>2.9129019999999999</v>
      </c>
      <c r="R7" s="1">
        <f>Q2/exp[[#This Row],[ total]]</f>
        <v>10.6120497702978</v>
      </c>
      <c r="S7">
        <f>_xlfn.STDEV.S(B7:N7)</f>
        <v>6.7052743543173964E-3</v>
      </c>
      <c r="T7">
        <f>AVERAGE(B7:N7)</f>
        <v>2.7181070000000003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D948-4449-44C4-8DE8-0BF1135776E4}">
  <dimension ref="A1:I4"/>
  <sheetViews>
    <sheetView zoomScale="70" zoomScaleNormal="70" workbookViewId="0">
      <selection activeCell="G2" sqref="G2:G4"/>
    </sheetView>
  </sheetViews>
  <sheetFormatPr defaultRowHeight="15.5" x14ac:dyDescent="0.35"/>
  <cols>
    <col min="1" max="1" width="9.5" bestFit="1" customWidth="1"/>
    <col min="2" max="2" width="12.1640625" bestFit="1" customWidth="1"/>
    <col min="3" max="4" width="9.75" bestFit="1" customWidth="1"/>
    <col min="5" max="5" width="10.75" bestFit="1" customWidth="1"/>
    <col min="6" max="6" width="11.08203125" bestFit="1" customWidth="1"/>
    <col min="7" max="7" width="15.75" bestFit="1" customWidth="1"/>
    <col min="8" max="8" width="24" customWidth="1"/>
  </cols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</row>
    <row r="2" spans="1:9" x14ac:dyDescent="0.35">
      <c r="A2">
        <v>5000</v>
      </c>
      <c r="B2" s="2">
        <v>5130.3515619999998</v>
      </c>
      <c r="C2" s="2">
        <v>17.330112</v>
      </c>
      <c r="D2" s="2">
        <v>15.3208</v>
      </c>
      <c r="E2" s="2">
        <v>342.49648999999999</v>
      </c>
      <c r="F2" s="2">
        <v>917.52508499999999</v>
      </c>
      <c r="G2" s="2">
        <v>6423.0239259999998</v>
      </c>
      <c r="H2" t="s">
        <v>32</v>
      </c>
      <c r="I2" t="s">
        <v>30</v>
      </c>
    </row>
    <row r="3" spans="1:9" x14ac:dyDescent="0.35">
      <c r="A3">
        <v>5000</v>
      </c>
      <c r="B3" s="2">
        <v>9194.3505860000005</v>
      </c>
      <c r="C3" s="2">
        <v>17.191776000000001</v>
      </c>
      <c r="D3" s="2">
        <v>15.298048</v>
      </c>
      <c r="E3" s="2">
        <v>349.89132699999999</v>
      </c>
      <c r="F3" s="2">
        <v>933.27209500000004</v>
      </c>
      <c r="G3" s="2">
        <v>10510.003906</v>
      </c>
      <c r="H3" t="s">
        <v>29</v>
      </c>
    </row>
    <row r="4" spans="1:9" x14ac:dyDescent="0.35">
      <c r="A4">
        <v>5000</v>
      </c>
      <c r="B4" s="2">
        <v>11234.978515999999</v>
      </c>
      <c r="C4" s="2">
        <v>17.167968999999999</v>
      </c>
      <c r="D4" s="2">
        <v>15.272640000000001</v>
      </c>
      <c r="E4" s="2">
        <v>349.983521</v>
      </c>
      <c r="F4" s="2">
        <v>927.23168899999996</v>
      </c>
      <c r="G4" s="2">
        <v>12544.633789</v>
      </c>
      <c r="H4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EEF6-A54B-4D82-83C2-559CF22B3E1E}">
  <dimension ref="A1:G5"/>
  <sheetViews>
    <sheetView tabSelected="1" workbookViewId="0">
      <selection activeCell="E13" sqref="E13"/>
    </sheetView>
  </sheetViews>
  <sheetFormatPr defaultRowHeight="15.5" x14ac:dyDescent="0.35"/>
  <cols>
    <col min="1" max="1" width="14.08203125" customWidth="1"/>
    <col min="2" max="2" width="19.08203125" customWidth="1"/>
    <col min="3" max="3" width="27.25" customWidth="1"/>
    <col min="4" max="4" width="27.9140625" customWidth="1"/>
    <col min="5" max="5" width="27.33203125" customWidth="1"/>
    <col min="6" max="6" width="19.4140625" customWidth="1"/>
    <col min="7" max="7" width="19.1640625" customWidth="1"/>
    <col min="8" max="8" width="13.58203125" customWidth="1"/>
  </cols>
  <sheetData>
    <row r="1" spans="1:7" x14ac:dyDescent="0.35">
      <c r="A1" t="s">
        <v>39</v>
      </c>
      <c r="B1" s="3" t="s">
        <v>33</v>
      </c>
      <c r="C1" t="s">
        <v>35</v>
      </c>
      <c r="D1" t="s">
        <v>36</v>
      </c>
      <c r="E1" t="s">
        <v>34</v>
      </c>
      <c r="F1" t="s">
        <v>37</v>
      </c>
      <c r="G1" s="3" t="s">
        <v>38</v>
      </c>
    </row>
    <row r="2" spans="1:7" x14ac:dyDescent="0.35">
      <c r="A2">
        <v>8</v>
      </c>
      <c r="B2">
        <v>6.0441000000000002E-2</v>
      </c>
      <c r="C2">
        <v>120.92</v>
      </c>
      <c r="D2">
        <v>19.841999999999999</v>
      </c>
      <c r="E2">
        <v>5.3152999999999997</v>
      </c>
      <c r="F2">
        <v>14.226000000000001</v>
      </c>
      <c r="G2">
        <v>99.73</v>
      </c>
    </row>
    <row r="3" spans="1:7" x14ac:dyDescent="0.35">
      <c r="A3">
        <v>16</v>
      </c>
      <c r="B3">
        <v>6.1876E-2</v>
      </c>
      <c r="C3">
        <v>363.89</v>
      </c>
      <c r="D3">
        <v>46.16</v>
      </c>
      <c r="E3">
        <v>5.6554000000000002</v>
      </c>
      <c r="F3">
        <v>15.691000000000001</v>
      </c>
      <c r="G3">
        <v>99.91</v>
      </c>
    </row>
    <row r="4" spans="1:7" x14ac:dyDescent="0.35">
      <c r="A4">
        <v>32</v>
      </c>
      <c r="B4">
        <v>6.2357000000000003E-2</v>
      </c>
      <c r="C4">
        <v>993.25</v>
      </c>
      <c r="D4">
        <v>76.875</v>
      </c>
      <c r="E4">
        <v>5.2141000000000002</v>
      </c>
      <c r="F4">
        <v>13.071999999999999</v>
      </c>
      <c r="G4">
        <v>99.96</v>
      </c>
    </row>
    <row r="5" spans="1:7" x14ac:dyDescent="0.35">
      <c r="A5">
        <v>64</v>
      </c>
      <c r="B5">
        <v>6.2455999999999998E-2</v>
      </c>
      <c r="C5">
        <v>1333</v>
      </c>
      <c r="D5">
        <v>61.697000000000003</v>
      </c>
      <c r="E5">
        <v>4.6481000000000003</v>
      </c>
      <c r="F5">
        <v>9.2863000000000007</v>
      </c>
      <c r="G5">
        <v>99.93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c g y W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y D J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g y W U a D p / Q 7 w A Q A A 1 g c A A B M A H A B G b 3 J t d W x h c y 9 T Z W N 0 a W 9 u M S 5 t I K I Y A C i g F A A A A A A A A A A A A A A A A A A A A A A A A A A A A O 2 U z 4 v T Q B T H 7 4 X + D 0 N O L c R o a v e H K z l I o 3 Q v / m r F w 0 b K b P L c B u Z H n H n p t p R e X V A U r y o s e v O i i A i C B / 8 a W + x / 4 d T 4 a 3 W W 0 Y M H x V y S v O 9 n 3 r x 5 + b 5 o S D G X g v S q e 3 i 2 X q v X 9 J A q y A i M C x I R B l i v E X O 9 f 3 d 7 8 f a B i X T 0 K I h l W n I Q 2 L i Q M w g 6 U q B 5 0 Q 2 v s 5 V c 0 6 B 0 c q u k A p N Y 7 g s m a a Y T k y x I 9 c h r + j s x s J z n C C r y f M 8 n H c l K L n Q U b v r k v E h l l o u 9 K G y t t X x y p Z Q I P Z w w i L 4 9 B h e l g B t N v 6 p q / u b V / O X B 4 t n D 5 Z P n 8 3 s H y 0 f 3 T Y V 9 u m u 4 y 0 p y s 6 g L N D M V N a r 6 f b L z O X 6 O s V 5 K G V U 6 Q l U e y f j h x Z 3 F 4 9 f L p 4 f z w 7 t f 0 / U V F f q m V L w q u D 8 p Q D d + 3 t 6 f T j 0 c K r O p N o f b F r j e D l b s z C d T j 1 T K I B y s u m J 0 N A o R J d 8 F d Q R o u Y D T L q D t A t Z c w L o L 2 H A B m y 7 g j A s I T z k J Z y / D 4 5 u Z F q U t z I F L N b E p 2 y c v W X e S S J l F + B J C G O N s 1 q z X c m E 1 2 f d j p 0 D / 9 t j F W 0 l G k Q 6 S g i r K G L B B o e S e o t z M U j L c b 5 8 I E 5 P W M Y A b / 8 z 8 j U A h 5 C l Y B j C V v C j R H N H 2 G b u t 2 B a O W 9 1 j v E C u g t 1 Y K + 2 6 M j 2 2 i T C G t P z 0 2 8 W c / 0 j 8 u k v C P 2 S T 8 L 9 P / n K f f A R Q S w E C L Q A U A A I A C A B y D J Z R q k t 3 s a Y A A A D 5 A A A A E g A A A A A A A A A A A A A A A A A A A A A A Q 2 9 u Z m l n L 1 B h Y 2 t h Z 2 U u e G 1 s U E s B A i 0 A F A A C A A g A c g y W U Q / K 6 a u k A A A A 6 Q A A A B M A A A A A A A A A A A A A A A A A 8 g A A A F t D b 2 5 0 Z W 5 0 X 1 R 5 c G V z X S 5 4 b W x Q S w E C L Q A U A A I A C A B y D J Z R o O n 9 D v A B A A D W B w A A E w A A A A A A A A A A A A A A A A D j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J g A A A A A A A C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4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E 2 O j U 1 O j E z L j k 3 M T c w M T V a I i A v P j x F b n R y e S B U e X B l P S J G a W x s Q 2 9 s d W 1 u V H l w Z X M i I F Z h b H V l P S J z Q X d V R k J R V U Z C U V V G Q l F V R k J R V U Z C U V V H I i A v P j x F b n R y e S B U e X B l P S J G a W x s Q 2 9 s d W 1 u T m F t Z X M i I F Z h b H V l P S J z W y Z x d W 9 0 O 3 R o c m V h Z H M m c X V v d D s s J n F 1 b 3 Q 7 I H R o c m V h Z F 8 x X 2 x v Y W Q m c X V v d D s s J n F 1 b 3 Q 7 I H R o c m V h Z F 8 y X 2 x v Y W Q m c X V v d D s s J n F 1 b 3 Q 7 I H R o c m V h Z F 8 z X 2 x v Y W Q m c X V v d D s s J n F 1 b 3 Q 7 I H R o c m V h Z F 8 0 X 2 x v Y W Q m c X V v d D s s J n F 1 b 3 Q 7 I H R o c m V h Z F 8 1 X 2 x v Y W Q m c X V v d D s s J n F 1 b 3 Q 7 I H R o c m V h Z F 8 2 X 2 x v Y W Q m c X V v d D s s J n F 1 b 3 Q 7 I H R o c m V h Z F 8 3 X 2 x v Y W Q m c X V v d D s s J n F 1 b 3 Q 7 I H R o c m V h Z F 8 4 X 2 x v Y W Q m c X V v d D s s J n F 1 b 3 Q 7 I H R o c m V h Z F 8 5 X 2 x v Y W Q m c X V v d D s s J n F 1 b 3 Q 7 I H R o c m V h Z F 8 x M F 9 s b 2 F k J n F 1 b 3 Q 7 L C Z x d W 9 0 O y B 0 a H J l Y W R f M T F f b G 9 h Z C Z x d W 9 0 O y w m c X V v d D s g d G h y Z W F k X z E y X 2 x v Y W Q m c X V v d D s s J n F 1 b 3 Q 7 I G N w d S Z x d W 9 0 O y w m c X V v d D s g b W V t b 3 J 5 J n F 1 b 3 Q 7 L C Z x d W 9 0 O y B J L 0 8 m c X V v d D s s J n F 1 b 3 Q 7 I H R v d G F s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L + W 3 s u i u i u a b t O m h n u W e i y 5 7 d G h y Z W F k c y w w f S Z x d W 9 0 O y w m c X V v d D t T Z W N 0 a W 9 u M S 9 l e H A v 5 b e y 6 K 6 K 5 p u 0 6 a G e 5 Z 6 L L n s g d G h y Z W F k X z F f b G 9 h Z C w x f S Z x d W 9 0 O y w m c X V v d D t T Z W N 0 a W 9 u M S 9 l e H A v 5 b e y 6 K 6 K 5 p u 0 6 a G e 5 Z 6 L L n s g d G h y Z W F k X z J f b G 9 h Z C w y f S Z x d W 9 0 O y w m c X V v d D t T Z W N 0 a W 9 u M S 9 l e H A v 5 b e y 6 K 6 K 5 p u 0 6 a G e 5 Z 6 L L n s g d G h y Z W F k X z N f b G 9 h Z C w z f S Z x d W 9 0 O y w m c X V v d D t T Z W N 0 a W 9 u M S 9 l e H A v 5 b e y 6 K 6 K 5 p u 0 6 a G e 5 Z 6 L L n s g d G h y Z W F k X z R f b G 9 h Z C w 0 f S Z x d W 9 0 O y w m c X V v d D t T Z W N 0 a W 9 u M S 9 l e H A v 5 b e y 6 K 6 K 5 p u 0 6 a G e 5 Z 6 L L n s g d G h y Z W F k X z V f b G 9 h Z C w 1 f S Z x d W 9 0 O y w m c X V v d D t T Z W N 0 a W 9 u M S 9 l e H A v 5 b e y 6 K 6 K 5 p u 0 6 a G e 5 Z 6 L L n s g d G h y Z W F k X z Z f b G 9 h Z C w 2 f S Z x d W 9 0 O y w m c X V v d D t T Z W N 0 a W 9 u M S 9 l e H A v 5 b e y 6 K 6 K 5 p u 0 6 a G e 5 Z 6 L L n s g d G h y Z W F k X z d f b G 9 h Z C w 3 f S Z x d W 9 0 O y w m c X V v d D t T Z W N 0 a W 9 u M S 9 l e H A v 5 b e y 6 K 6 K 5 p u 0 6 a G e 5 Z 6 L L n s g d G h y Z W F k X z h f b G 9 h Z C w 4 f S Z x d W 9 0 O y w m c X V v d D t T Z W N 0 a W 9 u M S 9 l e H A v 5 b e y 6 K 6 K 5 p u 0 6 a G e 5 Z 6 L L n s g d G h y Z W F k X z l f b G 9 h Z C w 5 f S Z x d W 9 0 O y w m c X V v d D t T Z W N 0 a W 9 u M S 9 l e H A v 5 b e y 6 K 6 K 5 p u 0 6 a G e 5 Z 6 L L n s g d G h y Z W F k X z E w X 2 x v Y W Q s M T B 9 J n F 1 b 3 Q 7 L C Z x d W 9 0 O 1 N l Y 3 R p b 2 4 x L 2 V 4 c C / l t 7 L o r o r m m 7 T p o Z 7 l n o s u e y B 0 a H J l Y W R f M T F f b G 9 h Z C w x M X 0 m c X V v d D s s J n F 1 b 3 Q 7 U 2 V j d G l v b j E v Z X h w L + W 3 s u i u i u a b t O m h n u W e i y 5 7 I H R o c m V h Z F 8 x M l 9 s b 2 F k L D E y f S Z x d W 9 0 O y w m c X V v d D t T Z W N 0 a W 9 u M S 9 l e H A v 5 b e y 6 K 6 K 5 p u 0 6 a G e 5 Z 6 L L n s g Y 3 B 1 L D E z f S Z x d W 9 0 O y w m c X V v d D t T Z W N 0 a W 9 u M S 9 l e H A v 5 b e y 6 K 6 K 5 p u 0 6 a G e 5 Z 6 L L n s g b W V t b 3 J 5 L D E 0 f S Z x d W 9 0 O y w m c X V v d D t T Z W N 0 a W 9 u M S 9 l e H A v 5 b e y 6 K 6 K 5 p u 0 6 a G e 5 Z 6 L L n s g S S 9 P L D E 1 f S Z x d W 9 0 O y w m c X V v d D t T Z W N 0 a W 9 u M S 9 l e H A v 5 b e y 6 K 6 K 5 p u 0 6 a G e 5 Z 6 L L n s g d G 9 0 Y W w s M T Z 9 J n F 1 b 3 Q 7 L C Z x d W 9 0 O 1 N l Y 3 R p b 2 4 x L 2 V 4 c C / l t 7 L o r o r m m 7 T p o Z 7 l n o s u e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V 4 c C / l t 7 L o r o r m m 7 T p o Z 7 l n o s u e 3 R o c m V h Z H M s M H 0 m c X V v d D s s J n F 1 b 3 Q 7 U 2 V j d G l v b j E v Z X h w L + W 3 s u i u i u a b t O m h n u W e i y 5 7 I H R o c m V h Z F 8 x X 2 x v Y W Q s M X 0 m c X V v d D s s J n F 1 b 3 Q 7 U 2 V j d G l v b j E v Z X h w L + W 3 s u i u i u a b t O m h n u W e i y 5 7 I H R o c m V h Z F 8 y X 2 x v Y W Q s M n 0 m c X V v d D s s J n F 1 b 3 Q 7 U 2 V j d G l v b j E v Z X h w L + W 3 s u i u i u a b t O m h n u W e i y 5 7 I H R o c m V h Z F 8 z X 2 x v Y W Q s M 3 0 m c X V v d D s s J n F 1 b 3 Q 7 U 2 V j d G l v b j E v Z X h w L + W 3 s u i u i u a b t O m h n u W e i y 5 7 I H R o c m V h Z F 8 0 X 2 x v Y W Q s N H 0 m c X V v d D s s J n F 1 b 3 Q 7 U 2 V j d G l v b j E v Z X h w L + W 3 s u i u i u a b t O m h n u W e i y 5 7 I H R o c m V h Z F 8 1 X 2 x v Y W Q s N X 0 m c X V v d D s s J n F 1 b 3 Q 7 U 2 V j d G l v b j E v Z X h w L + W 3 s u i u i u a b t O m h n u W e i y 5 7 I H R o c m V h Z F 8 2 X 2 x v Y W Q s N n 0 m c X V v d D s s J n F 1 b 3 Q 7 U 2 V j d G l v b j E v Z X h w L + W 3 s u i u i u a b t O m h n u W e i y 5 7 I H R o c m V h Z F 8 3 X 2 x v Y W Q s N 3 0 m c X V v d D s s J n F 1 b 3 Q 7 U 2 V j d G l v b j E v Z X h w L + W 3 s u i u i u a b t O m h n u W e i y 5 7 I H R o c m V h Z F 8 4 X 2 x v Y W Q s O H 0 m c X V v d D s s J n F 1 b 3 Q 7 U 2 V j d G l v b j E v Z X h w L + W 3 s u i u i u a b t O m h n u W e i y 5 7 I H R o c m V h Z F 8 5 X 2 x v Y W Q s O X 0 m c X V v d D s s J n F 1 b 3 Q 7 U 2 V j d G l v b j E v Z X h w L + W 3 s u i u i u a b t O m h n u W e i y 5 7 I H R o c m V h Z F 8 x M F 9 s b 2 F k L D E w f S Z x d W 9 0 O y w m c X V v d D t T Z W N 0 a W 9 u M S 9 l e H A v 5 b e y 6 K 6 K 5 p u 0 6 a G e 5 Z 6 L L n s g d G h y Z W F k X z E x X 2 x v Y W Q s M T F 9 J n F 1 b 3 Q 7 L C Z x d W 9 0 O 1 N l Y 3 R p b 2 4 x L 2 V 4 c C / l t 7 L o r o r m m 7 T p o Z 7 l n o s u e y B 0 a H J l Y W R f M T J f b G 9 h Z C w x M n 0 m c X V v d D s s J n F 1 b 3 Q 7 U 2 V j d G l v b j E v Z X h w L + W 3 s u i u i u a b t O m h n u W e i y 5 7 I G N w d S w x M 3 0 m c X V v d D s s J n F 1 b 3 Q 7 U 2 V j d G l v b j E v Z X h w L + W 3 s u i u i u a b t O m h n u W e i y 5 7 I G 1 l b W 9 y e S w x N H 0 m c X V v d D s s J n F 1 b 3 Q 7 U 2 V j d G l v b j E v Z X h w L + W 3 s u i u i u a b t O m h n u W e i y 5 7 I E k v T y w x N X 0 m c X V v d D s s J n F 1 b 3 Q 7 U 2 V j d G l v b j E v Z X h w L + W 3 s u i u i u a b t O m h n u W e i y 5 7 I H R v d G F s L D E 2 f S Z x d W 9 0 O y w m c X V v d D t T Z W N 0 a W 9 u M S 9 l e H A v 5 b e y 6 K 6 K 5 p u 0 6 a G e 5 Z 6 L L n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x M T o y N D o 1 N y 4 z N T E 1 N z M x W i I g L z 4 8 R W 5 0 c n k g V H l w Z T 0 i R m l s b E N v b H V t b l R 5 c G V z I i B W Y W x 1 Z T 0 i c 0 F 3 V U Z C U V V G Q l E 9 P S I g L z 4 8 R W 5 0 c n k g V H l w Z T 0 i R m l s b E N v b H V t b k 5 h b W V z I i B W Y W x 1 Z T 0 i c 1 s m c X V v d D t 2 Z X J 0 Z W l j Z S Z x d W 9 0 O y w m c X V v d D s g Y 2 9 t c H V 0 a W 5 n J n F 1 b 3 Q 7 L C Z x d W 9 0 O y B I M k Q m c X V v d D s s J n F 1 b 3 Q 7 I E Q y S C Z x d W 9 0 O y w m c X V v d D s g S S 9 P I F J l Y W Q m c X V v d D s s J n F 1 b 3 Q 7 I E k v T y B X c m l 0 Z S Z x d W 9 0 O y w m c X V v d D s g Z X h l Y 3 V 0 a W 9 u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M v 5 b e y 6 K 6 K 5 p u 0 6 a G e 5 Z 6 L L n t 2 Z X J 0 Z W l j Z S w w f S Z x d W 9 0 O y w m c X V v d D t T Z W N 0 a W 9 u M S 9 y Z X M v 5 b e y 6 K 6 K 5 p u 0 6 a G e 5 Z 6 L L n s g Y 2 9 t c H V 0 a W 5 n L D F 9 J n F 1 b 3 Q 7 L C Z x d W 9 0 O 1 N l Y 3 R p b 2 4 x L 3 J l c y / l t 7 L o r o r m m 7 T p o Z 7 l n o s u e y B I M k Q s M n 0 m c X V v d D s s J n F 1 b 3 Q 7 U 2 V j d G l v b j E v c m V z L + W 3 s u i u i u a b t O m h n u W e i y 5 7 I E Q y S C w z f S Z x d W 9 0 O y w m c X V v d D t T Z W N 0 a W 9 u M S 9 y Z X M v 5 b e y 6 K 6 K 5 p u 0 6 a G e 5 Z 6 L L n s g S S 9 P I F J l Y W Q s N H 0 m c X V v d D s s J n F 1 b 3 Q 7 U 2 V j d G l v b j E v c m V z L + W 3 s u i u i u a b t O m h n u W e i y 5 7 I E k v T y B X c m l 0 Z S w 1 f S Z x d W 9 0 O y w m c X V v d D t T Z W N 0 a W 9 u M S 9 y Z X M v 5 b e y 6 K 6 K 5 p u 0 6 a G e 5 Z 6 L L n s g Z X h l Y 3 V 0 a W 9 u I H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L + W 3 s u i u i u a b t O m h n u W e i y 5 7 d m V y d G V p Y 2 U s M H 0 m c X V v d D s s J n F 1 b 3 Q 7 U 2 V j d G l v b j E v c m V z L + W 3 s u i u i u a b t O m h n u W e i y 5 7 I G N v b X B 1 d G l u Z y w x f S Z x d W 9 0 O y w m c X V v d D t T Z W N 0 a W 9 u M S 9 y Z X M v 5 b e y 6 K 6 K 5 p u 0 6 a G e 5 Z 6 L L n s g S D J E L D J 9 J n F 1 b 3 Q 7 L C Z x d W 9 0 O 1 N l Y 3 R p b 2 4 x L 3 J l c y / l t 7 L o r o r m m 7 T p o Z 7 l n o s u e y B E M k g s M 3 0 m c X V v d D s s J n F 1 b 3 Q 7 U 2 V j d G l v b j E v c m V z L + W 3 s u i u i u a b t O m h n u W e i y 5 7 I E k v T y B S Z W F k L D R 9 J n F 1 b 3 Q 7 L C Z x d W 9 0 O 1 N l Y 3 R p b 2 4 x L 3 J l c y / l t 7 L o r o r m m 7 T p o Z 7 l n o s u e y B J L 0 8 g V 3 J p d G U s N X 0 m c X V v d D s s J n F 1 b 3 Q 7 U 2 V j d G l v b j E v c m V z L + W 3 s u i u i u a b t O m h n u W e i y 5 7 I G V 4 Z W N 1 d G l v b i B 0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J l c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x N z o z N T o z N y 4 w N j g 0 N D g 2 W i I g L z 4 8 R W 5 0 c n k g V H l w Z T 0 i R m l s b E N v b H V t b l R 5 c G V z I i B W Y W x 1 Z T 0 i c 0 F 3 V U Z C U V V G Q l E 9 P S I g L z 4 8 R W 5 0 c n k g V H l w Z T 0 i R m l s b E N v b H V t b k 5 h b W V z I i B W Y W x 1 Z T 0 i c 1 s m c X V v d D t 2 Z X J 0 Z W l j Z S Z x d W 9 0 O y w m c X V v d D s g Y 2 9 t c H V 0 a W 5 n J n F 1 b 3 Q 7 L C Z x d W 9 0 O y B I M k Q m c X V v d D s s J n F 1 b 3 Q 7 I E Q y S C Z x d W 9 0 O y w m c X V v d D s g S S 9 P I F J l Y W Q m c X V v d D s s J n F 1 b 3 Q 7 I E k v T y B X c m l 0 Z S Z x d W 9 0 O y w m c X V v d D s g Z X h l Y 3 V 0 a W 9 u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M x L + W 3 s u i u i u a b t O m h n u W e i y 5 7 d m V y d G V p Y 2 U s M H 0 m c X V v d D s s J n F 1 b 3 Q 7 U 2 V j d G l v b j E v c m V z M S / l t 7 L o r o r m m 7 T p o Z 7 l n o s u e y B j b 2 1 w d X R p b m c s M X 0 m c X V v d D s s J n F 1 b 3 Q 7 U 2 V j d G l v b j E v c m V z M S / l t 7 L o r o r m m 7 T p o Z 7 l n o s u e y B I M k Q s M n 0 m c X V v d D s s J n F 1 b 3 Q 7 U 2 V j d G l v b j E v c m V z M S / l t 7 L o r o r m m 7 T p o Z 7 l n o s u e y B E M k g s M 3 0 m c X V v d D s s J n F 1 b 3 Q 7 U 2 V j d G l v b j E v c m V z M S / l t 7 L o r o r m m 7 T p o Z 7 l n o s u e y B J L 0 8 g U m V h Z C w 0 f S Z x d W 9 0 O y w m c X V v d D t T Z W N 0 a W 9 u M S 9 y Z X M x L + W 3 s u i u i u a b t O m h n u W e i y 5 7 I E k v T y B X c m l 0 Z S w 1 f S Z x d W 9 0 O y w m c X V v d D t T Z W N 0 a W 9 u M S 9 y Z X M x L + W 3 s u i u i u a b t O m h n u W e i y 5 7 I G V 4 Z W N 1 d G l v b i B 0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z E v 5 b e y 6 K 6 K 5 p u 0 6 a G e 5 Z 6 L L n t 2 Z X J 0 Z W l j Z S w w f S Z x d W 9 0 O y w m c X V v d D t T Z W N 0 a W 9 u M S 9 y Z X M x L + W 3 s u i u i u a b t O m h n u W e i y 5 7 I G N v b X B 1 d G l u Z y w x f S Z x d W 9 0 O y w m c X V v d D t T Z W N 0 a W 9 u M S 9 y Z X M x L + W 3 s u i u i u a b t O m h n u W e i y 5 7 I E g y R C w y f S Z x d W 9 0 O y w m c X V v d D t T Z W N 0 a W 9 u M S 9 y Z X M x L + W 3 s u i u i u a b t O m h n u W e i y 5 7 I E Q y S C w z f S Z x d W 9 0 O y w m c X V v d D t T Z W N 0 a W 9 u M S 9 y Z X M x L + W 3 s u i u i u a b t O m h n u W e i y 5 7 I E k v T y B S Z W F k L D R 9 J n F 1 b 3 Q 7 L C Z x d W 9 0 O 1 N l Y 3 R p b 2 4 x L 3 J l c z E v 5 b e y 6 K 6 K 5 p u 0 6 a G e 5 Z 6 L L n s g S S 9 P I F d y a X R l L D V 9 J n F 1 b 3 Q 7 L C Z x d W 9 0 O 1 N l Y 3 R p b 2 4 x L 3 J l c z E v 5 b e y 6 K 6 K 5 p u 0 6 a G e 5 Z 6 L L n s g Z X h l Y 3 V 0 a W 9 u I H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z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M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c U g 9 A n Q 3 R L 2 g j i F A q m j N A A A A A A I A A A A A A B B m A A A A A Q A A I A A A A L D s t V T u X 5 m w w F / s g 5 T O 0 W S n C N 9 Z y G 2 A F K B s 7 m O P w E 6 x A A A A A A 6 A A A A A A g A A I A A A A H E Z a z 1 i R r 5 6 D v Q m b t 6 1 y 6 m h / l f Y u y d L p d u M 8 Q + J n x g i U A A A A D L G e / A b 5 9 g f Z F 3 l F E E j k I k S / O l Y R f m A C n 0 R o K i c G t p B I V G H R P 3 w y K R J N r V X K b V K / U b j w z 2 x h g 2 G D y + e X J 2 y U A r 8 Q e i e x D D p d / j G 2 r 3 6 6 X S X Q A A A A G v A v r D J i V n M l 3 O D X n Q v J s u V A T X Y 2 H i / 9 r w C b / D f P Y 6 j R T B E q k w G + 8 E J s E 1 Q u i 2 X r N Y o Y k G v + 8 B Q l a e 9 R 6 a y 0 h A = < / D a t a M a s h u p > 
</file>

<file path=customXml/itemProps1.xml><?xml version="1.0" encoding="utf-8"?>
<ds:datastoreItem xmlns:ds="http://schemas.openxmlformats.org/officeDocument/2006/customXml" ds:itemID="{FDF73B7D-0FB1-4A67-8E38-FC45C8EE24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工作表3</vt:lpstr>
      <vt:lpstr>工作表2</vt:lpstr>
      <vt:lpstr>工作表4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周聖諺</dc:creator>
  <cp:lastModifiedBy>周聖諺</cp:lastModifiedBy>
  <dcterms:created xsi:type="dcterms:W3CDTF">2020-11-30T16:54:40Z</dcterms:created>
  <dcterms:modified xsi:type="dcterms:W3CDTF">2020-12-21T18:25:48Z</dcterms:modified>
</cp:coreProperties>
</file>