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t\Downloads\"/>
    </mc:Choice>
  </mc:AlternateContent>
  <xr:revisionPtr revIDLastSave="0" documentId="13_ncr:1_{85FD0FBB-1515-42EC-B62E-5040A57B995B}" xr6:coauthVersionLast="36" xr6:coauthVersionMax="36" xr10:uidLastSave="{00000000-0000-0000-0000-000000000000}"/>
  <bookViews>
    <workbookView xWindow="0" yWindow="0" windowWidth="14380" windowHeight="6210" xr2:uid="{965429DB-3A6D-43AA-9B17-5CF06C3F9A5B}"/>
  </bookViews>
  <sheets>
    <sheet name="工作表2" sheetId="2" r:id="rId1"/>
    <sheet name="工作表1" sheetId="1" r:id="rId2"/>
  </sheets>
  <definedNames>
    <definedName name="外部資料_1" localSheetId="0" hidden="1">工作表2!$A$1:$R$7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2" l="1"/>
  <c r="T6" i="2"/>
  <c r="T5" i="2"/>
  <c r="T2" i="2"/>
  <c r="T3" i="2"/>
  <c r="T4" i="2"/>
  <c r="S7" i="2"/>
  <c r="S6" i="2"/>
  <c r="S5" i="2"/>
  <c r="S4" i="2"/>
  <c r="S3" i="2"/>
  <c r="S2" i="2"/>
  <c r="R2" i="2" l="1"/>
  <c r="R3" i="2"/>
  <c r="R7" i="2"/>
  <c r="R6" i="2"/>
  <c r="R5" i="2"/>
  <c r="R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2E56B-06B9-4CF5-9851-3566B26E6AA3}" keepAlive="1" name="查詢 - exp" description="與活頁簿中 'exp' 查詢的連接。" type="5" refreshedVersion="6" background="1" saveData="1">
    <dbPr connection="Provider=Microsoft.Mashup.OleDb.1;Data Source=$Workbook$;Location=exp;Extended Properties=&quot;&quot;" command="SELECT * FROM [exp]"/>
  </connection>
</connections>
</file>

<file path=xl/sharedStrings.xml><?xml version="1.0" encoding="utf-8"?>
<sst xmlns="http://schemas.openxmlformats.org/spreadsheetml/2006/main" count="80" uniqueCount="20">
  <si>
    <t>threads</t>
  </si>
  <si>
    <t xml:space="preserve"> thread_1_load</t>
  </si>
  <si>
    <t xml:space="preserve"> thread_2_load</t>
  </si>
  <si>
    <t xml:space="preserve"> thread_3_load</t>
  </si>
  <si>
    <t xml:space="preserve"> thread_4_load</t>
  </si>
  <si>
    <t xml:space="preserve"> thread_5_load</t>
  </si>
  <si>
    <t xml:space="preserve"> thread_6_load</t>
  </si>
  <si>
    <t xml:space="preserve"> thread_7_load</t>
  </si>
  <si>
    <t xml:space="preserve"> thread_8_load</t>
  </si>
  <si>
    <t xml:space="preserve"> thread_9_load</t>
  </si>
  <si>
    <t xml:space="preserve"> thread_10_load</t>
  </si>
  <si>
    <t xml:space="preserve"> thread_11_load</t>
  </si>
  <si>
    <t xml:space="preserve"> thread_12_load</t>
  </si>
  <si>
    <t xml:space="preserve"> cpu</t>
  </si>
  <si>
    <t xml:space="preserve"> memory</t>
  </si>
  <si>
    <t xml:space="preserve"> I/O</t>
  </si>
  <si>
    <t xml:space="preserve"> total</t>
  </si>
  <si>
    <t>speed up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</si>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</sst>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一般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工作表2!$N$1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工作表2!$N$2:$N$7</c:f>
              <c:numCache>
                <c:formatCode>General</c:formatCode>
                <c:ptCount val="6"/>
                <c:pt idx="0">
                  <c:v>30.765733999999998</c:v>
                </c:pt>
                <c:pt idx="1">
                  <c:v>15.738075</c:v>
                </c:pt>
                <c:pt idx="2">
                  <c:v>7.9254949999999997</c:v>
                </c:pt>
                <c:pt idx="3">
                  <c:v>5.2932639999999997</c:v>
                </c:pt>
                <c:pt idx="4">
                  <c:v>4.0326570000000004</c:v>
                </c:pt>
                <c:pt idx="5">
                  <c:v>2.739471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6-4F5E-B580-6E66B6FDC58B}"/>
            </c:ext>
          </c:extLst>
        </c:ser>
        <c:ser>
          <c:idx val="1"/>
          <c:order val="1"/>
          <c:tx>
            <c:strRef>
              <c:f>工作表2!$O$1</c:f>
              <c:strCache>
                <c:ptCount val="1"/>
                <c:pt idx="0">
                  <c:v> 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工作表2!$O$2:$O$7</c:f>
              <c:numCache>
                <c:formatCode>General</c:formatCode>
                <c:ptCount val="6"/>
                <c:pt idx="0">
                  <c:v>3.1000000000000001E-5</c:v>
                </c:pt>
                <c:pt idx="1">
                  <c:v>2.8E-5</c:v>
                </c:pt>
                <c:pt idx="2">
                  <c:v>3.3000000000000003E-5</c:v>
                </c:pt>
                <c:pt idx="3">
                  <c:v>3.6999999999999998E-5</c:v>
                </c:pt>
                <c:pt idx="4">
                  <c:v>3.3000000000000003E-5</c:v>
                </c:pt>
                <c:pt idx="5">
                  <c:v>3.1999999999999999E-5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6-4F5E-B580-6E66B6FDC58B}"/>
            </c:ext>
          </c:extLst>
        </c:ser>
        <c:ser>
          <c:idx val="2"/>
          <c:order val="2"/>
          <c:tx>
            <c:strRef>
              <c:f>工作表2!$P$1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工作表2!$P$2:$P$7</c:f>
              <c:numCache>
                <c:formatCode>General</c:formatCode>
                <c:ptCount val="6"/>
                <c:pt idx="0">
                  <c:v>4.4589999999999998E-2</c:v>
                </c:pt>
                <c:pt idx="1">
                  <c:v>4.3659000000000003E-2</c:v>
                </c:pt>
                <c:pt idx="2">
                  <c:v>4.2615E-2</c:v>
                </c:pt>
                <c:pt idx="3">
                  <c:v>5.6223000000000002E-2</c:v>
                </c:pt>
                <c:pt idx="4">
                  <c:v>5.0452999999999998E-2</c:v>
                </c:pt>
                <c:pt idx="5">
                  <c:v>5.4120000000000001E-2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6-4F5E-B580-6E66B6FD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996799"/>
        <c:axId val="1899839615"/>
      </c:barChart>
      <c:catAx>
        <c:axId val="104099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39615"/>
        <c:crosses val="autoZero"/>
        <c:auto val="1"/>
        <c:lblAlgn val="ctr"/>
        <c:lblOffset val="100"/>
        <c:noMultiLvlLbl val="0"/>
      </c:catAx>
      <c:valAx>
        <c:axId val="18998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9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工作表2!$R$1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工作表2!$R$2:$R$7</c:f>
              <c:numCache>
                <c:formatCode>General</c:formatCode>
                <c:ptCount val="6"/>
                <c:pt idx="0">
                  <c:v>1</c:v>
                </c:pt>
                <c:pt idx="1">
                  <c:v>1.9461493054283279</c:v>
                </c:pt>
                <c:pt idx="2">
                  <c:v>3.829240879807724</c:v>
                </c:pt>
                <c:pt idx="3">
                  <c:v>5.656629239883368</c:v>
                </c:pt>
                <c:pt idx="4">
                  <c:v>7.3721731171086606</c:v>
                </c:pt>
                <c:pt idx="5">
                  <c:v>10.6120497702978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E-4D13-926A-4B39CCCC8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41167"/>
        <c:axId val="1158671311"/>
      </c:lineChart>
      <c:catAx>
        <c:axId val="193654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71311"/>
        <c:crosses val="autoZero"/>
        <c:auto val="1"/>
        <c:lblAlgn val="ctr"/>
        <c:lblOffset val="100"/>
        <c:noMultiLvlLbl val="0"/>
      </c:catAx>
      <c:valAx>
        <c:axId val="11586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4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工作表2!$N$1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工作表2!$N$2:$N$7</c:f>
              <c:numCache>
                <c:formatCode>General</c:formatCode>
                <c:ptCount val="6"/>
                <c:pt idx="0">
                  <c:v>30.765733999999998</c:v>
                </c:pt>
                <c:pt idx="1">
                  <c:v>15.738075</c:v>
                </c:pt>
                <c:pt idx="2">
                  <c:v>7.9254949999999997</c:v>
                </c:pt>
                <c:pt idx="3">
                  <c:v>5.2932639999999997</c:v>
                </c:pt>
                <c:pt idx="4">
                  <c:v>4.0326570000000004</c:v>
                </c:pt>
                <c:pt idx="5">
                  <c:v>2.739471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1-40BC-9271-A2552601E1AC}"/>
            </c:ext>
          </c:extLst>
        </c:ser>
        <c:ser>
          <c:idx val="1"/>
          <c:order val="1"/>
          <c:tx>
            <c:strRef>
              <c:f>工作表2!$O$1</c:f>
              <c:strCache>
                <c:ptCount val="1"/>
                <c:pt idx="0">
                  <c:v> 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工作表2!$O$2:$O$7</c:f>
              <c:numCache>
                <c:formatCode>General</c:formatCode>
                <c:ptCount val="6"/>
                <c:pt idx="0">
                  <c:v>3.1000000000000001E-5</c:v>
                </c:pt>
                <c:pt idx="1">
                  <c:v>2.8E-5</c:v>
                </c:pt>
                <c:pt idx="2">
                  <c:v>3.3000000000000003E-5</c:v>
                </c:pt>
                <c:pt idx="3">
                  <c:v>3.6999999999999998E-5</c:v>
                </c:pt>
                <c:pt idx="4">
                  <c:v>3.3000000000000003E-5</c:v>
                </c:pt>
                <c:pt idx="5">
                  <c:v>3.1999999999999999E-5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1-40BC-9271-A2552601E1AC}"/>
            </c:ext>
          </c:extLst>
        </c:ser>
        <c:ser>
          <c:idx val="2"/>
          <c:order val="2"/>
          <c:tx>
            <c:strRef>
              <c:f>工作表2!$P$1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工作表2!$P$2:$P$7</c:f>
              <c:numCache>
                <c:formatCode>General</c:formatCode>
                <c:ptCount val="6"/>
                <c:pt idx="0">
                  <c:v>4.4589999999999998E-2</c:v>
                </c:pt>
                <c:pt idx="1">
                  <c:v>4.3659000000000003E-2</c:v>
                </c:pt>
                <c:pt idx="2">
                  <c:v>4.2615E-2</c:v>
                </c:pt>
                <c:pt idx="3">
                  <c:v>5.6223000000000002E-2</c:v>
                </c:pt>
                <c:pt idx="4">
                  <c:v>5.0452999999999998E-2</c:v>
                </c:pt>
                <c:pt idx="5">
                  <c:v>5.4120000000000001E-2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1-40BC-9271-A2552601E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603759"/>
        <c:axId val="1038252143"/>
      </c:barChart>
      <c:catAx>
        <c:axId val="21296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52143"/>
        <c:crosses val="autoZero"/>
        <c:auto val="1"/>
        <c:lblAlgn val="ctr"/>
        <c:lblOffset val="100"/>
        <c:noMultiLvlLbl val="0"/>
      </c:catAx>
      <c:valAx>
        <c:axId val="10382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工作表2!$S$1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工作表2!$S$2:$S$7</c:f>
              <c:numCache>
                <c:formatCode>General</c:formatCode>
                <c:ptCount val="6"/>
                <c:pt idx="0">
                  <c:v>1.0027481264004389E-2</c:v>
                </c:pt>
                <c:pt idx="1">
                  <c:v>8.9593357640695009E-3</c:v>
                </c:pt>
                <c:pt idx="2">
                  <c:v>7.1979514933068513E-3</c:v>
                </c:pt>
                <c:pt idx="3">
                  <c:v>6.3010212588722895E-3</c:v>
                </c:pt>
                <c:pt idx="4">
                  <c:v>7.9904947437565658E-3</c:v>
                </c:pt>
                <c:pt idx="5">
                  <c:v>6.7052743543173964E-3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B-417F-9290-DC084DBA31EF}"/>
            </c:ext>
          </c:extLst>
        </c:ser>
        <c:ser>
          <c:idx val="1"/>
          <c:order val="1"/>
          <c:tx>
            <c:strRef>
              <c:f>工作表2!$T$1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工作表2!$T$2:$T$7</c:f>
              <c:numCache>
                <c:formatCode>General</c:formatCode>
                <c:ptCount val="6"/>
                <c:pt idx="0">
                  <c:v>30.758643499999998</c:v>
                </c:pt>
                <c:pt idx="1">
                  <c:v>15.727729666666667</c:v>
                </c:pt>
                <c:pt idx="2">
                  <c:v>7.9126381999999991</c:v>
                </c:pt>
                <c:pt idx="3">
                  <c:v>5.2790532857142853</c:v>
                </c:pt>
                <c:pt idx="4">
                  <c:v>4.0117743333333333</c:v>
                </c:pt>
                <c:pt idx="5">
                  <c:v>2.7181070000000003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B-417F-9290-DC084DBA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377151"/>
        <c:axId val="1922618559"/>
      </c:barChart>
      <c:catAx>
        <c:axId val="110377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18559"/>
        <c:crosses val="autoZero"/>
        <c:auto val="1"/>
        <c:lblAlgn val="ctr"/>
        <c:lblOffset val="100"/>
        <c:noMultiLvlLbl val="0"/>
      </c:catAx>
      <c:valAx>
        <c:axId val="192261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工作表2!$S$1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工作表2!$S$2:$S$7</c:f>
              <c:numCache>
                <c:formatCode>General</c:formatCode>
                <c:ptCount val="6"/>
                <c:pt idx="0">
                  <c:v>1.0027481264004389E-2</c:v>
                </c:pt>
                <c:pt idx="1">
                  <c:v>8.9593357640695009E-3</c:v>
                </c:pt>
                <c:pt idx="2">
                  <c:v>7.1979514933068513E-3</c:v>
                </c:pt>
                <c:pt idx="3">
                  <c:v>6.3010212588722895E-3</c:v>
                </c:pt>
                <c:pt idx="4">
                  <c:v>7.9904947437565658E-3</c:v>
                </c:pt>
                <c:pt idx="5">
                  <c:v>6.7052743543173964E-3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3-43F6-9730-044F09676928}"/>
            </c:ext>
          </c:extLst>
        </c:ser>
        <c:ser>
          <c:idx val="1"/>
          <c:order val="1"/>
          <c:tx>
            <c:strRef>
              <c:f>工作表2!$T$1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工作表2!$T$2:$T$7</c:f>
              <c:numCache>
                <c:formatCode>General</c:formatCode>
                <c:ptCount val="6"/>
                <c:pt idx="0">
                  <c:v>30.758643499999998</c:v>
                </c:pt>
                <c:pt idx="1">
                  <c:v>15.727729666666667</c:v>
                </c:pt>
                <c:pt idx="2">
                  <c:v>7.9126381999999991</c:v>
                </c:pt>
                <c:pt idx="3">
                  <c:v>5.2790532857142853</c:v>
                </c:pt>
                <c:pt idx="4">
                  <c:v>4.0117743333333333</c:v>
                </c:pt>
                <c:pt idx="5">
                  <c:v>2.7181070000000003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3-43F6-9730-044F0967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437935"/>
        <c:axId val="2124131231"/>
      </c:barChart>
      <c:catAx>
        <c:axId val="213143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31231"/>
        <c:crosses val="autoZero"/>
        <c:auto val="1"/>
        <c:lblAlgn val="ctr"/>
        <c:lblOffset val="100"/>
        <c:noMultiLvlLbl val="0"/>
      </c:catAx>
      <c:valAx>
        <c:axId val="21241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3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7</xdr:row>
      <xdr:rowOff>168275</xdr:rowOff>
    </xdr:from>
    <xdr:to>
      <xdr:col>16</xdr:col>
      <xdr:colOff>222250</xdr:colOff>
      <xdr:row>21</xdr:row>
      <xdr:rowOff>155575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853C1B-7C4F-4D69-8110-23AEBDA2D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331108</xdr:colOff>
      <xdr:row>7</xdr:row>
      <xdr:rowOff>129721</xdr:rowOff>
    </xdr:from>
    <xdr:to>
      <xdr:col>30</xdr:col>
      <xdr:colOff>267608</xdr:colOff>
      <xdr:row>21</xdr:row>
      <xdr:rowOff>78921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6A541AF-53DF-4307-B1FB-EE77DE71D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458106</xdr:colOff>
      <xdr:row>8</xdr:row>
      <xdr:rowOff>2722</xdr:rowOff>
    </xdr:from>
    <xdr:to>
      <xdr:col>23</xdr:col>
      <xdr:colOff>185964</xdr:colOff>
      <xdr:row>21</xdr:row>
      <xdr:rowOff>151493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A72AD26-F85D-4DC5-8139-AA15A246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63499</xdr:colOff>
      <xdr:row>8</xdr:row>
      <xdr:rowOff>42718</xdr:rowOff>
    </xdr:from>
    <xdr:to>
      <xdr:col>4</xdr:col>
      <xdr:colOff>1067954</xdr:colOff>
      <xdr:row>22</xdr:row>
      <xdr:rowOff>38100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F502EA5-E576-4473-BF99-12918DB9F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767772</xdr:colOff>
      <xdr:row>8</xdr:row>
      <xdr:rowOff>158172</xdr:rowOff>
    </xdr:from>
    <xdr:to>
      <xdr:col>9</xdr:col>
      <xdr:colOff>583045</xdr:colOff>
      <xdr:row>22</xdr:row>
      <xdr:rowOff>153554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33C985A-9E76-4202-AB69-0F50AC10F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FD67F188-0BA8-4558-A3B0-0DBA183CF957}" autoFormatId="16" applyNumberFormats="0" applyBorderFormats="0" applyFontFormats="0" applyPatternFormats="0" applyAlignmentFormats="0" applyWidthHeightFormats="0">
  <queryTableRefresh nextId="21" unboundColumnsRight="2">
    <queryTableFields count="20">
      <queryTableField id="1" name="threads" tableColumnId="1"/>
      <queryTableField id="2" name=" thread_1_load" tableColumnId="2"/>
      <queryTableField id="3" name=" thread_2_load" tableColumnId="3"/>
      <queryTableField id="4" name=" thread_3_load" tableColumnId="4"/>
      <queryTableField id="5" name=" thread_4_load" tableColumnId="5"/>
      <queryTableField id="6" name=" thread_5_load" tableColumnId="6"/>
      <queryTableField id="7" name=" thread_6_load" tableColumnId="7"/>
      <queryTableField id="8" name=" thread_7_load" tableColumnId="8"/>
      <queryTableField id="9" name=" thread_8_load" tableColumnId="9"/>
      <queryTableField id="10" name=" thread_9_load" tableColumnId="10"/>
      <queryTableField id="11" name=" thread_10_load" tableColumnId="11"/>
      <queryTableField id="12" name=" thread_11_load" tableColumnId="12"/>
      <queryTableField id="13" name=" thread_12_load" tableColumnId="13"/>
      <queryTableField id="14" name=" cpu" tableColumnId="14"/>
      <queryTableField id="15" name=" memory" tableColumnId="15"/>
      <queryTableField id="16" name=" I/O" tableColumnId="16"/>
      <queryTableField id="17" name=" total" tableColumnId="17"/>
      <queryTableField id="18" name="Column1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C73B1D-8A1F-4B5F-B733-11E0AB3F8CC9}" name="exp" displayName="exp" ref="A1:T7" tableType="queryTable" totalsRowShown="0">
  <autoFilter ref="A1:T7" xr:uid="{15793BDE-8065-4FA0-A255-64CB1525102E}"/>
  <tableColumns count="20">
    <tableColumn id="1" xr3:uid="{7CB6E0E0-4CD7-4B71-8B92-54179E7B7E1B}" uniqueName="1" name="threads" queryTableFieldId="1"/>
    <tableColumn id="2" xr3:uid="{8173C617-5211-4D43-AC99-6698033B6903}" uniqueName="2" name=" thread_1_load" queryTableFieldId="2"/>
    <tableColumn id="3" xr3:uid="{404C8F10-9AC5-49B7-BA9B-4E9E06F9D8BD}" uniqueName="3" name=" thread_2_load" queryTableFieldId="3"/>
    <tableColumn id="4" xr3:uid="{66319E87-36C3-435D-867E-C4C6BA736932}" uniqueName="4" name=" thread_3_load" queryTableFieldId="4"/>
    <tableColumn id="5" xr3:uid="{820F52E5-9733-4CAB-BEEA-8ABE61B0587F}" uniqueName="5" name=" thread_4_load" queryTableFieldId="5"/>
    <tableColumn id="6" xr3:uid="{7B6F71FA-CCF3-480B-A93F-C07F5039F64C}" uniqueName="6" name=" thread_5_load" queryTableFieldId="6"/>
    <tableColumn id="7" xr3:uid="{41B10870-E1FA-4EEF-8CB7-A242E0A3960D}" uniqueName="7" name=" thread_6_load" queryTableFieldId="7"/>
    <tableColumn id="8" xr3:uid="{E9CC878A-9B9B-47C6-B43E-27B4FDFCC1F7}" uniqueName="8" name=" thread_7_load" queryTableFieldId="8"/>
    <tableColumn id="9" xr3:uid="{105CE17C-8BA8-4813-940D-69303F26762D}" uniqueName="9" name=" thread_8_load" queryTableFieldId="9"/>
    <tableColumn id="10" xr3:uid="{71D4FCAD-16D0-4FA2-BF78-7AD5C5E513AA}" uniqueName="10" name=" thread_9_load" queryTableFieldId="10"/>
    <tableColumn id="11" xr3:uid="{6F0AD4C4-4D43-473F-BC10-BF3BD231E637}" uniqueName="11" name=" thread_10_load" queryTableFieldId="11"/>
    <tableColumn id="12" xr3:uid="{B037DB2D-D2A4-4E7A-B925-94DFE36684E2}" uniqueName="12" name=" thread_11_load" queryTableFieldId="12"/>
    <tableColumn id="13" xr3:uid="{B37CE235-CBE1-489E-9F17-AA7051FD9CED}" uniqueName="13" name=" thread_12_load" queryTableFieldId="13"/>
    <tableColumn id="14" xr3:uid="{690E30F6-7496-4AF2-8E27-663BBB1FE330}" uniqueName="14" name=" cpu" queryTableFieldId="14"/>
    <tableColumn id="15" xr3:uid="{712E3EE8-AD54-4989-BAB5-160A49DC3FEA}" uniqueName="15" name=" memory" queryTableFieldId="15"/>
    <tableColumn id="16" xr3:uid="{9C4B0E79-5123-41B8-BC48-91FEDE43DB6B}" uniqueName="16" name=" I/O" queryTableFieldId="16"/>
    <tableColumn id="17" xr3:uid="{6B5F47E1-F836-4872-B721-29FF11D92C74}" uniqueName="17" name=" total" queryTableFieldId="17"/>
    <tableColumn id="18" xr3:uid="{475DCA2B-B5BF-468D-9123-DE2B93B5E9A2}" uniqueName="18" name="speed up" queryTableFieldId="18" dataDxfId="0"/>
    <tableColumn id="19" xr3:uid="{3C054D20-D898-4F9C-A3F5-91AC211D18E5}" uniqueName="19" name="STD" queryTableFieldId="19">
      <calculatedColumnFormula>STDEV.S</calculatedColumnFormula>
    </tableColumn>
    <tableColumn id="20" xr3:uid="{27EBFE70-652B-4B88-BB18-FB460721EB86}" uniqueName="20" name="AVG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8CF9-4C6B-4892-8048-5C17A88373FE}">
  <dimension ref="A1:T7"/>
  <sheetViews>
    <sheetView tabSelected="1" zoomScale="55" zoomScaleNormal="55" workbookViewId="0">
      <selection activeCell="F9" sqref="E9:F9"/>
    </sheetView>
  </sheetViews>
  <sheetFormatPr defaultRowHeight="15.5" x14ac:dyDescent="0.35"/>
  <cols>
    <col min="1" max="1" width="9.25" bestFit="1" customWidth="1"/>
    <col min="2" max="10" width="15.58203125" bestFit="1" customWidth="1"/>
    <col min="11" max="13" width="16.58203125" bestFit="1" customWidth="1"/>
    <col min="14" max="14" width="9.75" bestFit="1" customWidth="1"/>
    <col min="15" max="15" width="10.33203125" bestFit="1" customWidth="1"/>
    <col min="16" max="16" width="8.75" bestFit="1" customWidth="1"/>
    <col min="17" max="17" width="9.75" bestFit="1" customWidth="1"/>
    <col min="18" max="18" width="10.3320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30.751553000000001</v>
      </c>
      <c r="N2">
        <v>30.765733999999998</v>
      </c>
      <c r="O2">
        <v>3.1000000000000001E-5</v>
      </c>
      <c r="P2">
        <v>4.4589999999999998E-2</v>
      </c>
      <c r="Q2">
        <v>30.911860999999998</v>
      </c>
      <c r="R2" s="1">
        <f>exp[[#This Row],[ total]]/exp[[#This Row],[ total]]</f>
        <v>1</v>
      </c>
      <c r="S2">
        <f>_xlfn.STDEV.S(M2:N2)</f>
        <v>1.0027481264004389E-2</v>
      </c>
      <c r="T2">
        <f>AVERAGE(M2:N2)</f>
        <v>30.758643499999998</v>
      </c>
    </row>
    <row r="3" spans="1:20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15.722573000000001</v>
      </c>
      <c r="M3">
        <v>15.722541</v>
      </c>
      <c r="N3">
        <v>15.738075</v>
      </c>
      <c r="O3">
        <v>2.8E-5</v>
      </c>
      <c r="P3">
        <v>4.3659000000000003E-2</v>
      </c>
      <c r="Q3">
        <v>15.883602</v>
      </c>
      <c r="R3" s="1">
        <f>Q2/exp[[#This Row],[ total]]</f>
        <v>1.9461493054283279</v>
      </c>
      <c r="S3">
        <f>_xlfn.STDEV.S(L3:N3)</f>
        <v>8.9593357640695009E-3</v>
      </c>
      <c r="T3">
        <f>AVERAGE(L3:N3)</f>
        <v>15.727729666666667</v>
      </c>
    </row>
    <row r="4" spans="1:20" x14ac:dyDescent="0.35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7.9091069999999997</v>
      </c>
      <c r="K4">
        <v>7.9091950000000004</v>
      </c>
      <c r="L4">
        <v>7.9092979999999997</v>
      </c>
      <c r="M4">
        <v>7.9100960000000002</v>
      </c>
      <c r="N4">
        <v>7.9254949999999997</v>
      </c>
      <c r="O4">
        <v>3.3000000000000003E-5</v>
      </c>
      <c r="P4">
        <v>4.2615E-2</v>
      </c>
      <c r="Q4">
        <v>8.0725820000000006</v>
      </c>
      <c r="R4" s="1">
        <f>Q2/exp[[#This Row],[ total]]</f>
        <v>3.829240879807724</v>
      </c>
      <c r="S4">
        <f>_xlfn.STDEV.S(J4:N4)</f>
        <v>7.1979514933068513E-3</v>
      </c>
      <c r="T4">
        <f>AVERAGE(J4:N4)</f>
        <v>7.9126381999999991</v>
      </c>
    </row>
    <row r="5" spans="1:20" x14ac:dyDescent="0.35">
      <c r="A5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5.2763970000000002</v>
      </c>
      <c r="I5">
        <v>5.2762840000000004</v>
      </c>
      <c r="J5">
        <v>5.2763159999999996</v>
      </c>
      <c r="K5">
        <v>5.2765360000000001</v>
      </c>
      <c r="L5">
        <v>5.2764259999999998</v>
      </c>
      <c r="M5">
        <v>5.2781500000000001</v>
      </c>
      <c r="N5">
        <v>5.2932639999999997</v>
      </c>
      <c r="O5">
        <v>3.6999999999999998E-5</v>
      </c>
      <c r="P5">
        <v>5.6223000000000002E-2</v>
      </c>
      <c r="Q5">
        <v>5.4647139999999998</v>
      </c>
      <c r="R5" s="1">
        <f>Q2/exp[[#This Row],[ total]]</f>
        <v>5.656629239883368</v>
      </c>
      <c r="S5">
        <f>_xlfn.STDEV.S(H5:N5)</f>
        <v>6.3010212588722895E-3</v>
      </c>
      <c r="T5">
        <f>AVERAGE(H5:N5)</f>
        <v>5.2790532857142853</v>
      </c>
    </row>
    <row r="6" spans="1:20" x14ac:dyDescent="0.35">
      <c r="A6">
        <v>8</v>
      </c>
      <c r="B6">
        <v>0</v>
      </c>
      <c r="C6">
        <v>0</v>
      </c>
      <c r="D6">
        <v>0</v>
      </c>
      <c r="E6">
        <v>0</v>
      </c>
      <c r="F6">
        <v>4.0090349999999999</v>
      </c>
      <c r="G6">
        <v>4.0089030000000001</v>
      </c>
      <c r="H6">
        <v>4.0089399999999999</v>
      </c>
      <c r="I6">
        <v>4.0090810000000001</v>
      </c>
      <c r="J6">
        <v>4.0092980000000003</v>
      </c>
      <c r="K6">
        <v>4.008921</v>
      </c>
      <c r="L6">
        <v>4.0064330000000004</v>
      </c>
      <c r="M6">
        <v>4.0127009999999999</v>
      </c>
      <c r="N6">
        <v>4.0326570000000004</v>
      </c>
      <c r="O6">
        <v>3.3000000000000003E-5</v>
      </c>
      <c r="P6">
        <v>5.0452999999999998E-2</v>
      </c>
      <c r="Q6">
        <v>4.1930459999999998</v>
      </c>
      <c r="R6" s="1">
        <f>Q2/exp[[#This Row],[ total]]</f>
        <v>7.3721731171086606</v>
      </c>
      <c r="S6">
        <f>_xlfn.STDEV.S(F6:N6)</f>
        <v>7.9904947437565658E-3</v>
      </c>
      <c r="T6">
        <f>AVERAGE(F6:N6)</f>
        <v>4.0117743333333333</v>
      </c>
    </row>
    <row r="7" spans="1:20" x14ac:dyDescent="0.35">
      <c r="A7">
        <v>12</v>
      </c>
      <c r="B7">
        <v>2.7172190000000001</v>
      </c>
      <c r="C7">
        <v>2.7172839999999998</v>
      </c>
      <c r="D7">
        <v>2.7172190000000001</v>
      </c>
      <c r="E7">
        <v>2.715662</v>
      </c>
      <c r="F7">
        <v>2.7134299999999998</v>
      </c>
      <c r="G7">
        <v>2.7144810000000001</v>
      </c>
      <c r="H7">
        <v>2.7173370000000001</v>
      </c>
      <c r="I7">
        <v>2.7172179999999999</v>
      </c>
      <c r="J7">
        <v>2.7172610000000001</v>
      </c>
      <c r="K7">
        <v>2.7172269999999998</v>
      </c>
      <c r="L7">
        <v>2.7121680000000001</v>
      </c>
      <c r="M7">
        <v>2.719414</v>
      </c>
      <c r="N7">
        <v>2.739471</v>
      </c>
      <c r="O7">
        <v>3.1999999999999999E-5</v>
      </c>
      <c r="P7">
        <v>5.4120000000000001E-2</v>
      </c>
      <c r="Q7">
        <v>2.9129019999999999</v>
      </c>
      <c r="R7" s="1">
        <f>Q2/exp[[#This Row],[ total]]</f>
        <v>10.6120497702978</v>
      </c>
      <c r="S7">
        <f>_xlfn.STDEV.S(B7:N7)</f>
        <v>6.7052743543173964E-3</v>
      </c>
      <c r="T7">
        <f>AVERAGE(B7:N7)</f>
        <v>2.7181070000000003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EEF6-A54B-4D82-83C2-559CF22B3E1E}">
  <dimension ref="A1"/>
  <sheetViews>
    <sheetView workbookViewId="0">
      <selection activeCell="F3" sqref="F3"/>
    </sheetView>
  </sheetViews>
  <sheetFormatPr defaultRowHeight="15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5 w a B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D n B o F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w a B U f V 9 6 7 J + A Q A A i A M A A B M A H A B G b 3 J t d W x h c y 9 T Z W N 0 a W 9 u M S 5 t I K I Y A C i g F A A A A A A A A A A A A A A A A A A A A A A A A A A A A I W S y 0 o D M R S G 9 4 W + Q 5 h V C 2 F 0 a q 2 X M g u Z K n b j h d a V I x K n R x 3 I J D X J 1 J b S r Y K i u F V B d O d G E R E E F z 6 N L f Y t T B k v i C O Z T S b / / + W c P 4 d I C F T I G a o l q 1 P O Z r I Z u U s E N B C 0 m 8 h F F F Q 2 g / T 3 9 n o w e D n T i i d b d o U H c Q R M 5 R Z C C r b H m d I b m b O 8 W X 9 N g p D + X k y Y 8 i t 8 n 1 F O G t L X x e x A t q w 8 X q 8 A D a N Q g X A t b G H k c R p H T L r O N E b z L O C N k O 2 4 T m G y g N F q z B X U V I e C + / N r L 3 E G G 3 m c p O o / P / Y f D g e 3 5 8 P r u / 7 J 4 f D i V C e s k y 3 N r Q g e 6 U O L Q B o 6 U S 7 J j 9 H 6 p z 5 H a S 0 g l A j p K h H / q v h + f z S 4 f B r e X P W v j r / L 1 Q V h c p u L K A l c 7 z R B 5 v 6 2 x 9 2 u p X a F b i r 1 5 a p M l Y r 2 i O 1 h 1 L V Q 4 m w 6 m 6 O p a F 9 p B 7 E 4 2 g L x C y i Y g A k T U D Q B k y a g Z A K m T M C 0 C Z g x A c 6 4 k T D O 0 v l / m E E z T p M j i L j o p D n V s e X U T l w R m m J 8 S Q r a q t f L Z z M h S 3 1 k 5 Q 9 Q S w E C L Q A U A A I A C A D n B o F R q k t 3 s a Y A A A D 5 A A A A E g A A A A A A A A A A A A A A A A A A A A A A Q 2 9 u Z m l n L 1 B h Y 2 t h Z 2 U u e G 1 s U E s B A i 0 A F A A C A A g A 5 w a B U Q / K 6 a u k A A A A 6 Q A A A B M A A A A A A A A A A A A A A A A A 8 g A A A F t D b 2 5 0 Z W 5 0 X 1 R 5 c G V z X S 5 4 b W x Q S w E C L Q A U A A I A C A D n B o F R 9 X 3 r s n 4 B A A C I A w A A E w A A A A A A A A A A A A A A A A D j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E Q A A A A A A A L I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T Y 6 N T U 6 M T M u O T c x N z A x N V o i I C 8 + P E V u d H J 5 I F R 5 c G U 9 I k Z p b G x D b 2 x 1 b W 5 U e X B l c y I g V m F s d W U 9 I n N B d 1 V G Q l F V R k J R V U Z C U V V G Q l F V R k J R V U c i I C 8 + P E V u d H J 5 I F R 5 c G U 9 I k Z p b G x D b 2 x 1 b W 5 O Y W 1 l c y I g V m F s d W U 9 I n N b J n F 1 b 3 Q 7 d G h y Z W F k c y Z x d W 9 0 O y w m c X V v d D s g d G h y Z W F k X z F f b G 9 h Z C Z x d W 9 0 O y w m c X V v d D s g d G h y Z W F k X z J f b G 9 h Z C Z x d W 9 0 O y w m c X V v d D s g d G h y Z W F k X z N f b G 9 h Z C Z x d W 9 0 O y w m c X V v d D s g d G h y Z W F k X z R f b G 9 h Z C Z x d W 9 0 O y w m c X V v d D s g d G h y Z W F k X z V f b G 9 h Z C Z x d W 9 0 O y w m c X V v d D s g d G h y Z W F k X z Z f b G 9 h Z C Z x d W 9 0 O y w m c X V v d D s g d G h y Z W F k X z d f b G 9 h Z C Z x d W 9 0 O y w m c X V v d D s g d G h y Z W F k X z h f b G 9 h Z C Z x d W 9 0 O y w m c X V v d D s g d G h y Z W F k X z l f b G 9 h Z C Z x d W 9 0 O y w m c X V v d D s g d G h y Z W F k X z E w X 2 x v Y W Q m c X V v d D s s J n F 1 b 3 Q 7 I H R o c m V h Z F 8 x M V 9 s b 2 F k J n F 1 b 3 Q 7 L C Z x d W 9 0 O y B 0 a H J l Y W R f M T J f b G 9 h Z C Z x d W 9 0 O y w m c X V v d D s g Y 3 B 1 J n F 1 b 3 Q 7 L C Z x d W 9 0 O y B t Z W 1 v c n k m c X V v d D s s J n F 1 b 3 Q 7 I E k v T y Z x d W 9 0 O y w m c X V v d D s g d G 9 0 Y W w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A v 5 b e y 6 K 6 K 5 p u 0 6 a G e 5 Z 6 L L n t 0 a H J l Y W R z L D B 9 J n F 1 b 3 Q 7 L C Z x d W 9 0 O 1 N l Y 3 R p b 2 4 x L 2 V 4 c C / l t 7 L o r o r m m 7 T p o Z 7 l n o s u e y B 0 a H J l Y W R f M V 9 s b 2 F k L D F 9 J n F 1 b 3 Q 7 L C Z x d W 9 0 O 1 N l Y 3 R p b 2 4 x L 2 V 4 c C / l t 7 L o r o r m m 7 T p o Z 7 l n o s u e y B 0 a H J l Y W R f M l 9 s b 2 F k L D J 9 J n F 1 b 3 Q 7 L C Z x d W 9 0 O 1 N l Y 3 R p b 2 4 x L 2 V 4 c C / l t 7 L o r o r m m 7 T p o Z 7 l n o s u e y B 0 a H J l Y W R f M 1 9 s b 2 F k L D N 9 J n F 1 b 3 Q 7 L C Z x d W 9 0 O 1 N l Y 3 R p b 2 4 x L 2 V 4 c C / l t 7 L o r o r m m 7 T p o Z 7 l n o s u e y B 0 a H J l Y W R f N F 9 s b 2 F k L D R 9 J n F 1 b 3 Q 7 L C Z x d W 9 0 O 1 N l Y 3 R p b 2 4 x L 2 V 4 c C / l t 7 L o r o r m m 7 T p o Z 7 l n o s u e y B 0 a H J l Y W R f N V 9 s b 2 F k L D V 9 J n F 1 b 3 Q 7 L C Z x d W 9 0 O 1 N l Y 3 R p b 2 4 x L 2 V 4 c C / l t 7 L o r o r m m 7 T p o Z 7 l n o s u e y B 0 a H J l Y W R f N l 9 s b 2 F k L D Z 9 J n F 1 b 3 Q 7 L C Z x d W 9 0 O 1 N l Y 3 R p b 2 4 x L 2 V 4 c C / l t 7 L o r o r m m 7 T p o Z 7 l n o s u e y B 0 a H J l Y W R f N 1 9 s b 2 F k L D d 9 J n F 1 b 3 Q 7 L C Z x d W 9 0 O 1 N l Y 3 R p b 2 4 x L 2 V 4 c C / l t 7 L o r o r m m 7 T p o Z 7 l n o s u e y B 0 a H J l Y W R f O F 9 s b 2 F k L D h 9 J n F 1 b 3 Q 7 L C Z x d W 9 0 O 1 N l Y 3 R p b 2 4 x L 2 V 4 c C / l t 7 L o r o r m m 7 T p o Z 7 l n o s u e y B 0 a H J l Y W R f O V 9 s b 2 F k L D l 9 J n F 1 b 3 Q 7 L C Z x d W 9 0 O 1 N l Y 3 R p b 2 4 x L 2 V 4 c C / l t 7 L o r o r m m 7 T p o Z 7 l n o s u e y B 0 a H J l Y W R f M T B f b G 9 h Z C w x M H 0 m c X V v d D s s J n F 1 b 3 Q 7 U 2 V j d G l v b j E v Z X h w L + W 3 s u i u i u a b t O m h n u W e i y 5 7 I H R o c m V h Z F 8 x M V 9 s b 2 F k L D E x f S Z x d W 9 0 O y w m c X V v d D t T Z W N 0 a W 9 u M S 9 l e H A v 5 b e y 6 K 6 K 5 p u 0 6 a G e 5 Z 6 L L n s g d G h y Z W F k X z E y X 2 x v Y W Q s M T J 9 J n F 1 b 3 Q 7 L C Z x d W 9 0 O 1 N l Y 3 R p b 2 4 x L 2 V 4 c C / l t 7 L o r o r m m 7 T p o Z 7 l n o s u e y B j c H U s M T N 9 J n F 1 b 3 Q 7 L C Z x d W 9 0 O 1 N l Y 3 R p b 2 4 x L 2 V 4 c C / l t 7 L o r o r m m 7 T p o Z 7 l n o s u e y B t Z W 1 v c n k s M T R 9 J n F 1 b 3 Q 7 L C Z x d W 9 0 O 1 N l Y 3 R p b 2 4 x L 2 V 4 c C / l t 7 L o r o r m m 7 T p o Z 7 l n o s u e y B J L 0 8 s M T V 9 J n F 1 b 3 Q 7 L C Z x d W 9 0 O 1 N l Y 3 R p b 2 4 x L 2 V 4 c C / l t 7 L o r o r m m 7 T p o Z 7 l n o s u e y B 0 b 3 R h b C w x N n 0 m c X V v d D s s J n F 1 b 3 Q 7 U 2 V j d G l v b j E v Z X h w L + W 3 s u i u i u a b t O m h n u W e i y 5 7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Z X h w L + W 3 s u i u i u a b t O m h n u W e i y 5 7 d G h y Z W F k c y w w f S Z x d W 9 0 O y w m c X V v d D t T Z W N 0 a W 9 u M S 9 l e H A v 5 b e y 6 K 6 K 5 p u 0 6 a G e 5 Z 6 L L n s g d G h y Z W F k X z F f b G 9 h Z C w x f S Z x d W 9 0 O y w m c X V v d D t T Z W N 0 a W 9 u M S 9 l e H A v 5 b e y 6 K 6 K 5 p u 0 6 a G e 5 Z 6 L L n s g d G h y Z W F k X z J f b G 9 h Z C w y f S Z x d W 9 0 O y w m c X V v d D t T Z W N 0 a W 9 u M S 9 l e H A v 5 b e y 6 K 6 K 5 p u 0 6 a G e 5 Z 6 L L n s g d G h y Z W F k X z N f b G 9 h Z C w z f S Z x d W 9 0 O y w m c X V v d D t T Z W N 0 a W 9 u M S 9 l e H A v 5 b e y 6 K 6 K 5 p u 0 6 a G e 5 Z 6 L L n s g d G h y Z W F k X z R f b G 9 h Z C w 0 f S Z x d W 9 0 O y w m c X V v d D t T Z W N 0 a W 9 u M S 9 l e H A v 5 b e y 6 K 6 K 5 p u 0 6 a G e 5 Z 6 L L n s g d G h y Z W F k X z V f b G 9 h Z C w 1 f S Z x d W 9 0 O y w m c X V v d D t T Z W N 0 a W 9 u M S 9 l e H A v 5 b e y 6 K 6 K 5 p u 0 6 a G e 5 Z 6 L L n s g d G h y Z W F k X z Z f b G 9 h Z C w 2 f S Z x d W 9 0 O y w m c X V v d D t T Z W N 0 a W 9 u M S 9 l e H A v 5 b e y 6 K 6 K 5 p u 0 6 a G e 5 Z 6 L L n s g d G h y Z W F k X z d f b G 9 h Z C w 3 f S Z x d W 9 0 O y w m c X V v d D t T Z W N 0 a W 9 u M S 9 l e H A v 5 b e y 6 K 6 K 5 p u 0 6 a G e 5 Z 6 L L n s g d G h y Z W F k X z h f b G 9 h Z C w 4 f S Z x d W 9 0 O y w m c X V v d D t T Z W N 0 a W 9 u M S 9 l e H A v 5 b e y 6 K 6 K 5 p u 0 6 a G e 5 Z 6 L L n s g d G h y Z W F k X z l f b G 9 h Z C w 5 f S Z x d W 9 0 O y w m c X V v d D t T Z W N 0 a W 9 u M S 9 l e H A v 5 b e y 6 K 6 K 5 p u 0 6 a G e 5 Z 6 L L n s g d G h y Z W F k X z E w X 2 x v Y W Q s M T B 9 J n F 1 b 3 Q 7 L C Z x d W 9 0 O 1 N l Y 3 R p b 2 4 x L 2 V 4 c C / l t 7 L o r o r m m 7 T p o Z 7 l n o s u e y B 0 a H J l Y W R f M T F f b G 9 h Z C w x M X 0 m c X V v d D s s J n F 1 b 3 Q 7 U 2 V j d G l v b j E v Z X h w L + W 3 s u i u i u a b t O m h n u W e i y 5 7 I H R o c m V h Z F 8 x M l 9 s b 2 F k L D E y f S Z x d W 9 0 O y w m c X V v d D t T Z W N 0 a W 9 u M S 9 l e H A v 5 b e y 6 K 6 K 5 p u 0 6 a G e 5 Z 6 L L n s g Y 3 B 1 L D E z f S Z x d W 9 0 O y w m c X V v d D t T Z W N 0 a W 9 u M S 9 l e H A v 5 b e y 6 K 6 K 5 p u 0 6 a G e 5 Z 6 L L n s g b W V t b 3 J 5 L D E 0 f S Z x d W 9 0 O y w m c X V v d D t T Z W N 0 a W 9 u M S 9 l e H A v 5 b e y 6 K 6 K 5 p u 0 6 a G e 5 Z 6 L L n s g S S 9 P L D E 1 f S Z x d W 9 0 O y w m c X V v d D t T Z W N 0 a W 9 u M S 9 l e H A v 5 b e y 6 K 6 K 5 p u 0 6 a G e 5 Z 6 L L n s g d G 9 0 Y W w s M T Z 9 J n F 1 b 3 Q 7 L C Z x d W 9 0 O 1 N l Y 3 R p b 2 4 x L 2 V 4 c C / l t 7 L o r o r m m 7 T p o Z 7 l n o s u e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c U g 9 A n Q 3 R L 2 g j i F A q m j N A A A A A A I A A A A A A B B m A A A A A Q A A I A A A A L R S c + t S 1 v m f Z 0 P d b G a k f 6 0 o H r X Z y L f 8 J k n l z U N 6 f 7 t 0 A A A A A A 6 A A A A A A g A A I A A A A M / E X Q h 5 i t b g 8 7 b Z 3 / S t G M p G 1 L C b x 0 g w A P Y t k x S v z 8 K Y U A A A A K w u L P 0 J c j a S H P T y R j U Z b c E Y g P T c P O D R L l M a m n M R S 8 S H u 7 Y g h 3 1 p l 9 i I U h 8 7 8 b f u 2 e v s U Q F I E F V V i J I h B r 1 k P C G 4 C s C d 8 W 9 f z k 5 4 T G b Y I Y h q Q A A A A O z t M H G J d v 6 N / V s q M f Z s T 1 c l W Y j 1 T 7 m D X F 5 F n s t Q s X s X L L O m b u m f S g 7 c r A G U P A P U l j h X k + 6 G 3 k R P 0 z J M Y Z s C 5 A o = < / D a t a M a s h u p > 
</file>

<file path=customXml/itemProps1.xml><?xml version="1.0" encoding="utf-8"?>
<ds:datastoreItem xmlns:ds="http://schemas.openxmlformats.org/officeDocument/2006/customXml" ds:itemID="{FDF73B7D-0FB1-4A67-8E38-FC45C8EE24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周聖諺</dc:creator>
  <cp:lastModifiedBy>周聖諺</cp:lastModifiedBy>
  <dcterms:created xsi:type="dcterms:W3CDTF">2020-11-30T16:54:40Z</dcterms:created>
  <dcterms:modified xsi:type="dcterms:W3CDTF">2020-11-30T17:12:40Z</dcterms:modified>
</cp:coreProperties>
</file>