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Research\Floating Island\Thesis\Data\Raw Data\Biomass Data\"/>
    </mc:Choice>
  </mc:AlternateContent>
  <xr:revisionPtr revIDLastSave="0" documentId="13_ncr:1_{A04A78B3-04D2-4E56-9DE5-5A2E5D90CDEC}" xr6:coauthVersionLast="46" xr6:coauthVersionMax="46" xr10:uidLastSave="{00000000-0000-0000-0000-000000000000}"/>
  <bookViews>
    <workbookView xWindow="3072" yWindow="1680" windowWidth="21036" windowHeight="15000" xr2:uid="{00000000-000D-0000-FFFF-FFFF00000000}"/>
  </bookViews>
  <sheets>
    <sheet name="Big AFI" sheetId="1" r:id="rId1"/>
    <sheet name="Small AFI" sheetId="2" r:id="rId2"/>
    <sheet name="Nurser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87" i="1" l="1"/>
  <c r="G87" i="1"/>
  <c r="F89" i="1"/>
  <c r="F53" i="1"/>
  <c r="G57" i="1"/>
  <c r="F88" i="1"/>
  <c r="F54" i="1"/>
  <c r="G54" i="1"/>
  <c r="F83" i="1"/>
  <c r="G55" i="1"/>
  <c r="F85" i="1"/>
  <c r="F52" i="1"/>
  <c r="G75" i="1"/>
  <c r="F75" i="1"/>
  <c r="F77" i="1"/>
  <c r="F84" i="1"/>
  <c r="F80" i="1"/>
  <c r="F55" i="1"/>
  <c r="F81" i="1"/>
  <c r="G56" i="1"/>
  <c r="F74" i="1"/>
  <c r="G85" i="1"/>
  <c r="G74" i="1"/>
  <c r="F50" i="1"/>
  <c r="F57" i="1"/>
  <c r="G80" i="1"/>
  <c r="F86" i="1"/>
</calcChain>
</file>

<file path=xl/sharedStrings.xml><?xml version="1.0" encoding="utf-8"?>
<sst xmlns="http://schemas.openxmlformats.org/spreadsheetml/2006/main" count="490" uniqueCount="48">
  <si>
    <t>Date</t>
  </si>
  <si>
    <t>Sample</t>
  </si>
  <si>
    <t>AFI A3 (TANK 9)</t>
  </si>
  <si>
    <t>AFI</t>
  </si>
  <si>
    <t>S.L (cm)</t>
  </si>
  <si>
    <t>R.L (cm)</t>
  </si>
  <si>
    <t>S.WB (g)</t>
  </si>
  <si>
    <t>R.WB (g)</t>
  </si>
  <si>
    <t>S.DB (g)</t>
  </si>
  <si>
    <t>R.DB (g)</t>
  </si>
  <si>
    <t>Species</t>
  </si>
  <si>
    <t>Eleocharis</t>
  </si>
  <si>
    <t>Carex</t>
  </si>
  <si>
    <t>AFI A2 (TANK 5)</t>
  </si>
  <si>
    <t>AFI B1 (TANK 2)</t>
  </si>
  <si>
    <t>AFI A1 (TANK 1)</t>
  </si>
  <si>
    <t>NOTE</t>
  </si>
  <si>
    <t>Note</t>
  </si>
  <si>
    <t>AFI B2 (TANK6)</t>
  </si>
  <si>
    <t>Initial Biomass for small AFIs</t>
  </si>
  <si>
    <t>D</t>
  </si>
  <si>
    <t>Initial Biomass, Control Sample</t>
  </si>
  <si>
    <t>A</t>
  </si>
  <si>
    <t>I</t>
  </si>
  <si>
    <t>E</t>
  </si>
  <si>
    <t>G</t>
  </si>
  <si>
    <t>C</t>
  </si>
  <si>
    <t>F</t>
  </si>
  <si>
    <t>B</t>
  </si>
  <si>
    <t>H</t>
  </si>
  <si>
    <t>AFI A4</t>
  </si>
  <si>
    <t>Final Plant for Phase 1</t>
  </si>
  <si>
    <t>AFI A3</t>
  </si>
  <si>
    <t>Initial Biomass for Big A3&amp;A4</t>
  </si>
  <si>
    <t>Initial Biomass for Big B3&amp;B4</t>
  </si>
  <si>
    <t>AFI B3</t>
  </si>
  <si>
    <t>AFI B3 (TANK 10)</t>
  </si>
  <si>
    <t>Final Plant</t>
  </si>
  <si>
    <t>AFI B4</t>
  </si>
  <si>
    <t>AFI A1</t>
  </si>
  <si>
    <t>Final Biomass</t>
  </si>
  <si>
    <t>AFI B6</t>
  </si>
  <si>
    <t>AFI B2</t>
  </si>
  <si>
    <t>AFI B1</t>
  </si>
  <si>
    <t>AFI A5</t>
  </si>
  <si>
    <t>LAB</t>
  </si>
  <si>
    <t>AFI A2</t>
  </si>
  <si>
    <t>AFI 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</si>
</sst>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6" fontId="0" fillId="0" borderId="0" xfId="0" applyNumberForma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NumberFormat="1"/>
    <xf numFmtId="164" fontId="1" fillId="0" borderId="0" xfId="0" applyNumberFormat="1" applyFont="1"/>
    <xf numFmtId="164" fontId="0" fillId="0" borderId="0" xfId="0" applyNumberFormat="1"/>
    <xf numFmtId="164" fontId="1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1"/>
  <sheetViews>
    <sheetView tabSelected="1" zoomScaleNormal="100" workbookViewId="0">
      <pane ySplit="1" topLeftCell="A2" activePane="bottomLeft" state="frozen"/>
      <selection pane="bottomLeft" activeCell="M61" sqref="M60:M61"/>
    </sheetView>
  </sheetViews>
  <sheetFormatPr defaultRowHeight="14.4" x14ac:dyDescent="0.3"/>
  <cols>
    <col min="1" max="1" width="10.33203125" style="7" bestFit="1" customWidth="1"/>
    <col min="3" max="3" width="9.77734375" customWidth="1"/>
    <col min="4" max="4" width="12.33203125" customWidth="1"/>
    <col min="5" max="5" width="11.5546875" customWidth="1"/>
    <col min="6" max="6" width="12.109375" customWidth="1"/>
    <col min="7" max="7" width="11.21875" customWidth="1"/>
    <col min="10" max="10" width="19" customWidth="1"/>
  </cols>
  <sheetData>
    <row r="1" spans="1:10" s="1" customFormat="1" x14ac:dyDescent="0.3">
      <c r="A1" s="6" t="s">
        <v>0</v>
      </c>
      <c r="B1" s="1" t="s">
        <v>3</v>
      </c>
      <c r="C1" s="1" t="s">
        <v>1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4</v>
      </c>
      <c r="I1" s="1" t="s">
        <v>5</v>
      </c>
      <c r="J1" s="1" t="s">
        <v>16</v>
      </c>
    </row>
    <row r="2" spans="1:10" x14ac:dyDescent="0.3">
      <c r="A2" s="7">
        <v>44042</v>
      </c>
      <c r="B2" t="s">
        <v>32</v>
      </c>
      <c r="C2">
        <v>1</v>
      </c>
      <c r="D2">
        <v>94.73</v>
      </c>
      <c r="E2">
        <v>89.65</v>
      </c>
      <c r="F2">
        <v>13.05</v>
      </c>
      <c r="G2">
        <v>7.97</v>
      </c>
      <c r="H2">
        <v>54</v>
      </c>
      <c r="I2">
        <v>56.7</v>
      </c>
      <c r="J2" t="s">
        <v>31</v>
      </c>
    </row>
    <row r="3" spans="1:10" x14ac:dyDescent="0.3">
      <c r="A3" s="7">
        <v>44042</v>
      </c>
      <c r="B3" t="s">
        <v>32</v>
      </c>
      <c r="C3" s="5">
        <v>2</v>
      </c>
      <c r="D3">
        <v>81.78</v>
      </c>
      <c r="E3">
        <v>66.3</v>
      </c>
      <c r="F3">
        <v>15.92</v>
      </c>
      <c r="G3">
        <v>11.04</v>
      </c>
      <c r="H3">
        <v>54.2</v>
      </c>
      <c r="I3">
        <v>52.6</v>
      </c>
      <c r="J3" t="s">
        <v>31</v>
      </c>
    </row>
    <row r="4" spans="1:10" x14ac:dyDescent="0.3">
      <c r="A4" s="7">
        <v>44042</v>
      </c>
      <c r="B4" t="s">
        <v>32</v>
      </c>
      <c r="C4">
        <v>3</v>
      </c>
      <c r="D4">
        <v>69.849999999999994</v>
      </c>
      <c r="E4">
        <v>58.25</v>
      </c>
      <c r="F4">
        <v>14.08</v>
      </c>
      <c r="G4">
        <v>9.5399999999999991</v>
      </c>
      <c r="H4">
        <v>59.8</v>
      </c>
      <c r="I4">
        <v>59</v>
      </c>
      <c r="J4" t="s">
        <v>31</v>
      </c>
    </row>
    <row r="5" spans="1:10" x14ac:dyDescent="0.3">
      <c r="A5" s="7">
        <v>44042</v>
      </c>
      <c r="B5" t="s">
        <v>32</v>
      </c>
      <c r="C5" s="5">
        <v>4</v>
      </c>
      <c r="D5">
        <v>71.53</v>
      </c>
      <c r="E5">
        <v>57.45</v>
      </c>
      <c r="F5">
        <v>14.68</v>
      </c>
      <c r="G5">
        <v>10.89</v>
      </c>
      <c r="H5">
        <v>68</v>
      </c>
      <c r="I5">
        <v>55.2</v>
      </c>
      <c r="J5" t="s">
        <v>31</v>
      </c>
    </row>
    <row r="6" spans="1:10" x14ac:dyDescent="0.3">
      <c r="A6" s="7">
        <v>44042</v>
      </c>
      <c r="B6" t="s">
        <v>32</v>
      </c>
      <c r="C6">
        <v>5</v>
      </c>
      <c r="D6">
        <v>69.31</v>
      </c>
      <c r="E6">
        <v>52.59</v>
      </c>
      <c r="F6">
        <v>15.43</v>
      </c>
      <c r="G6">
        <v>10.33</v>
      </c>
      <c r="H6">
        <v>54</v>
      </c>
      <c r="I6">
        <v>55.2</v>
      </c>
      <c r="J6" t="s">
        <v>31</v>
      </c>
    </row>
    <row r="7" spans="1:10" x14ac:dyDescent="0.3">
      <c r="A7" s="7">
        <v>44042</v>
      </c>
      <c r="B7" t="s">
        <v>32</v>
      </c>
      <c r="C7">
        <v>6</v>
      </c>
      <c r="D7">
        <v>60.03</v>
      </c>
      <c r="E7">
        <v>62.24</v>
      </c>
      <c r="F7">
        <v>11.45</v>
      </c>
      <c r="G7">
        <v>9.8800000000000008</v>
      </c>
      <c r="H7">
        <v>55.2</v>
      </c>
      <c r="I7">
        <v>59.4</v>
      </c>
      <c r="J7" t="s">
        <v>31</v>
      </c>
    </row>
    <row r="8" spans="1:10" x14ac:dyDescent="0.3">
      <c r="A8" s="7">
        <v>44042</v>
      </c>
      <c r="B8" t="s">
        <v>32</v>
      </c>
      <c r="C8">
        <v>7</v>
      </c>
      <c r="D8">
        <v>61.99</v>
      </c>
      <c r="E8">
        <v>54.92</v>
      </c>
      <c r="F8">
        <v>10.01</v>
      </c>
      <c r="G8">
        <v>7.45</v>
      </c>
      <c r="H8">
        <v>62.5</v>
      </c>
      <c r="I8">
        <v>56.8</v>
      </c>
      <c r="J8" t="s">
        <v>31</v>
      </c>
    </row>
    <row r="9" spans="1:10" x14ac:dyDescent="0.3">
      <c r="A9" s="7">
        <v>44042</v>
      </c>
      <c r="B9" t="s">
        <v>32</v>
      </c>
      <c r="C9">
        <v>8</v>
      </c>
      <c r="D9">
        <v>75.06</v>
      </c>
      <c r="E9">
        <v>37.31</v>
      </c>
      <c r="F9">
        <v>11.67</v>
      </c>
      <c r="G9">
        <v>5.08</v>
      </c>
      <c r="H9">
        <v>54.2</v>
      </c>
      <c r="I9">
        <v>56.5</v>
      </c>
      <c r="J9" t="s">
        <v>31</v>
      </c>
    </row>
    <row r="10" spans="1:10" x14ac:dyDescent="0.3">
      <c r="A10" s="7">
        <v>44042</v>
      </c>
      <c r="B10" t="s">
        <v>30</v>
      </c>
      <c r="C10">
        <v>1</v>
      </c>
      <c r="D10">
        <v>66.22</v>
      </c>
      <c r="E10">
        <v>34.78</v>
      </c>
      <c r="F10">
        <v>12.39</v>
      </c>
      <c r="G10">
        <v>6.33</v>
      </c>
      <c r="H10">
        <v>61.6</v>
      </c>
      <c r="I10">
        <v>44.5</v>
      </c>
      <c r="J10" t="s">
        <v>31</v>
      </c>
    </row>
    <row r="11" spans="1:10" x14ac:dyDescent="0.3">
      <c r="A11" s="7">
        <v>44042</v>
      </c>
      <c r="B11" t="s">
        <v>30</v>
      </c>
      <c r="C11">
        <v>2</v>
      </c>
      <c r="D11">
        <v>83.55</v>
      </c>
      <c r="E11">
        <v>52.18</v>
      </c>
      <c r="F11">
        <v>16.350000000000001</v>
      </c>
      <c r="G11">
        <v>9.1</v>
      </c>
      <c r="H11">
        <v>66.5</v>
      </c>
      <c r="I11">
        <v>55.7</v>
      </c>
      <c r="J11" t="s">
        <v>31</v>
      </c>
    </row>
    <row r="12" spans="1:10" x14ac:dyDescent="0.3">
      <c r="A12" s="7">
        <v>44042</v>
      </c>
      <c r="B12" t="s">
        <v>30</v>
      </c>
      <c r="C12">
        <v>3</v>
      </c>
      <c r="D12">
        <v>77.98</v>
      </c>
      <c r="E12">
        <v>43.85</v>
      </c>
      <c r="F12">
        <v>15.57</v>
      </c>
      <c r="G12">
        <v>8.0399999999999991</v>
      </c>
      <c r="H12">
        <v>56.8</v>
      </c>
      <c r="I12">
        <v>65</v>
      </c>
      <c r="J12" t="s">
        <v>31</v>
      </c>
    </row>
    <row r="13" spans="1:10" x14ac:dyDescent="0.3">
      <c r="A13" s="7">
        <v>44042</v>
      </c>
      <c r="B13" t="s">
        <v>30</v>
      </c>
      <c r="C13">
        <v>4</v>
      </c>
      <c r="D13">
        <v>78.959999999999994</v>
      </c>
      <c r="E13">
        <v>47.03</v>
      </c>
      <c r="F13">
        <v>12.89</v>
      </c>
      <c r="G13">
        <v>8.51</v>
      </c>
      <c r="H13">
        <v>62.5</v>
      </c>
      <c r="I13">
        <v>51.7</v>
      </c>
      <c r="J13" t="s">
        <v>31</v>
      </c>
    </row>
    <row r="14" spans="1:10" x14ac:dyDescent="0.3">
      <c r="A14" s="7">
        <v>44042</v>
      </c>
      <c r="B14" t="s">
        <v>30</v>
      </c>
      <c r="C14">
        <v>5</v>
      </c>
      <c r="D14">
        <v>66.5</v>
      </c>
      <c r="E14">
        <v>40.49</v>
      </c>
      <c r="F14">
        <v>14.82</v>
      </c>
      <c r="G14">
        <v>8.32</v>
      </c>
      <c r="H14">
        <v>58.5</v>
      </c>
      <c r="I14">
        <v>54.5</v>
      </c>
      <c r="J14" t="s">
        <v>31</v>
      </c>
    </row>
    <row r="15" spans="1:10" x14ac:dyDescent="0.3">
      <c r="A15" s="7">
        <v>44042</v>
      </c>
      <c r="B15" t="s">
        <v>30</v>
      </c>
      <c r="C15">
        <v>6</v>
      </c>
      <c r="D15">
        <v>81.010000000000005</v>
      </c>
      <c r="E15">
        <v>56.3</v>
      </c>
      <c r="F15">
        <v>13.51</v>
      </c>
      <c r="G15">
        <v>8.5500000000000007</v>
      </c>
      <c r="H15">
        <v>60.5</v>
      </c>
      <c r="I15">
        <v>58.9</v>
      </c>
      <c r="J15" t="s">
        <v>31</v>
      </c>
    </row>
    <row r="16" spans="1:10" x14ac:dyDescent="0.3">
      <c r="A16" s="7">
        <v>44042</v>
      </c>
      <c r="B16" t="s">
        <v>30</v>
      </c>
      <c r="C16">
        <v>7</v>
      </c>
      <c r="D16">
        <v>52.87</v>
      </c>
      <c r="E16">
        <v>31.7</v>
      </c>
      <c r="F16">
        <v>11.67</v>
      </c>
      <c r="G16">
        <v>6.25</v>
      </c>
      <c r="H16">
        <v>57.4</v>
      </c>
      <c r="I16">
        <v>53.9</v>
      </c>
      <c r="J16" t="s">
        <v>31</v>
      </c>
    </row>
    <row r="17" spans="1:10" x14ac:dyDescent="0.3">
      <c r="A17" s="7">
        <v>44042</v>
      </c>
      <c r="B17" t="s">
        <v>30</v>
      </c>
      <c r="C17">
        <v>8</v>
      </c>
      <c r="D17">
        <v>53.42</v>
      </c>
      <c r="E17">
        <v>34.86</v>
      </c>
      <c r="F17">
        <v>10.36</v>
      </c>
      <c r="G17">
        <v>6.93</v>
      </c>
      <c r="H17">
        <v>65</v>
      </c>
      <c r="I17">
        <v>52.4</v>
      </c>
      <c r="J17" t="s">
        <v>31</v>
      </c>
    </row>
    <row r="18" spans="1:10" x14ac:dyDescent="0.3">
      <c r="A18" s="7">
        <v>44042</v>
      </c>
      <c r="B18" t="s">
        <v>35</v>
      </c>
      <c r="C18">
        <v>1</v>
      </c>
      <c r="D18">
        <v>9.85</v>
      </c>
      <c r="E18">
        <v>11.57</v>
      </c>
      <c r="F18">
        <v>2.31</v>
      </c>
      <c r="G18">
        <v>2.4</v>
      </c>
      <c r="H18">
        <v>26.4</v>
      </c>
      <c r="I18">
        <v>66.5</v>
      </c>
      <c r="J18" t="s">
        <v>31</v>
      </c>
    </row>
    <row r="19" spans="1:10" x14ac:dyDescent="0.3">
      <c r="A19" s="7">
        <v>44042</v>
      </c>
      <c r="B19" t="s">
        <v>35</v>
      </c>
      <c r="C19">
        <v>2</v>
      </c>
      <c r="D19">
        <v>7.7</v>
      </c>
      <c r="E19">
        <v>13.29</v>
      </c>
      <c r="F19">
        <v>1.24</v>
      </c>
      <c r="G19">
        <v>2.2000000000000002</v>
      </c>
      <c r="H19">
        <v>24</v>
      </c>
      <c r="I19">
        <v>50.2</v>
      </c>
      <c r="J19" t="s">
        <v>31</v>
      </c>
    </row>
    <row r="20" spans="1:10" x14ac:dyDescent="0.3">
      <c r="A20" s="7">
        <v>44042</v>
      </c>
      <c r="B20" s="2" t="s">
        <v>35</v>
      </c>
      <c r="C20">
        <v>3</v>
      </c>
      <c r="D20">
        <v>9.3699999999999992</v>
      </c>
      <c r="E20">
        <v>14.57</v>
      </c>
      <c r="F20">
        <v>1.62</v>
      </c>
      <c r="G20">
        <v>2.02</v>
      </c>
      <c r="H20">
        <v>27</v>
      </c>
      <c r="I20">
        <v>56.4</v>
      </c>
      <c r="J20" t="s">
        <v>31</v>
      </c>
    </row>
    <row r="21" spans="1:10" x14ac:dyDescent="0.3">
      <c r="A21" s="7">
        <v>44042</v>
      </c>
      <c r="B21" t="s">
        <v>35</v>
      </c>
      <c r="C21">
        <v>4</v>
      </c>
      <c r="D21">
        <v>12.69</v>
      </c>
      <c r="E21">
        <v>18</v>
      </c>
      <c r="F21">
        <v>2.56</v>
      </c>
      <c r="G21">
        <v>2.79</v>
      </c>
      <c r="H21">
        <v>32</v>
      </c>
      <c r="I21">
        <v>49.5</v>
      </c>
      <c r="J21" t="s">
        <v>31</v>
      </c>
    </row>
    <row r="22" spans="1:10" x14ac:dyDescent="0.3">
      <c r="A22" s="7">
        <v>44042</v>
      </c>
      <c r="B22" t="s">
        <v>35</v>
      </c>
      <c r="C22">
        <v>5</v>
      </c>
      <c r="D22">
        <v>8.31</v>
      </c>
      <c r="E22">
        <v>12.02</v>
      </c>
      <c r="F22">
        <v>1.31</v>
      </c>
      <c r="G22">
        <v>1.66</v>
      </c>
      <c r="H22">
        <v>24.2</v>
      </c>
      <c r="I22">
        <v>43.2</v>
      </c>
      <c r="J22" t="s">
        <v>31</v>
      </c>
    </row>
    <row r="23" spans="1:10" x14ac:dyDescent="0.3">
      <c r="A23" s="7">
        <v>44042</v>
      </c>
      <c r="B23" t="s">
        <v>35</v>
      </c>
      <c r="C23">
        <v>6</v>
      </c>
      <c r="D23">
        <v>12.94</v>
      </c>
      <c r="E23">
        <v>17.7</v>
      </c>
      <c r="F23">
        <v>1.97</v>
      </c>
      <c r="G23">
        <v>2.15</v>
      </c>
      <c r="H23">
        <v>32.4</v>
      </c>
      <c r="I23">
        <v>59.7</v>
      </c>
      <c r="J23" t="s">
        <v>31</v>
      </c>
    </row>
    <row r="24" spans="1:10" x14ac:dyDescent="0.3">
      <c r="A24" s="7">
        <v>44042</v>
      </c>
      <c r="B24" t="s">
        <v>35</v>
      </c>
      <c r="C24">
        <v>7</v>
      </c>
      <c r="D24">
        <v>10.8</v>
      </c>
      <c r="E24">
        <v>15.86</v>
      </c>
      <c r="F24">
        <v>1.83</v>
      </c>
      <c r="G24">
        <v>2.0699999999999998</v>
      </c>
      <c r="H24">
        <v>29</v>
      </c>
      <c r="I24">
        <v>70</v>
      </c>
      <c r="J24" t="s">
        <v>31</v>
      </c>
    </row>
    <row r="25" spans="1:10" x14ac:dyDescent="0.3">
      <c r="A25" s="7">
        <v>44042</v>
      </c>
      <c r="B25" t="s">
        <v>35</v>
      </c>
      <c r="C25">
        <v>8</v>
      </c>
      <c r="D25">
        <v>9.9700000000000006</v>
      </c>
      <c r="E25">
        <v>16.14</v>
      </c>
      <c r="F25">
        <v>1.85</v>
      </c>
      <c r="G25">
        <v>2.63</v>
      </c>
      <c r="H25">
        <v>28.5</v>
      </c>
      <c r="I25">
        <v>67.5</v>
      </c>
      <c r="J25" t="s">
        <v>31</v>
      </c>
    </row>
    <row r="26" spans="1:10" x14ac:dyDescent="0.3">
      <c r="A26" s="7">
        <v>44042</v>
      </c>
      <c r="B26" t="s">
        <v>38</v>
      </c>
      <c r="C26">
        <v>1</v>
      </c>
      <c r="D26">
        <v>9.7899999999999991</v>
      </c>
      <c r="E26">
        <v>13.62</v>
      </c>
      <c r="F26">
        <v>1.34</v>
      </c>
      <c r="G26">
        <v>2.0699999999999998</v>
      </c>
      <c r="H26">
        <v>24.5</v>
      </c>
      <c r="I26">
        <v>53.2</v>
      </c>
      <c r="J26" t="s">
        <v>31</v>
      </c>
    </row>
    <row r="27" spans="1:10" x14ac:dyDescent="0.3">
      <c r="A27" s="7">
        <v>44042</v>
      </c>
      <c r="B27" t="s">
        <v>38</v>
      </c>
      <c r="C27">
        <v>2</v>
      </c>
      <c r="D27">
        <v>4.6399999999999997</v>
      </c>
      <c r="E27">
        <v>9.8800000000000008</v>
      </c>
      <c r="F27">
        <v>0.99</v>
      </c>
      <c r="G27">
        <v>1.77</v>
      </c>
      <c r="H27">
        <v>23</v>
      </c>
      <c r="I27">
        <v>50.6</v>
      </c>
      <c r="J27" t="s">
        <v>31</v>
      </c>
    </row>
    <row r="28" spans="1:10" x14ac:dyDescent="0.3">
      <c r="A28" s="7">
        <v>44042</v>
      </c>
      <c r="B28" t="s">
        <v>38</v>
      </c>
      <c r="C28">
        <v>3</v>
      </c>
      <c r="D28">
        <v>12.36</v>
      </c>
      <c r="E28">
        <v>16.43</v>
      </c>
      <c r="F28">
        <v>1.72</v>
      </c>
      <c r="G28">
        <v>2.2999999999999998</v>
      </c>
      <c r="H28">
        <v>26.5</v>
      </c>
      <c r="I28">
        <v>53.3</v>
      </c>
      <c r="J28" t="s">
        <v>31</v>
      </c>
    </row>
    <row r="29" spans="1:10" x14ac:dyDescent="0.3">
      <c r="A29" s="7">
        <v>44042</v>
      </c>
      <c r="B29" t="s">
        <v>38</v>
      </c>
      <c r="C29">
        <v>4</v>
      </c>
      <c r="D29">
        <v>7.8</v>
      </c>
      <c r="E29">
        <v>22.03</v>
      </c>
      <c r="F29">
        <v>1</v>
      </c>
      <c r="G29">
        <v>2.93</v>
      </c>
      <c r="H29">
        <v>26.2</v>
      </c>
      <c r="I29">
        <v>46.4</v>
      </c>
      <c r="J29" t="s">
        <v>31</v>
      </c>
    </row>
    <row r="30" spans="1:10" x14ac:dyDescent="0.3">
      <c r="A30" s="7">
        <v>44042</v>
      </c>
      <c r="B30" t="s">
        <v>38</v>
      </c>
      <c r="C30">
        <v>5</v>
      </c>
      <c r="D30">
        <v>19.03</v>
      </c>
      <c r="E30">
        <v>16.579999999999998</v>
      </c>
      <c r="F30">
        <v>3.19</v>
      </c>
      <c r="G30">
        <v>2.65</v>
      </c>
      <c r="H30">
        <v>37</v>
      </c>
      <c r="I30">
        <v>51.4</v>
      </c>
      <c r="J30" t="s">
        <v>31</v>
      </c>
    </row>
    <row r="31" spans="1:10" x14ac:dyDescent="0.3">
      <c r="A31" s="7">
        <v>44042</v>
      </c>
      <c r="B31" t="s">
        <v>38</v>
      </c>
      <c r="C31">
        <v>6</v>
      </c>
      <c r="D31">
        <v>9.2899999999999991</v>
      </c>
      <c r="E31">
        <v>12.07</v>
      </c>
      <c r="F31">
        <v>2.23</v>
      </c>
      <c r="G31">
        <v>3.05</v>
      </c>
      <c r="H31">
        <v>29.6</v>
      </c>
      <c r="I31">
        <v>42.5</v>
      </c>
      <c r="J31" t="s">
        <v>31</v>
      </c>
    </row>
    <row r="32" spans="1:10" x14ac:dyDescent="0.3">
      <c r="A32" s="7">
        <v>44042</v>
      </c>
      <c r="B32" t="s">
        <v>38</v>
      </c>
      <c r="C32">
        <v>7</v>
      </c>
      <c r="D32">
        <v>7.88</v>
      </c>
      <c r="E32">
        <v>11.5</v>
      </c>
      <c r="F32">
        <v>1.21</v>
      </c>
      <c r="G32">
        <v>1.73</v>
      </c>
      <c r="H32">
        <v>27.1</v>
      </c>
      <c r="I32">
        <v>52</v>
      </c>
      <c r="J32" t="s">
        <v>31</v>
      </c>
    </row>
    <row r="33" spans="1:10" x14ac:dyDescent="0.3">
      <c r="A33" s="7">
        <v>44042</v>
      </c>
      <c r="B33" t="s">
        <v>38</v>
      </c>
      <c r="C33">
        <v>8</v>
      </c>
      <c r="D33">
        <v>17.100000000000001</v>
      </c>
      <c r="E33">
        <v>22.5</v>
      </c>
      <c r="F33">
        <v>2.23</v>
      </c>
      <c r="G33">
        <v>2.5099999999999998</v>
      </c>
      <c r="H33">
        <v>24.5</v>
      </c>
      <c r="I33">
        <v>44</v>
      </c>
      <c r="J33" t="s">
        <v>31</v>
      </c>
    </row>
    <row r="34" spans="1:10" x14ac:dyDescent="0.3">
      <c r="A34" s="7">
        <v>44110</v>
      </c>
      <c r="B34" t="s">
        <v>39</v>
      </c>
      <c r="C34">
        <v>1</v>
      </c>
      <c r="D34">
        <v>197.11</v>
      </c>
      <c r="E34">
        <v>210.85</v>
      </c>
      <c r="F34">
        <v>27.08</v>
      </c>
      <c r="G34">
        <v>22.63</v>
      </c>
      <c r="H34">
        <v>63.5</v>
      </c>
      <c r="I34">
        <v>81</v>
      </c>
      <c r="J34" t="s">
        <v>40</v>
      </c>
    </row>
    <row r="35" spans="1:10" x14ac:dyDescent="0.3">
      <c r="A35" s="7">
        <v>44110</v>
      </c>
      <c r="B35" t="s">
        <v>39</v>
      </c>
      <c r="C35">
        <v>2</v>
      </c>
      <c r="D35">
        <v>251.42</v>
      </c>
      <c r="E35">
        <v>338.74</v>
      </c>
      <c r="F35">
        <v>33.299999999999997</v>
      </c>
      <c r="G35">
        <v>45.83</v>
      </c>
      <c r="H35">
        <v>64.5</v>
      </c>
      <c r="I35">
        <v>87.8</v>
      </c>
      <c r="J35" t="s">
        <v>40</v>
      </c>
    </row>
    <row r="36" spans="1:10" x14ac:dyDescent="0.3">
      <c r="A36" s="7">
        <v>44110</v>
      </c>
      <c r="B36" t="s">
        <v>39</v>
      </c>
      <c r="C36">
        <v>3</v>
      </c>
      <c r="D36">
        <v>259.43</v>
      </c>
      <c r="E36">
        <v>372.51</v>
      </c>
      <c r="F36">
        <v>43.39</v>
      </c>
      <c r="G36">
        <v>38.67</v>
      </c>
      <c r="H36">
        <v>53.3</v>
      </c>
      <c r="I36">
        <v>90</v>
      </c>
      <c r="J36" t="s">
        <v>40</v>
      </c>
    </row>
    <row r="37" spans="1:10" x14ac:dyDescent="0.3">
      <c r="A37" s="7">
        <v>44110</v>
      </c>
      <c r="B37" t="s">
        <v>39</v>
      </c>
      <c r="C37">
        <v>4</v>
      </c>
      <c r="D37">
        <v>190.44</v>
      </c>
      <c r="E37">
        <v>274.10000000000002</v>
      </c>
      <c r="F37">
        <v>30.64</v>
      </c>
      <c r="G37">
        <v>34.22</v>
      </c>
      <c r="H37">
        <v>85.5</v>
      </c>
      <c r="I37">
        <v>83.5</v>
      </c>
      <c r="J37" t="s">
        <v>40</v>
      </c>
    </row>
    <row r="38" spans="1:10" x14ac:dyDescent="0.3">
      <c r="A38" s="7">
        <v>44110</v>
      </c>
      <c r="B38" t="s">
        <v>39</v>
      </c>
      <c r="C38">
        <v>5</v>
      </c>
      <c r="D38">
        <v>102.99</v>
      </c>
      <c r="E38">
        <v>169.08</v>
      </c>
      <c r="F38">
        <v>22.37</v>
      </c>
      <c r="G38">
        <v>32.1</v>
      </c>
      <c r="H38">
        <v>60.2</v>
      </c>
      <c r="I38">
        <v>78.5</v>
      </c>
      <c r="J38" t="s">
        <v>40</v>
      </c>
    </row>
    <row r="39" spans="1:10" x14ac:dyDescent="0.3">
      <c r="A39" s="7">
        <v>44110</v>
      </c>
      <c r="B39" t="s">
        <v>39</v>
      </c>
      <c r="C39">
        <v>6</v>
      </c>
      <c r="D39">
        <v>73.83</v>
      </c>
      <c r="E39">
        <v>101.97</v>
      </c>
      <c r="F39">
        <v>17.809999999999999</v>
      </c>
      <c r="G39">
        <v>20.77</v>
      </c>
      <c r="H39">
        <v>50.8</v>
      </c>
      <c r="I39">
        <v>68</v>
      </c>
      <c r="J39" t="s">
        <v>40</v>
      </c>
    </row>
    <row r="40" spans="1:10" x14ac:dyDescent="0.3">
      <c r="A40" s="7">
        <v>44110</v>
      </c>
      <c r="B40" t="s">
        <v>39</v>
      </c>
      <c r="C40">
        <v>7</v>
      </c>
      <c r="D40">
        <v>87.8</v>
      </c>
      <c r="E40">
        <v>192.74</v>
      </c>
      <c r="F40">
        <v>38.04</v>
      </c>
      <c r="G40">
        <v>36.549999999999997</v>
      </c>
      <c r="H40">
        <v>68</v>
      </c>
      <c r="I40">
        <v>69.099999999999994</v>
      </c>
      <c r="J40" t="s">
        <v>40</v>
      </c>
    </row>
    <row r="41" spans="1:10" x14ac:dyDescent="0.3">
      <c r="A41" s="7">
        <v>44110</v>
      </c>
      <c r="B41" t="s">
        <v>39</v>
      </c>
      <c r="C41">
        <v>8</v>
      </c>
      <c r="D41">
        <v>131.79</v>
      </c>
      <c r="E41">
        <v>186.54</v>
      </c>
      <c r="F41">
        <v>21.7</v>
      </c>
      <c r="G41">
        <v>29.67</v>
      </c>
      <c r="H41">
        <v>51.8</v>
      </c>
      <c r="I41">
        <v>70.7</v>
      </c>
      <c r="J41" t="s">
        <v>40</v>
      </c>
    </row>
    <row r="42" spans="1:10" x14ac:dyDescent="0.3">
      <c r="A42" s="7">
        <v>44110</v>
      </c>
      <c r="B42" t="s">
        <v>43</v>
      </c>
      <c r="C42">
        <v>1</v>
      </c>
      <c r="D42">
        <v>13.63</v>
      </c>
      <c r="E42">
        <v>38.99</v>
      </c>
      <c r="F42">
        <v>2.2599999999999998</v>
      </c>
      <c r="G42">
        <v>5.27</v>
      </c>
      <c r="H42">
        <v>27.5</v>
      </c>
      <c r="I42">
        <v>54.1</v>
      </c>
    </row>
    <row r="43" spans="1:10" x14ac:dyDescent="0.3">
      <c r="A43" s="7">
        <v>44110</v>
      </c>
      <c r="B43" t="s">
        <v>43</v>
      </c>
      <c r="C43">
        <v>2</v>
      </c>
      <c r="D43">
        <v>37.950000000000003</v>
      </c>
      <c r="E43">
        <v>85.67</v>
      </c>
      <c r="F43">
        <v>5.74</v>
      </c>
      <c r="G43">
        <v>10.6</v>
      </c>
      <c r="H43">
        <v>28.6</v>
      </c>
      <c r="I43">
        <v>43.2</v>
      </c>
    </row>
    <row r="44" spans="1:10" x14ac:dyDescent="0.3">
      <c r="A44" s="7">
        <v>44110</v>
      </c>
      <c r="B44" t="s">
        <v>43</v>
      </c>
      <c r="C44">
        <v>3</v>
      </c>
      <c r="D44">
        <v>45.39</v>
      </c>
      <c r="E44">
        <v>43.47</v>
      </c>
      <c r="F44">
        <v>8.0500000000000007</v>
      </c>
      <c r="G44">
        <v>7.76</v>
      </c>
      <c r="H44">
        <v>31.2</v>
      </c>
      <c r="I44">
        <v>53.6</v>
      </c>
    </row>
    <row r="45" spans="1:10" x14ac:dyDescent="0.3">
      <c r="A45" s="7">
        <v>44110</v>
      </c>
      <c r="B45" t="s">
        <v>43</v>
      </c>
      <c r="C45">
        <v>4</v>
      </c>
      <c r="D45">
        <v>13.46</v>
      </c>
      <c r="E45">
        <v>32.200000000000003</v>
      </c>
      <c r="F45">
        <v>2.2999999999999998</v>
      </c>
      <c r="G45">
        <v>4.4800000000000004</v>
      </c>
      <c r="H45">
        <v>24.2</v>
      </c>
      <c r="I45">
        <v>51.5</v>
      </c>
    </row>
    <row r="46" spans="1:10" x14ac:dyDescent="0.3">
      <c r="A46" s="7">
        <v>44110</v>
      </c>
      <c r="B46" t="s">
        <v>43</v>
      </c>
      <c r="C46">
        <v>5</v>
      </c>
      <c r="D46">
        <v>9.43</v>
      </c>
      <c r="E46">
        <v>25.34</v>
      </c>
      <c r="F46">
        <v>1.66</v>
      </c>
      <c r="G46">
        <v>3.6</v>
      </c>
      <c r="H46">
        <v>23.8</v>
      </c>
      <c r="I46">
        <v>39.200000000000003</v>
      </c>
    </row>
    <row r="47" spans="1:10" x14ac:dyDescent="0.3">
      <c r="A47" s="7">
        <v>44110</v>
      </c>
      <c r="B47" t="s">
        <v>43</v>
      </c>
      <c r="C47">
        <v>6</v>
      </c>
      <c r="D47">
        <v>17.38</v>
      </c>
      <c r="E47">
        <v>36.229999999999997</v>
      </c>
      <c r="F47">
        <v>3.05</v>
      </c>
      <c r="G47">
        <v>5.96</v>
      </c>
      <c r="H47">
        <v>25</v>
      </c>
      <c r="I47">
        <v>39.6</v>
      </c>
    </row>
    <row r="48" spans="1:10" x14ac:dyDescent="0.3">
      <c r="A48" s="7">
        <v>44110</v>
      </c>
      <c r="B48" t="s">
        <v>43</v>
      </c>
      <c r="C48">
        <v>7</v>
      </c>
      <c r="D48">
        <v>9.98</v>
      </c>
      <c r="E48">
        <v>21.25</v>
      </c>
      <c r="F48">
        <v>2</v>
      </c>
      <c r="G48">
        <v>3.63</v>
      </c>
      <c r="H48">
        <v>20.8</v>
      </c>
      <c r="I48">
        <v>35.5</v>
      </c>
    </row>
    <row r="49" spans="1:10" x14ac:dyDescent="0.3">
      <c r="A49" s="7">
        <v>44110</v>
      </c>
      <c r="B49" t="s">
        <v>43</v>
      </c>
      <c r="C49">
        <v>8</v>
      </c>
      <c r="D49">
        <v>22.58</v>
      </c>
      <c r="E49">
        <v>29.22</v>
      </c>
      <c r="F49">
        <v>4.2</v>
      </c>
      <c r="G49">
        <v>4.7699999999999996</v>
      </c>
      <c r="H49">
        <v>25</v>
      </c>
      <c r="I49">
        <v>38.200000000000003</v>
      </c>
    </row>
    <row r="50" spans="1:10" x14ac:dyDescent="0.3">
      <c r="A50" s="7">
        <v>44117</v>
      </c>
      <c r="B50" t="s">
        <v>46</v>
      </c>
      <c r="C50">
        <v>1</v>
      </c>
      <c r="D50">
        <v>271.13</v>
      </c>
      <c r="E50">
        <v>598.86</v>
      </c>
      <c r="F50">
        <f>18.23+39.16</f>
        <v>57.39</v>
      </c>
      <c r="G50">
        <v>34.15</v>
      </c>
      <c r="H50">
        <v>69</v>
      </c>
      <c r="I50">
        <v>89.9</v>
      </c>
      <c r="J50" t="s">
        <v>45</v>
      </c>
    </row>
    <row r="51" spans="1:10" x14ac:dyDescent="0.3">
      <c r="A51" s="7">
        <v>44117</v>
      </c>
      <c r="B51" t="s">
        <v>46</v>
      </c>
      <c r="C51">
        <v>2</v>
      </c>
      <c r="D51">
        <v>218.54</v>
      </c>
      <c r="E51">
        <v>257.63</v>
      </c>
      <c r="F51">
        <v>44.05</v>
      </c>
      <c r="G51">
        <v>26.61</v>
      </c>
      <c r="H51">
        <v>63</v>
      </c>
      <c r="I51">
        <v>72.5</v>
      </c>
      <c r="J51" t="s">
        <v>45</v>
      </c>
    </row>
    <row r="52" spans="1:10" x14ac:dyDescent="0.3">
      <c r="A52" s="7">
        <v>44117</v>
      </c>
      <c r="B52" t="s">
        <v>46</v>
      </c>
      <c r="C52">
        <v>3</v>
      </c>
      <c r="D52">
        <v>267.49</v>
      </c>
      <c r="E52">
        <v>274.77999999999997</v>
      </c>
      <c r="F52">
        <f>41.18+12.91</f>
        <v>54.09</v>
      </c>
      <c r="G52">
        <v>32.32</v>
      </c>
      <c r="H52">
        <v>75.5</v>
      </c>
      <c r="I52">
        <v>81.400000000000006</v>
      </c>
      <c r="J52" t="s">
        <v>45</v>
      </c>
    </row>
    <row r="53" spans="1:10" x14ac:dyDescent="0.3">
      <c r="A53" s="7">
        <v>44117</v>
      </c>
      <c r="B53" t="s">
        <v>46</v>
      </c>
      <c r="C53">
        <v>4</v>
      </c>
      <c r="D53">
        <v>250.14</v>
      </c>
      <c r="E53">
        <v>271.19</v>
      </c>
      <c r="F53">
        <f>30.24+13.76</f>
        <v>44</v>
      </c>
      <c r="G53">
        <v>34.57</v>
      </c>
      <c r="H53">
        <v>65</v>
      </c>
      <c r="I53">
        <v>78</v>
      </c>
      <c r="J53" t="s">
        <v>45</v>
      </c>
    </row>
    <row r="54" spans="1:10" x14ac:dyDescent="0.3">
      <c r="A54" s="7">
        <v>44117</v>
      </c>
      <c r="B54" t="s">
        <v>46</v>
      </c>
      <c r="C54">
        <v>5</v>
      </c>
      <c r="D54">
        <v>220.6</v>
      </c>
      <c r="E54">
        <v>318.27999999999997</v>
      </c>
      <c r="F54">
        <f>33.77+15.2</f>
        <v>48.97</v>
      </c>
      <c r="G54">
        <f>24.65+15.16</f>
        <v>39.81</v>
      </c>
      <c r="H54">
        <v>59.3</v>
      </c>
      <c r="I54">
        <v>79.2</v>
      </c>
      <c r="J54" t="s">
        <v>45</v>
      </c>
    </row>
    <row r="55" spans="1:10" x14ac:dyDescent="0.3">
      <c r="A55" s="7">
        <v>44117</v>
      </c>
      <c r="B55" t="s">
        <v>46</v>
      </c>
      <c r="C55">
        <v>6</v>
      </c>
      <c r="D55">
        <v>205.55</v>
      </c>
      <c r="E55">
        <v>226.98</v>
      </c>
      <c r="F55">
        <f>34.53+12.32</f>
        <v>46.85</v>
      </c>
      <c r="G55">
        <f>8.21+21.19</f>
        <v>29.400000000000002</v>
      </c>
      <c r="H55">
        <v>71.2</v>
      </c>
      <c r="I55">
        <v>75.599999999999994</v>
      </c>
      <c r="J55" t="s">
        <v>45</v>
      </c>
    </row>
    <row r="56" spans="1:10" x14ac:dyDescent="0.3">
      <c r="A56" s="7">
        <v>44117</v>
      </c>
      <c r="B56" t="s">
        <v>46</v>
      </c>
      <c r="C56">
        <v>7</v>
      </c>
      <c r="D56">
        <v>219.44</v>
      </c>
      <c r="E56">
        <v>312.49</v>
      </c>
      <c r="F56">
        <v>49.62</v>
      </c>
      <c r="G56">
        <f>11.46+25.39</f>
        <v>36.85</v>
      </c>
      <c r="H56">
        <v>63.2</v>
      </c>
      <c r="I56">
        <v>76.5</v>
      </c>
      <c r="J56" t="s">
        <v>45</v>
      </c>
    </row>
    <row r="57" spans="1:10" x14ac:dyDescent="0.3">
      <c r="A57" s="7">
        <v>44117</v>
      </c>
      <c r="B57" t="s">
        <v>46</v>
      </c>
      <c r="C57">
        <v>8</v>
      </c>
      <c r="D57">
        <v>228.78</v>
      </c>
      <c r="E57">
        <v>304.32</v>
      </c>
      <c r="F57">
        <f>36.96+9.48</f>
        <v>46.44</v>
      </c>
      <c r="G57">
        <f>19.7+15.77</f>
        <v>35.47</v>
      </c>
      <c r="H57">
        <v>71.8</v>
      </c>
      <c r="I57">
        <v>82.1</v>
      </c>
      <c r="J57" t="s">
        <v>45</v>
      </c>
    </row>
    <row r="58" spans="1:10" x14ac:dyDescent="0.3">
      <c r="A58" s="7">
        <v>44117</v>
      </c>
      <c r="B58" t="s">
        <v>32</v>
      </c>
      <c r="C58">
        <v>1</v>
      </c>
      <c r="D58">
        <v>7.23</v>
      </c>
      <c r="E58">
        <v>9.8800000000000008</v>
      </c>
      <c r="F58">
        <v>0.67</v>
      </c>
      <c r="G58">
        <v>1.37</v>
      </c>
      <c r="H58">
        <v>19.600000000000001</v>
      </c>
      <c r="I58">
        <v>38.4</v>
      </c>
      <c r="J58" t="s">
        <v>40</v>
      </c>
    </row>
    <row r="59" spans="1:10" x14ac:dyDescent="0.3">
      <c r="A59" s="7">
        <v>44117</v>
      </c>
      <c r="B59" t="s">
        <v>32</v>
      </c>
      <c r="C59">
        <v>2</v>
      </c>
      <c r="D59">
        <v>8.07</v>
      </c>
      <c r="E59">
        <v>9.9700000000000006</v>
      </c>
      <c r="F59">
        <v>0.82</v>
      </c>
      <c r="G59">
        <v>1.19</v>
      </c>
      <c r="H59">
        <v>20.7</v>
      </c>
      <c r="I59">
        <v>15.6</v>
      </c>
      <c r="J59" t="s">
        <v>40</v>
      </c>
    </row>
    <row r="60" spans="1:10" x14ac:dyDescent="0.3">
      <c r="A60" s="7">
        <v>44117</v>
      </c>
      <c r="B60" t="s">
        <v>32</v>
      </c>
      <c r="C60">
        <v>3</v>
      </c>
      <c r="D60">
        <v>10.26</v>
      </c>
      <c r="E60">
        <v>15.95</v>
      </c>
      <c r="F60">
        <v>1.01</v>
      </c>
      <c r="G60">
        <v>3.83</v>
      </c>
      <c r="H60">
        <v>22.3</v>
      </c>
      <c r="I60">
        <v>41.8</v>
      </c>
      <c r="J60" t="s">
        <v>40</v>
      </c>
    </row>
    <row r="61" spans="1:10" x14ac:dyDescent="0.3">
      <c r="A61" s="7">
        <v>44117</v>
      </c>
      <c r="B61" t="s">
        <v>32</v>
      </c>
      <c r="C61">
        <v>4</v>
      </c>
      <c r="D61">
        <v>11.8</v>
      </c>
      <c r="E61">
        <v>16.18</v>
      </c>
      <c r="F61">
        <v>1.06</v>
      </c>
      <c r="G61">
        <v>2.0099999999999998</v>
      </c>
      <c r="H61">
        <v>20.8</v>
      </c>
      <c r="I61">
        <v>34.799999999999997</v>
      </c>
      <c r="J61" t="s">
        <v>40</v>
      </c>
    </row>
    <row r="62" spans="1:10" x14ac:dyDescent="0.3">
      <c r="A62" s="7">
        <v>44117</v>
      </c>
      <c r="B62" t="s">
        <v>32</v>
      </c>
      <c r="C62">
        <v>5</v>
      </c>
      <c r="D62">
        <v>12.25</v>
      </c>
      <c r="E62">
        <v>23.7</v>
      </c>
      <c r="F62">
        <v>2.13</v>
      </c>
      <c r="G62">
        <v>3.96</v>
      </c>
      <c r="H62">
        <v>24.7</v>
      </c>
      <c r="I62">
        <v>33.299999999999997</v>
      </c>
      <c r="J62" t="s">
        <v>40</v>
      </c>
    </row>
    <row r="63" spans="1:10" x14ac:dyDescent="0.3">
      <c r="A63" s="7">
        <v>44117</v>
      </c>
      <c r="B63" t="s">
        <v>32</v>
      </c>
      <c r="C63">
        <v>6</v>
      </c>
      <c r="D63">
        <v>6.83</v>
      </c>
      <c r="E63">
        <v>11.73</v>
      </c>
      <c r="F63">
        <v>0.56999999999999995</v>
      </c>
      <c r="G63">
        <v>1.65</v>
      </c>
      <c r="H63">
        <v>22</v>
      </c>
      <c r="I63">
        <v>20.5</v>
      </c>
      <c r="J63" t="s">
        <v>40</v>
      </c>
    </row>
    <row r="64" spans="1:10" x14ac:dyDescent="0.3">
      <c r="A64" s="7">
        <v>44117</v>
      </c>
      <c r="B64" t="s">
        <v>32</v>
      </c>
      <c r="C64">
        <v>7</v>
      </c>
      <c r="D64">
        <v>14.36</v>
      </c>
      <c r="E64">
        <v>18.079999999999998</v>
      </c>
      <c r="F64">
        <v>1.1399999999999999</v>
      </c>
      <c r="G64">
        <v>1.6</v>
      </c>
      <c r="H64">
        <v>27.2</v>
      </c>
      <c r="I64">
        <v>27.9</v>
      </c>
      <c r="J64" t="s">
        <v>40</v>
      </c>
    </row>
    <row r="65" spans="1:10" x14ac:dyDescent="0.3">
      <c r="A65" s="7">
        <v>44117</v>
      </c>
      <c r="B65" t="s">
        <v>32</v>
      </c>
      <c r="C65">
        <v>8</v>
      </c>
      <c r="D65">
        <v>14.38</v>
      </c>
      <c r="E65">
        <v>18.22</v>
      </c>
      <c r="F65">
        <v>1.38</v>
      </c>
      <c r="G65">
        <v>3.59</v>
      </c>
      <c r="H65">
        <v>29.5</v>
      </c>
      <c r="I65">
        <v>46.2</v>
      </c>
      <c r="J65" t="s">
        <v>40</v>
      </c>
    </row>
    <row r="66" spans="1:10" x14ac:dyDescent="0.3">
      <c r="A66" s="7">
        <v>44117</v>
      </c>
      <c r="B66" t="s">
        <v>30</v>
      </c>
      <c r="C66">
        <v>1</v>
      </c>
      <c r="D66">
        <v>9.7899999999999991</v>
      </c>
      <c r="E66">
        <v>10.79</v>
      </c>
      <c r="F66">
        <v>0.86</v>
      </c>
      <c r="G66">
        <v>1.1200000000000001</v>
      </c>
      <c r="H66">
        <v>22.4</v>
      </c>
      <c r="I66">
        <v>32</v>
      </c>
      <c r="J66" t="s">
        <v>40</v>
      </c>
    </row>
    <row r="67" spans="1:10" x14ac:dyDescent="0.3">
      <c r="A67" s="7">
        <v>44117</v>
      </c>
      <c r="B67" t="s">
        <v>30</v>
      </c>
      <c r="C67">
        <v>2</v>
      </c>
      <c r="D67">
        <v>12.73</v>
      </c>
      <c r="E67">
        <v>18.16</v>
      </c>
      <c r="F67">
        <v>1.24</v>
      </c>
      <c r="G67">
        <v>1.67</v>
      </c>
      <c r="H67">
        <v>24.4</v>
      </c>
      <c r="I67">
        <v>30</v>
      </c>
      <c r="J67" t="s">
        <v>40</v>
      </c>
    </row>
    <row r="68" spans="1:10" x14ac:dyDescent="0.3">
      <c r="A68" s="7">
        <v>44117</v>
      </c>
      <c r="B68" t="s">
        <v>30</v>
      </c>
      <c r="C68">
        <v>3</v>
      </c>
      <c r="D68">
        <v>6.62</v>
      </c>
      <c r="E68">
        <v>7.48</v>
      </c>
      <c r="F68">
        <v>0.65</v>
      </c>
      <c r="G68">
        <v>0.79</v>
      </c>
      <c r="H68">
        <v>20.6</v>
      </c>
      <c r="I68">
        <v>22.5</v>
      </c>
      <c r="J68" t="s">
        <v>40</v>
      </c>
    </row>
    <row r="69" spans="1:10" x14ac:dyDescent="0.3">
      <c r="A69" s="7">
        <v>44117</v>
      </c>
      <c r="B69" t="s">
        <v>30</v>
      </c>
      <c r="C69">
        <v>4</v>
      </c>
      <c r="D69">
        <v>4.78</v>
      </c>
      <c r="E69">
        <v>9.32</v>
      </c>
      <c r="F69">
        <v>0.32</v>
      </c>
      <c r="G69">
        <v>1.1499999999999999</v>
      </c>
      <c r="H69">
        <v>21.4</v>
      </c>
      <c r="I69">
        <v>36.5</v>
      </c>
      <c r="J69" t="s">
        <v>40</v>
      </c>
    </row>
    <row r="70" spans="1:10" x14ac:dyDescent="0.3">
      <c r="A70" s="7">
        <v>44117</v>
      </c>
      <c r="B70" t="s">
        <v>30</v>
      </c>
      <c r="C70">
        <v>5</v>
      </c>
      <c r="D70">
        <v>6.47</v>
      </c>
      <c r="E70">
        <v>8.9499999999999993</v>
      </c>
      <c r="F70">
        <v>0.63</v>
      </c>
      <c r="G70">
        <v>1.02</v>
      </c>
      <c r="H70">
        <v>24.2</v>
      </c>
      <c r="I70">
        <v>27</v>
      </c>
      <c r="J70" t="s">
        <v>40</v>
      </c>
    </row>
    <row r="71" spans="1:10" x14ac:dyDescent="0.3">
      <c r="A71" s="7">
        <v>44117</v>
      </c>
      <c r="B71" t="s">
        <v>30</v>
      </c>
      <c r="C71">
        <v>6</v>
      </c>
      <c r="D71">
        <v>10.119999999999999</v>
      </c>
      <c r="E71">
        <v>15.75</v>
      </c>
      <c r="F71">
        <v>1.24</v>
      </c>
      <c r="G71">
        <v>3.44</v>
      </c>
      <c r="H71">
        <v>24.4</v>
      </c>
      <c r="I71">
        <v>29.5</v>
      </c>
      <c r="J71" t="s">
        <v>40</v>
      </c>
    </row>
    <row r="72" spans="1:10" x14ac:dyDescent="0.3">
      <c r="A72" s="7">
        <v>44117</v>
      </c>
      <c r="B72" t="s">
        <v>30</v>
      </c>
      <c r="C72">
        <v>7</v>
      </c>
      <c r="D72">
        <v>10.51</v>
      </c>
      <c r="E72">
        <v>10.84</v>
      </c>
      <c r="F72">
        <v>1.3</v>
      </c>
      <c r="G72">
        <v>1.87</v>
      </c>
      <c r="H72">
        <v>31.2</v>
      </c>
      <c r="I72">
        <v>19.399999999999999</v>
      </c>
      <c r="J72" t="s">
        <v>40</v>
      </c>
    </row>
    <row r="73" spans="1:10" x14ac:dyDescent="0.3">
      <c r="A73" s="7">
        <v>44117</v>
      </c>
      <c r="B73" t="s">
        <v>30</v>
      </c>
      <c r="C73">
        <v>8</v>
      </c>
      <c r="D73">
        <v>12.24</v>
      </c>
      <c r="E73">
        <v>14.74</v>
      </c>
      <c r="F73">
        <v>1.3</v>
      </c>
      <c r="G73">
        <v>2.95</v>
      </c>
      <c r="H73">
        <v>29.1</v>
      </c>
      <c r="I73">
        <v>20</v>
      </c>
      <c r="J73" t="s">
        <v>40</v>
      </c>
    </row>
    <row r="74" spans="1:10" x14ac:dyDescent="0.3">
      <c r="A74" s="7">
        <v>44117</v>
      </c>
      <c r="B74" t="s">
        <v>44</v>
      </c>
      <c r="C74">
        <v>1</v>
      </c>
      <c r="D74">
        <v>221.46</v>
      </c>
      <c r="E74">
        <v>214.66</v>
      </c>
      <c r="F74">
        <f>33.57+13.87</f>
        <v>47.44</v>
      </c>
      <c r="G74">
        <f>16.34+7.35</f>
        <v>23.689999999999998</v>
      </c>
      <c r="H74">
        <v>87.7</v>
      </c>
      <c r="I74">
        <v>81.400000000000006</v>
      </c>
      <c r="J74" t="s">
        <v>45</v>
      </c>
    </row>
    <row r="75" spans="1:10" x14ac:dyDescent="0.3">
      <c r="A75" s="7">
        <v>44117</v>
      </c>
      <c r="B75" t="s">
        <v>44</v>
      </c>
      <c r="C75">
        <v>2</v>
      </c>
      <c r="D75">
        <v>255.78</v>
      </c>
      <c r="E75">
        <v>298.79000000000002</v>
      </c>
      <c r="F75">
        <f>32.76+14.3</f>
        <v>47.06</v>
      </c>
      <c r="G75">
        <f>18.43+11.21</f>
        <v>29.64</v>
      </c>
      <c r="H75">
        <v>81.2</v>
      </c>
      <c r="I75">
        <v>81.7</v>
      </c>
      <c r="J75" t="s">
        <v>45</v>
      </c>
    </row>
    <row r="76" spans="1:10" x14ac:dyDescent="0.3">
      <c r="A76" s="7">
        <v>44117</v>
      </c>
      <c r="B76" t="s">
        <v>44</v>
      </c>
      <c r="C76">
        <v>3</v>
      </c>
      <c r="D76">
        <v>198.15</v>
      </c>
      <c r="E76">
        <v>292.31</v>
      </c>
      <c r="F76">
        <v>40.75</v>
      </c>
      <c r="G76">
        <v>31.67</v>
      </c>
      <c r="H76">
        <v>73.2</v>
      </c>
      <c r="I76">
        <v>78.2</v>
      </c>
      <c r="J76" t="s">
        <v>45</v>
      </c>
    </row>
    <row r="77" spans="1:10" x14ac:dyDescent="0.3">
      <c r="A77" s="7">
        <v>44117</v>
      </c>
      <c r="B77" t="s">
        <v>44</v>
      </c>
      <c r="C77">
        <v>4</v>
      </c>
      <c r="D77">
        <v>168.57</v>
      </c>
      <c r="E77">
        <v>252.98</v>
      </c>
      <c r="F77">
        <f>29.25+11.64</f>
        <v>40.89</v>
      </c>
      <c r="G77">
        <v>30.55</v>
      </c>
      <c r="H77">
        <v>84</v>
      </c>
      <c r="I77">
        <v>82.2</v>
      </c>
      <c r="J77" t="s">
        <v>45</v>
      </c>
    </row>
    <row r="78" spans="1:10" x14ac:dyDescent="0.3">
      <c r="A78" s="7">
        <v>44117</v>
      </c>
      <c r="B78" t="s">
        <v>44</v>
      </c>
      <c r="C78">
        <v>5</v>
      </c>
      <c r="D78">
        <v>132.80000000000001</v>
      </c>
      <c r="E78">
        <v>165.22</v>
      </c>
      <c r="F78">
        <v>30.08</v>
      </c>
      <c r="G78">
        <v>18.52</v>
      </c>
      <c r="H78">
        <v>77.400000000000006</v>
      </c>
      <c r="I78">
        <v>76</v>
      </c>
      <c r="J78" t="s">
        <v>45</v>
      </c>
    </row>
    <row r="79" spans="1:10" x14ac:dyDescent="0.3">
      <c r="A79" s="7">
        <v>44117</v>
      </c>
      <c r="B79" t="s">
        <v>44</v>
      </c>
      <c r="C79">
        <v>6</v>
      </c>
      <c r="D79">
        <v>139.47999999999999</v>
      </c>
      <c r="E79">
        <v>187.87</v>
      </c>
      <c r="F79">
        <v>27.93</v>
      </c>
      <c r="G79">
        <v>19.86</v>
      </c>
      <c r="H79">
        <v>73.7</v>
      </c>
      <c r="I79">
        <v>70</v>
      </c>
      <c r="J79" t="s">
        <v>45</v>
      </c>
    </row>
    <row r="80" spans="1:10" x14ac:dyDescent="0.3">
      <c r="A80" s="7">
        <v>44117</v>
      </c>
      <c r="B80" t="s">
        <v>44</v>
      </c>
      <c r="C80">
        <v>7</v>
      </c>
      <c r="D80">
        <v>196.92</v>
      </c>
      <c r="E80">
        <v>237.43</v>
      </c>
      <c r="F80">
        <f>7.2+18.22+29.95</f>
        <v>55.37</v>
      </c>
      <c r="G80">
        <f>8.97+22.03</f>
        <v>31</v>
      </c>
      <c r="H80">
        <v>96.5</v>
      </c>
      <c r="I80">
        <v>83.6</v>
      </c>
      <c r="J80" t="s">
        <v>45</v>
      </c>
    </row>
    <row r="81" spans="1:10" x14ac:dyDescent="0.3">
      <c r="A81" s="7">
        <v>44117</v>
      </c>
      <c r="B81" t="s">
        <v>44</v>
      </c>
      <c r="C81">
        <v>8</v>
      </c>
      <c r="D81">
        <v>158.28</v>
      </c>
      <c r="E81">
        <v>295.83999999999997</v>
      </c>
      <c r="F81">
        <f>33.45+12.25</f>
        <v>45.7</v>
      </c>
      <c r="G81">
        <v>27.34</v>
      </c>
      <c r="H81">
        <v>80.2</v>
      </c>
      <c r="I81">
        <v>78</v>
      </c>
      <c r="J81" t="s">
        <v>45</v>
      </c>
    </row>
    <row r="82" spans="1:10" x14ac:dyDescent="0.3">
      <c r="A82" s="7">
        <v>44117</v>
      </c>
      <c r="B82" t="s">
        <v>47</v>
      </c>
      <c r="C82">
        <v>1</v>
      </c>
      <c r="D82">
        <v>154.94999999999999</v>
      </c>
      <c r="E82">
        <v>244.32</v>
      </c>
      <c r="F82">
        <v>32.36</v>
      </c>
      <c r="G82">
        <v>36.67</v>
      </c>
      <c r="H82">
        <v>81.2</v>
      </c>
      <c r="I82">
        <v>83.6</v>
      </c>
      <c r="J82" t="s">
        <v>45</v>
      </c>
    </row>
    <row r="83" spans="1:10" x14ac:dyDescent="0.3">
      <c r="A83" s="7">
        <v>44117</v>
      </c>
      <c r="B83" t="s">
        <v>47</v>
      </c>
      <c r="C83">
        <v>2</v>
      </c>
      <c r="D83">
        <v>181.5</v>
      </c>
      <c r="E83">
        <v>244.23</v>
      </c>
      <c r="F83">
        <f>37.66+10.51</f>
        <v>48.169999999999995</v>
      </c>
      <c r="G83">
        <v>34.17</v>
      </c>
      <c r="H83">
        <v>93.5</v>
      </c>
      <c r="I83">
        <v>87</v>
      </c>
      <c r="J83" t="s">
        <v>45</v>
      </c>
    </row>
    <row r="84" spans="1:10" x14ac:dyDescent="0.3">
      <c r="A84" s="7">
        <v>44117</v>
      </c>
      <c r="B84" t="s">
        <v>47</v>
      </c>
      <c r="C84">
        <v>3</v>
      </c>
      <c r="D84">
        <v>204.72</v>
      </c>
      <c r="E84">
        <v>258.82</v>
      </c>
      <c r="F84">
        <f>42.3+12.57</f>
        <v>54.87</v>
      </c>
      <c r="G84">
        <v>33.94</v>
      </c>
      <c r="H84">
        <v>78.5</v>
      </c>
      <c r="I84">
        <v>83.1</v>
      </c>
      <c r="J84" t="s">
        <v>45</v>
      </c>
    </row>
    <row r="85" spans="1:10" x14ac:dyDescent="0.3">
      <c r="A85" s="7">
        <v>44117</v>
      </c>
      <c r="B85" t="s">
        <v>47</v>
      </c>
      <c r="C85">
        <v>4</v>
      </c>
      <c r="D85">
        <v>266.79000000000002</v>
      </c>
      <c r="E85">
        <v>295.64</v>
      </c>
      <c r="F85">
        <f>22.6+38.68</f>
        <v>61.28</v>
      </c>
      <c r="G85">
        <f>10.84+21.97</f>
        <v>32.81</v>
      </c>
      <c r="H85">
        <v>82.8</v>
      </c>
      <c r="I85">
        <v>76.5</v>
      </c>
      <c r="J85" t="s">
        <v>45</v>
      </c>
    </row>
    <row r="86" spans="1:10" x14ac:dyDescent="0.3">
      <c r="A86" s="7">
        <v>44117</v>
      </c>
      <c r="B86" t="s">
        <v>47</v>
      </c>
      <c r="C86">
        <v>5</v>
      </c>
      <c r="D86">
        <v>217.09</v>
      </c>
      <c r="E86">
        <v>288.36</v>
      </c>
      <c r="F86">
        <f>35.01+13.09</f>
        <v>48.099999999999994</v>
      </c>
      <c r="G86">
        <v>27.84</v>
      </c>
      <c r="H86">
        <v>77.599999999999994</v>
      </c>
      <c r="I86">
        <v>84.6</v>
      </c>
      <c r="J86" t="s">
        <v>45</v>
      </c>
    </row>
    <row r="87" spans="1:10" x14ac:dyDescent="0.3">
      <c r="A87" s="7">
        <v>44117</v>
      </c>
      <c r="B87" t="s">
        <v>47</v>
      </c>
      <c r="C87">
        <v>6</v>
      </c>
      <c r="D87">
        <v>275.17</v>
      </c>
      <c r="E87">
        <v>409.18</v>
      </c>
      <c r="F87">
        <f>39.71+22.24</f>
        <v>61.95</v>
      </c>
      <c r="G87">
        <f>31.03+12.99</f>
        <v>44.02</v>
      </c>
      <c r="H87">
        <v>103.3</v>
      </c>
      <c r="I87">
        <v>86</v>
      </c>
      <c r="J87" t="s">
        <v>45</v>
      </c>
    </row>
    <row r="88" spans="1:10" x14ac:dyDescent="0.3">
      <c r="A88" s="7">
        <v>44117</v>
      </c>
      <c r="B88" t="s">
        <v>47</v>
      </c>
      <c r="C88">
        <v>7</v>
      </c>
      <c r="D88">
        <v>252.35</v>
      </c>
      <c r="E88">
        <v>294.70999999999998</v>
      </c>
      <c r="F88">
        <f>18.03+40.41</f>
        <v>58.44</v>
      </c>
      <c r="G88">
        <v>31.22</v>
      </c>
      <c r="H88">
        <v>79.2</v>
      </c>
      <c r="I88">
        <v>82.9</v>
      </c>
      <c r="J88" t="s">
        <v>45</v>
      </c>
    </row>
    <row r="89" spans="1:10" x14ac:dyDescent="0.3">
      <c r="A89" s="7">
        <v>44117</v>
      </c>
      <c r="B89" t="s">
        <v>47</v>
      </c>
      <c r="C89">
        <v>8</v>
      </c>
      <c r="D89">
        <v>200.6</v>
      </c>
      <c r="E89">
        <v>274.19</v>
      </c>
      <c r="F89">
        <f>10.63+31.84</f>
        <v>42.47</v>
      </c>
      <c r="G89">
        <v>31.9</v>
      </c>
      <c r="H89">
        <v>70.5</v>
      </c>
      <c r="I89">
        <v>77.400000000000006</v>
      </c>
      <c r="J89" t="s">
        <v>45</v>
      </c>
    </row>
    <row r="90" spans="1:10" x14ac:dyDescent="0.3">
      <c r="A90" s="7">
        <v>44117</v>
      </c>
      <c r="B90" t="s">
        <v>42</v>
      </c>
      <c r="C90">
        <v>1</v>
      </c>
      <c r="D90">
        <v>21.96</v>
      </c>
      <c r="E90">
        <v>38.58</v>
      </c>
      <c r="F90">
        <v>3.69</v>
      </c>
      <c r="G90">
        <v>5.39</v>
      </c>
      <c r="H90">
        <v>30.2</v>
      </c>
      <c r="I90">
        <v>43.5</v>
      </c>
      <c r="J90" t="s">
        <v>40</v>
      </c>
    </row>
    <row r="91" spans="1:10" x14ac:dyDescent="0.3">
      <c r="A91" s="7">
        <v>44117</v>
      </c>
      <c r="B91" t="s">
        <v>42</v>
      </c>
      <c r="C91">
        <v>2</v>
      </c>
      <c r="D91">
        <v>13.91</v>
      </c>
      <c r="E91">
        <v>39.229999999999997</v>
      </c>
      <c r="F91">
        <v>2.21</v>
      </c>
      <c r="G91">
        <v>5.55</v>
      </c>
      <c r="H91">
        <v>22.4</v>
      </c>
      <c r="I91">
        <v>69</v>
      </c>
      <c r="J91" t="s">
        <v>40</v>
      </c>
    </row>
    <row r="92" spans="1:10" x14ac:dyDescent="0.3">
      <c r="A92" s="7">
        <v>44117</v>
      </c>
      <c r="B92" t="s">
        <v>42</v>
      </c>
      <c r="C92">
        <v>3</v>
      </c>
      <c r="D92">
        <v>15.7</v>
      </c>
      <c r="E92">
        <v>36.770000000000003</v>
      </c>
      <c r="F92">
        <v>2.86</v>
      </c>
      <c r="G92">
        <v>5.49</v>
      </c>
      <c r="H92">
        <v>23.8</v>
      </c>
      <c r="I92">
        <v>63.3</v>
      </c>
      <c r="J92" t="s">
        <v>40</v>
      </c>
    </row>
    <row r="93" spans="1:10" x14ac:dyDescent="0.3">
      <c r="A93" s="7">
        <v>44117</v>
      </c>
      <c r="B93" t="s">
        <v>42</v>
      </c>
      <c r="C93">
        <v>4</v>
      </c>
      <c r="D93">
        <v>17.809999999999999</v>
      </c>
      <c r="E93">
        <v>49.53</v>
      </c>
      <c r="F93">
        <v>3.16</v>
      </c>
      <c r="G93">
        <v>7.03</v>
      </c>
      <c r="H93">
        <v>26.3</v>
      </c>
      <c r="I93">
        <v>63</v>
      </c>
      <c r="J93" t="s">
        <v>40</v>
      </c>
    </row>
    <row r="94" spans="1:10" x14ac:dyDescent="0.3">
      <c r="A94" s="7">
        <v>44117</v>
      </c>
      <c r="B94" t="s">
        <v>42</v>
      </c>
      <c r="C94">
        <v>5</v>
      </c>
      <c r="D94">
        <v>17.149999999999999</v>
      </c>
      <c r="E94">
        <v>22.15</v>
      </c>
      <c r="F94">
        <v>2.88</v>
      </c>
      <c r="G94">
        <v>3.24</v>
      </c>
      <c r="H94">
        <v>23</v>
      </c>
      <c r="I94">
        <v>56.4</v>
      </c>
      <c r="J94" t="s">
        <v>40</v>
      </c>
    </row>
    <row r="95" spans="1:10" x14ac:dyDescent="0.3">
      <c r="A95" s="7">
        <v>44117</v>
      </c>
      <c r="B95" t="s">
        <v>42</v>
      </c>
      <c r="C95">
        <v>6</v>
      </c>
      <c r="D95">
        <v>26.31</v>
      </c>
      <c r="E95">
        <v>26.89</v>
      </c>
      <c r="F95">
        <v>3.86</v>
      </c>
      <c r="G95">
        <v>3.06</v>
      </c>
      <c r="H95">
        <v>28.5</v>
      </c>
      <c r="I95">
        <v>49.5</v>
      </c>
      <c r="J95" t="s">
        <v>40</v>
      </c>
    </row>
    <row r="96" spans="1:10" x14ac:dyDescent="0.3">
      <c r="A96" s="7">
        <v>44117</v>
      </c>
      <c r="B96" t="s">
        <v>42</v>
      </c>
      <c r="C96">
        <v>7</v>
      </c>
      <c r="D96">
        <v>27.04</v>
      </c>
      <c r="E96">
        <v>46.96</v>
      </c>
      <c r="F96">
        <v>4.3</v>
      </c>
      <c r="G96">
        <v>6.94</v>
      </c>
      <c r="H96">
        <v>32.4</v>
      </c>
      <c r="I96">
        <v>53.7</v>
      </c>
      <c r="J96" t="s">
        <v>40</v>
      </c>
    </row>
    <row r="97" spans="1:10" x14ac:dyDescent="0.3">
      <c r="A97" s="7">
        <v>44117</v>
      </c>
      <c r="B97" t="s">
        <v>42</v>
      </c>
      <c r="C97">
        <v>8</v>
      </c>
      <c r="D97">
        <v>48.26</v>
      </c>
      <c r="E97">
        <v>93.46</v>
      </c>
      <c r="F97">
        <v>7.92</v>
      </c>
      <c r="G97">
        <v>12.31</v>
      </c>
      <c r="H97">
        <v>28.5</v>
      </c>
      <c r="I97">
        <v>48.5</v>
      </c>
      <c r="J97" t="s">
        <v>40</v>
      </c>
    </row>
    <row r="98" spans="1:10" x14ac:dyDescent="0.3">
      <c r="A98" s="7">
        <v>44117</v>
      </c>
      <c r="B98" t="s">
        <v>35</v>
      </c>
      <c r="C98">
        <v>1</v>
      </c>
      <c r="D98">
        <v>7.93</v>
      </c>
      <c r="E98">
        <v>30.39</v>
      </c>
      <c r="F98">
        <v>0.56999999999999995</v>
      </c>
      <c r="G98">
        <v>5.55</v>
      </c>
      <c r="H98">
        <v>28.4</v>
      </c>
      <c r="I98">
        <v>40</v>
      </c>
      <c r="J98" t="s">
        <v>40</v>
      </c>
    </row>
    <row r="99" spans="1:10" x14ac:dyDescent="0.3">
      <c r="A99" s="7">
        <v>44117</v>
      </c>
      <c r="B99" t="s">
        <v>35</v>
      </c>
      <c r="C99">
        <v>2</v>
      </c>
      <c r="D99">
        <v>9.56</v>
      </c>
      <c r="E99">
        <v>25.9</v>
      </c>
      <c r="F99">
        <v>0.79</v>
      </c>
      <c r="G99">
        <v>3.16</v>
      </c>
      <c r="H99">
        <v>27.5</v>
      </c>
      <c r="I99">
        <v>44.5</v>
      </c>
      <c r="J99" t="s">
        <v>40</v>
      </c>
    </row>
    <row r="100" spans="1:10" x14ac:dyDescent="0.3">
      <c r="A100" s="7">
        <v>44117</v>
      </c>
      <c r="B100" t="s">
        <v>35</v>
      </c>
      <c r="C100">
        <v>3</v>
      </c>
      <c r="D100">
        <v>16.850000000000001</v>
      </c>
      <c r="E100">
        <v>18.399999999999999</v>
      </c>
      <c r="F100">
        <v>1.82</v>
      </c>
      <c r="G100">
        <v>1.59</v>
      </c>
      <c r="H100">
        <v>21.5</v>
      </c>
      <c r="I100">
        <v>51.2</v>
      </c>
      <c r="J100" t="s">
        <v>40</v>
      </c>
    </row>
    <row r="101" spans="1:10" x14ac:dyDescent="0.3">
      <c r="A101" s="7">
        <v>44117</v>
      </c>
      <c r="B101" t="s">
        <v>35</v>
      </c>
      <c r="C101">
        <v>4</v>
      </c>
      <c r="D101">
        <v>9.83</v>
      </c>
      <c r="E101">
        <v>26.75</v>
      </c>
      <c r="F101">
        <v>0.99</v>
      </c>
      <c r="G101">
        <v>3.07</v>
      </c>
      <c r="H101">
        <v>29</v>
      </c>
      <c r="I101">
        <v>64</v>
      </c>
      <c r="J101" t="s">
        <v>40</v>
      </c>
    </row>
    <row r="102" spans="1:10" x14ac:dyDescent="0.3">
      <c r="A102" s="7">
        <v>44117</v>
      </c>
      <c r="B102" t="s">
        <v>35</v>
      </c>
      <c r="C102">
        <v>5</v>
      </c>
      <c r="D102">
        <v>18.77</v>
      </c>
      <c r="E102">
        <v>25.95</v>
      </c>
      <c r="F102">
        <v>2.64</v>
      </c>
      <c r="G102">
        <v>3.45</v>
      </c>
      <c r="H102">
        <v>28.5</v>
      </c>
      <c r="I102">
        <v>51</v>
      </c>
      <c r="J102" t="s">
        <v>40</v>
      </c>
    </row>
    <row r="103" spans="1:10" x14ac:dyDescent="0.3">
      <c r="A103" s="7">
        <v>44117</v>
      </c>
      <c r="B103" t="s">
        <v>35</v>
      </c>
      <c r="C103">
        <v>6</v>
      </c>
      <c r="D103">
        <v>20.93</v>
      </c>
      <c r="E103">
        <v>23.26</v>
      </c>
      <c r="F103">
        <v>2.56</v>
      </c>
      <c r="G103">
        <v>2.4900000000000002</v>
      </c>
      <c r="H103">
        <v>25</v>
      </c>
      <c r="I103">
        <v>51.5</v>
      </c>
      <c r="J103" t="s">
        <v>40</v>
      </c>
    </row>
    <row r="104" spans="1:10" x14ac:dyDescent="0.3">
      <c r="A104" s="7">
        <v>44117</v>
      </c>
      <c r="B104" t="s">
        <v>35</v>
      </c>
      <c r="C104">
        <v>7</v>
      </c>
      <c r="D104">
        <v>11.46</v>
      </c>
      <c r="E104">
        <v>23.06</v>
      </c>
      <c r="F104">
        <v>1.21</v>
      </c>
      <c r="G104">
        <v>2.98</v>
      </c>
      <c r="H104">
        <v>27</v>
      </c>
      <c r="I104">
        <v>56.2</v>
      </c>
      <c r="J104" t="s">
        <v>40</v>
      </c>
    </row>
    <row r="105" spans="1:10" x14ac:dyDescent="0.3">
      <c r="A105" s="7">
        <v>44117</v>
      </c>
      <c r="B105" t="s">
        <v>35</v>
      </c>
      <c r="C105">
        <v>8</v>
      </c>
      <c r="D105">
        <v>7.41</v>
      </c>
      <c r="E105">
        <v>27.56</v>
      </c>
      <c r="F105">
        <v>0.37</v>
      </c>
      <c r="G105">
        <v>2.82</v>
      </c>
      <c r="H105">
        <v>21.6</v>
      </c>
      <c r="I105">
        <v>49.6</v>
      </c>
      <c r="J105" t="s">
        <v>40</v>
      </c>
    </row>
    <row r="106" spans="1:10" x14ac:dyDescent="0.3">
      <c r="A106" s="7">
        <v>44117</v>
      </c>
      <c r="B106" t="s">
        <v>38</v>
      </c>
      <c r="C106">
        <v>1</v>
      </c>
      <c r="D106">
        <v>14.26</v>
      </c>
      <c r="E106">
        <v>15.59</v>
      </c>
      <c r="F106">
        <v>1.69</v>
      </c>
      <c r="G106">
        <v>1.53</v>
      </c>
      <c r="H106">
        <v>28.8</v>
      </c>
      <c r="I106">
        <v>76.2</v>
      </c>
      <c r="J106" t="s">
        <v>40</v>
      </c>
    </row>
    <row r="107" spans="1:10" x14ac:dyDescent="0.3">
      <c r="A107" s="7">
        <v>44117</v>
      </c>
      <c r="B107" t="s">
        <v>38</v>
      </c>
      <c r="C107">
        <v>2</v>
      </c>
      <c r="D107">
        <v>6.73</v>
      </c>
      <c r="E107">
        <v>10.97</v>
      </c>
      <c r="F107">
        <v>0.65</v>
      </c>
      <c r="G107">
        <v>1.37</v>
      </c>
      <c r="H107">
        <v>18.2</v>
      </c>
      <c r="I107">
        <v>36.4</v>
      </c>
      <c r="J107" t="s">
        <v>40</v>
      </c>
    </row>
    <row r="108" spans="1:10" x14ac:dyDescent="0.3">
      <c r="A108" s="7">
        <v>44117</v>
      </c>
      <c r="B108" t="s">
        <v>38</v>
      </c>
      <c r="C108">
        <v>3</v>
      </c>
      <c r="D108">
        <v>9.98</v>
      </c>
      <c r="E108">
        <v>30.14</v>
      </c>
      <c r="F108">
        <v>1.23</v>
      </c>
      <c r="G108">
        <v>3.77</v>
      </c>
      <c r="H108">
        <v>21.7</v>
      </c>
      <c r="I108">
        <v>38.6</v>
      </c>
      <c r="J108" t="s">
        <v>40</v>
      </c>
    </row>
    <row r="109" spans="1:10" x14ac:dyDescent="0.3">
      <c r="A109" s="7">
        <v>44117</v>
      </c>
      <c r="B109" t="s">
        <v>38</v>
      </c>
      <c r="C109">
        <v>4</v>
      </c>
      <c r="D109">
        <v>6.46</v>
      </c>
      <c r="E109">
        <v>14.54</v>
      </c>
      <c r="F109">
        <v>0.59</v>
      </c>
      <c r="G109">
        <v>1.41</v>
      </c>
      <c r="H109">
        <v>21</v>
      </c>
      <c r="I109">
        <v>73.2</v>
      </c>
      <c r="J109" t="s">
        <v>40</v>
      </c>
    </row>
    <row r="110" spans="1:10" x14ac:dyDescent="0.3">
      <c r="A110" s="7">
        <v>44117</v>
      </c>
      <c r="B110" t="s">
        <v>38</v>
      </c>
      <c r="C110">
        <v>5</v>
      </c>
      <c r="D110">
        <v>7.63</v>
      </c>
      <c r="E110">
        <v>10.61</v>
      </c>
      <c r="F110">
        <v>0.43</v>
      </c>
      <c r="G110">
        <v>1.24</v>
      </c>
      <c r="H110">
        <v>24</v>
      </c>
      <c r="I110">
        <v>39.5</v>
      </c>
      <c r="J110" t="s">
        <v>40</v>
      </c>
    </row>
    <row r="111" spans="1:10" x14ac:dyDescent="0.3">
      <c r="A111" s="7">
        <v>44117</v>
      </c>
      <c r="B111" t="s">
        <v>38</v>
      </c>
      <c r="C111">
        <v>6</v>
      </c>
      <c r="D111">
        <v>13.73</v>
      </c>
      <c r="E111">
        <v>30.83</v>
      </c>
      <c r="F111">
        <v>1.64</v>
      </c>
      <c r="G111">
        <v>4.6900000000000004</v>
      </c>
      <c r="H111">
        <v>20.8</v>
      </c>
      <c r="I111">
        <v>49</v>
      </c>
      <c r="J111" t="s">
        <v>40</v>
      </c>
    </row>
    <row r="112" spans="1:10" x14ac:dyDescent="0.3">
      <c r="A112" s="7">
        <v>44117</v>
      </c>
      <c r="B112" t="s">
        <v>38</v>
      </c>
      <c r="C112">
        <v>7</v>
      </c>
      <c r="D112">
        <v>14.82</v>
      </c>
      <c r="E112">
        <v>14.67</v>
      </c>
      <c r="F112">
        <v>1.87</v>
      </c>
      <c r="G112">
        <v>1.77</v>
      </c>
      <c r="H112">
        <v>19.399999999999999</v>
      </c>
      <c r="I112">
        <v>53.2</v>
      </c>
      <c r="J112" t="s">
        <v>40</v>
      </c>
    </row>
    <row r="113" spans="1:10" x14ac:dyDescent="0.3">
      <c r="A113" s="7">
        <v>44117</v>
      </c>
      <c r="B113" t="s">
        <v>38</v>
      </c>
      <c r="C113">
        <v>8</v>
      </c>
      <c r="D113">
        <v>14.58</v>
      </c>
      <c r="E113">
        <v>29.2</v>
      </c>
      <c r="F113">
        <v>1.55</v>
      </c>
      <c r="G113">
        <v>2.89</v>
      </c>
      <c r="H113">
        <v>22.1</v>
      </c>
      <c r="I113">
        <v>63.4</v>
      </c>
      <c r="J113" t="s">
        <v>40</v>
      </c>
    </row>
    <row r="114" spans="1:10" x14ac:dyDescent="0.3">
      <c r="A114" s="7">
        <v>44117</v>
      </c>
      <c r="B114" t="s">
        <v>41</v>
      </c>
      <c r="C114">
        <v>1</v>
      </c>
      <c r="D114">
        <v>8.6199999999999992</v>
      </c>
      <c r="E114">
        <v>27.17</v>
      </c>
      <c r="F114">
        <v>1.31</v>
      </c>
      <c r="G114">
        <v>3.72</v>
      </c>
      <c r="H114">
        <v>19.7</v>
      </c>
      <c r="I114">
        <v>53.3</v>
      </c>
      <c r="J114" t="s">
        <v>40</v>
      </c>
    </row>
    <row r="115" spans="1:10" x14ac:dyDescent="0.3">
      <c r="A115" s="7">
        <v>44117</v>
      </c>
      <c r="B115" t="s">
        <v>41</v>
      </c>
      <c r="C115">
        <v>2</v>
      </c>
      <c r="D115">
        <v>3.82</v>
      </c>
      <c r="E115">
        <v>17.399999999999999</v>
      </c>
      <c r="F115">
        <v>0.47</v>
      </c>
      <c r="G115">
        <v>2.2799999999999998</v>
      </c>
      <c r="H115">
        <v>17.399999999999999</v>
      </c>
      <c r="I115">
        <v>56.4</v>
      </c>
      <c r="J115" t="s">
        <v>40</v>
      </c>
    </row>
    <row r="116" spans="1:10" x14ac:dyDescent="0.3">
      <c r="A116" s="7">
        <v>44117</v>
      </c>
      <c r="B116" t="s">
        <v>41</v>
      </c>
      <c r="C116">
        <v>3</v>
      </c>
      <c r="D116">
        <v>3.3</v>
      </c>
      <c r="E116">
        <v>12.24</v>
      </c>
      <c r="F116">
        <v>0.43</v>
      </c>
      <c r="G116">
        <v>1.75</v>
      </c>
      <c r="H116">
        <v>14.4</v>
      </c>
      <c r="I116">
        <v>54.4</v>
      </c>
      <c r="J116" t="s">
        <v>40</v>
      </c>
    </row>
    <row r="117" spans="1:10" x14ac:dyDescent="0.3">
      <c r="A117" s="7">
        <v>44117</v>
      </c>
      <c r="B117" t="s">
        <v>41</v>
      </c>
      <c r="C117">
        <v>4</v>
      </c>
      <c r="D117">
        <v>7.64</v>
      </c>
      <c r="E117">
        <v>30.78</v>
      </c>
      <c r="F117">
        <v>1.47</v>
      </c>
      <c r="G117">
        <v>5.87</v>
      </c>
      <c r="H117">
        <v>20</v>
      </c>
      <c r="I117">
        <v>45.5</v>
      </c>
      <c r="J117" t="s">
        <v>40</v>
      </c>
    </row>
    <row r="118" spans="1:10" x14ac:dyDescent="0.3">
      <c r="A118" s="7">
        <v>44117</v>
      </c>
      <c r="B118" t="s">
        <v>41</v>
      </c>
      <c r="C118">
        <v>5</v>
      </c>
      <c r="D118">
        <v>4.54</v>
      </c>
      <c r="E118">
        <v>14.97</v>
      </c>
      <c r="F118">
        <v>0.83</v>
      </c>
      <c r="G118">
        <v>2.71</v>
      </c>
      <c r="H118">
        <v>10.1</v>
      </c>
      <c r="I118">
        <v>51.2</v>
      </c>
      <c r="J118" t="s">
        <v>40</v>
      </c>
    </row>
    <row r="119" spans="1:10" x14ac:dyDescent="0.3">
      <c r="A119" s="7">
        <v>44117</v>
      </c>
      <c r="B119" t="s">
        <v>41</v>
      </c>
      <c r="C119">
        <v>6</v>
      </c>
      <c r="D119">
        <v>8.9</v>
      </c>
      <c r="E119">
        <v>34.700000000000003</v>
      </c>
      <c r="F119">
        <v>1.7</v>
      </c>
      <c r="G119">
        <v>6.61</v>
      </c>
      <c r="H119">
        <v>23.2</v>
      </c>
      <c r="I119">
        <v>56</v>
      </c>
      <c r="J119" t="s">
        <v>40</v>
      </c>
    </row>
    <row r="120" spans="1:10" x14ac:dyDescent="0.3">
      <c r="A120" s="7">
        <v>44117</v>
      </c>
      <c r="B120" t="s">
        <v>41</v>
      </c>
      <c r="C120">
        <v>7</v>
      </c>
      <c r="D120">
        <v>17.190000000000001</v>
      </c>
      <c r="E120">
        <v>25.7</v>
      </c>
      <c r="F120">
        <v>2.77</v>
      </c>
      <c r="G120">
        <v>3.11</v>
      </c>
      <c r="H120">
        <v>26.1</v>
      </c>
      <c r="I120">
        <v>60.6</v>
      </c>
      <c r="J120" t="s">
        <v>40</v>
      </c>
    </row>
    <row r="121" spans="1:10" x14ac:dyDescent="0.3">
      <c r="A121" s="7">
        <v>44117</v>
      </c>
      <c r="B121" t="s">
        <v>41</v>
      </c>
      <c r="C121">
        <v>8</v>
      </c>
      <c r="D121">
        <v>14.51</v>
      </c>
      <c r="E121">
        <v>48.61</v>
      </c>
      <c r="F121">
        <v>2.65</v>
      </c>
      <c r="G121">
        <v>7.95</v>
      </c>
      <c r="H121">
        <v>22.6</v>
      </c>
      <c r="I121">
        <v>55.8</v>
      </c>
      <c r="J121" t="s">
        <v>40</v>
      </c>
    </row>
  </sheetData>
  <sortState xmlns:xlrd2="http://schemas.microsoft.com/office/spreadsheetml/2017/richdata2" ref="A2:J121">
    <sortCondition ref="A2:A121"/>
    <sortCondition ref="B2:B121"/>
    <sortCondition ref="C2:C121"/>
  </sortState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5C546-6270-424F-BAC8-4FE7C94F2FC7}">
  <dimension ref="A1:J73"/>
  <sheetViews>
    <sheetView workbookViewId="0">
      <pane ySplit="1" topLeftCell="A47" activePane="bottomLeft" state="frozen"/>
      <selection pane="bottomLeft" activeCell="M50" sqref="M50"/>
    </sheetView>
  </sheetViews>
  <sheetFormatPr defaultRowHeight="14.4" x14ac:dyDescent="0.3"/>
  <cols>
    <col min="1" max="1" width="10.33203125" style="9" bestFit="1" customWidth="1"/>
    <col min="2" max="2" width="14.44140625" style="4" customWidth="1"/>
    <col min="3" max="3" width="8.109375" style="4" customWidth="1"/>
    <col min="4" max="9" width="8.88671875" style="4"/>
    <col min="10" max="10" width="9.21875" style="4" customWidth="1"/>
    <col min="11" max="16384" width="8.88671875" style="4"/>
  </cols>
  <sheetData>
    <row r="1" spans="1:10" s="3" customFormat="1" x14ac:dyDescent="0.3">
      <c r="A1" s="8" t="s">
        <v>0</v>
      </c>
      <c r="B1" s="3" t="s">
        <v>3</v>
      </c>
      <c r="C1" s="3" t="s">
        <v>1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4</v>
      </c>
      <c r="I1" s="3" t="s">
        <v>5</v>
      </c>
      <c r="J1" s="3" t="s">
        <v>16</v>
      </c>
    </row>
    <row r="2" spans="1:10" x14ac:dyDescent="0.3">
      <c r="A2" s="9">
        <v>44034</v>
      </c>
      <c r="B2" s="4" t="s">
        <v>15</v>
      </c>
      <c r="C2" s="4">
        <v>1</v>
      </c>
      <c r="D2" s="4">
        <v>21.28</v>
      </c>
      <c r="E2" s="4">
        <v>25.85</v>
      </c>
      <c r="F2" s="4">
        <v>3.13</v>
      </c>
      <c r="G2" s="4">
        <v>2.2599999999999998</v>
      </c>
      <c r="H2" s="4">
        <v>27</v>
      </c>
      <c r="I2" s="4">
        <v>32.700000000000003</v>
      </c>
    </row>
    <row r="3" spans="1:10" x14ac:dyDescent="0.3">
      <c r="A3" s="9">
        <v>44034</v>
      </c>
      <c r="B3" s="4" t="s">
        <v>15</v>
      </c>
      <c r="C3" s="4">
        <v>2</v>
      </c>
      <c r="D3" s="4">
        <v>21.84</v>
      </c>
      <c r="E3" s="4">
        <v>26.62</v>
      </c>
      <c r="F3" s="4">
        <v>2.86</v>
      </c>
      <c r="G3" s="4">
        <v>3.41</v>
      </c>
      <c r="H3" s="4">
        <v>32.4</v>
      </c>
      <c r="I3" s="4">
        <v>38</v>
      </c>
    </row>
    <row r="4" spans="1:10" x14ac:dyDescent="0.3">
      <c r="A4" s="9">
        <v>44034</v>
      </c>
      <c r="B4" s="4" t="s">
        <v>15</v>
      </c>
      <c r="C4" s="4">
        <v>3</v>
      </c>
      <c r="D4" s="4">
        <v>17.32</v>
      </c>
      <c r="E4" s="4">
        <v>24.96</v>
      </c>
      <c r="F4" s="4">
        <v>2.5</v>
      </c>
      <c r="G4" s="4">
        <v>3.39</v>
      </c>
      <c r="H4" s="4">
        <v>38</v>
      </c>
      <c r="I4" s="4">
        <v>33.6</v>
      </c>
    </row>
    <row r="5" spans="1:10" x14ac:dyDescent="0.3">
      <c r="A5" s="9">
        <v>44034</v>
      </c>
      <c r="B5" s="4" t="s">
        <v>15</v>
      </c>
      <c r="C5" s="4">
        <v>4</v>
      </c>
      <c r="D5" s="4">
        <v>22.88</v>
      </c>
      <c r="E5" s="4">
        <v>13.82</v>
      </c>
      <c r="F5" s="4">
        <v>3.79</v>
      </c>
      <c r="G5" s="4">
        <v>2.0099999999999998</v>
      </c>
      <c r="H5" s="4">
        <v>34.200000000000003</v>
      </c>
      <c r="I5" s="4">
        <v>31.7</v>
      </c>
    </row>
    <row r="6" spans="1:10" x14ac:dyDescent="0.3">
      <c r="A6" s="9">
        <v>44034</v>
      </c>
      <c r="B6" s="4" t="s">
        <v>13</v>
      </c>
      <c r="C6" s="4">
        <v>1</v>
      </c>
      <c r="D6" s="4">
        <v>19.440000000000001</v>
      </c>
      <c r="E6" s="4">
        <v>26.24</v>
      </c>
      <c r="F6" s="4">
        <v>2.8</v>
      </c>
      <c r="G6" s="4">
        <v>2.37</v>
      </c>
      <c r="H6" s="4">
        <v>36.299999999999997</v>
      </c>
      <c r="I6" s="4">
        <v>21.4</v>
      </c>
    </row>
    <row r="7" spans="1:10" x14ac:dyDescent="0.3">
      <c r="A7" s="9">
        <v>44034</v>
      </c>
      <c r="B7" s="4" t="s">
        <v>13</v>
      </c>
      <c r="C7" s="4">
        <v>2</v>
      </c>
      <c r="D7" s="4">
        <v>19.309999999999999</v>
      </c>
      <c r="E7" s="4">
        <v>29.2</v>
      </c>
      <c r="F7" s="4">
        <v>2.72</v>
      </c>
      <c r="G7" s="4">
        <v>2.42</v>
      </c>
      <c r="H7" s="4">
        <v>37.299999999999997</v>
      </c>
      <c r="I7" s="4">
        <v>35.4</v>
      </c>
    </row>
    <row r="8" spans="1:10" x14ac:dyDescent="0.3">
      <c r="A8" s="9">
        <v>44034</v>
      </c>
      <c r="B8" s="4" t="s">
        <v>13</v>
      </c>
      <c r="C8" s="4">
        <v>3</v>
      </c>
      <c r="D8" s="4">
        <v>19.649999999999999</v>
      </c>
      <c r="E8" s="4">
        <v>28.01</v>
      </c>
      <c r="F8" s="4">
        <v>3.09</v>
      </c>
      <c r="G8" s="4">
        <v>2.7</v>
      </c>
      <c r="H8" s="4">
        <v>36.299999999999997</v>
      </c>
      <c r="I8" s="4">
        <v>19.2</v>
      </c>
    </row>
    <row r="9" spans="1:10" x14ac:dyDescent="0.3">
      <c r="A9" s="9">
        <v>44034</v>
      </c>
      <c r="B9" s="4" t="s">
        <v>13</v>
      </c>
      <c r="C9" s="4">
        <v>4</v>
      </c>
      <c r="D9" s="4">
        <v>17.96</v>
      </c>
      <c r="E9" s="4">
        <v>19.14</v>
      </c>
      <c r="F9" s="4">
        <v>2.2200000000000002</v>
      </c>
      <c r="G9" s="4">
        <v>2.46</v>
      </c>
      <c r="H9" s="4">
        <v>30.6</v>
      </c>
      <c r="I9" s="4">
        <v>28</v>
      </c>
    </row>
    <row r="10" spans="1:10" x14ac:dyDescent="0.3">
      <c r="A10" s="9">
        <v>44034</v>
      </c>
      <c r="B10" s="4" t="s">
        <v>2</v>
      </c>
      <c r="C10" s="4">
        <v>1</v>
      </c>
      <c r="D10" s="4">
        <v>17.98</v>
      </c>
      <c r="E10" s="4">
        <v>33.64</v>
      </c>
      <c r="F10" s="4">
        <v>2.99</v>
      </c>
      <c r="G10" s="4">
        <v>4.2699999999999996</v>
      </c>
      <c r="H10" s="4">
        <v>34</v>
      </c>
      <c r="I10" s="4">
        <v>29</v>
      </c>
    </row>
    <row r="11" spans="1:10" x14ac:dyDescent="0.3">
      <c r="A11" s="9">
        <v>44034</v>
      </c>
      <c r="B11" s="4" t="s">
        <v>2</v>
      </c>
      <c r="C11" s="4">
        <v>2</v>
      </c>
      <c r="D11" s="4">
        <v>19.37</v>
      </c>
      <c r="E11" s="4">
        <v>17.5</v>
      </c>
      <c r="F11" s="4">
        <v>2.54</v>
      </c>
      <c r="G11" s="4">
        <v>2.91</v>
      </c>
      <c r="H11" s="4">
        <v>33.200000000000003</v>
      </c>
      <c r="I11" s="4">
        <v>35.799999999999997</v>
      </c>
    </row>
    <row r="12" spans="1:10" x14ac:dyDescent="0.3">
      <c r="A12" s="9">
        <v>44034</v>
      </c>
      <c r="B12" s="4" t="s">
        <v>2</v>
      </c>
      <c r="C12" s="4">
        <v>3</v>
      </c>
      <c r="D12" s="4">
        <v>17.2</v>
      </c>
      <c r="E12" s="4">
        <v>27.3</v>
      </c>
      <c r="F12" s="4">
        <v>2.48</v>
      </c>
      <c r="G12" s="4">
        <v>3.37</v>
      </c>
      <c r="H12" s="4">
        <v>30.4</v>
      </c>
      <c r="I12" s="4">
        <v>28.6</v>
      </c>
    </row>
    <row r="13" spans="1:10" x14ac:dyDescent="0.3">
      <c r="A13" s="9">
        <v>44034</v>
      </c>
      <c r="B13" s="4" t="s">
        <v>2</v>
      </c>
      <c r="C13" s="4">
        <v>4</v>
      </c>
      <c r="D13" s="4">
        <v>23.51</v>
      </c>
      <c r="E13" s="4">
        <v>19.93</v>
      </c>
      <c r="F13" s="4">
        <v>3.62</v>
      </c>
      <c r="G13" s="4">
        <v>2.91</v>
      </c>
      <c r="H13" s="4">
        <v>34.700000000000003</v>
      </c>
    </row>
    <row r="14" spans="1:10" x14ac:dyDescent="0.3">
      <c r="A14" s="9">
        <v>44034</v>
      </c>
      <c r="B14" s="4" t="s">
        <v>14</v>
      </c>
      <c r="C14" s="4">
        <v>1</v>
      </c>
      <c r="D14" s="4">
        <v>7.36</v>
      </c>
      <c r="E14" s="4">
        <v>5.77</v>
      </c>
      <c r="F14" s="4">
        <v>1.56</v>
      </c>
      <c r="G14" s="4">
        <v>0.81</v>
      </c>
      <c r="H14" s="4">
        <v>28.7</v>
      </c>
      <c r="I14" s="4">
        <v>42.3</v>
      </c>
    </row>
    <row r="15" spans="1:10" x14ac:dyDescent="0.3">
      <c r="A15" s="9">
        <v>44034</v>
      </c>
      <c r="B15" s="4" t="s">
        <v>14</v>
      </c>
      <c r="C15" s="4">
        <v>2</v>
      </c>
      <c r="D15" s="4">
        <v>3.71</v>
      </c>
      <c r="E15" s="4">
        <v>5.74</v>
      </c>
      <c r="F15" s="4">
        <v>0.6</v>
      </c>
      <c r="G15" s="4">
        <v>0.91</v>
      </c>
      <c r="H15" s="4">
        <v>26.1</v>
      </c>
      <c r="I15" s="4">
        <v>46.2</v>
      </c>
    </row>
    <row r="16" spans="1:10" x14ac:dyDescent="0.3">
      <c r="A16" s="9">
        <v>44034</v>
      </c>
      <c r="B16" s="4" t="s">
        <v>14</v>
      </c>
      <c r="C16" s="4">
        <v>3</v>
      </c>
      <c r="D16" s="4">
        <v>2.64</v>
      </c>
      <c r="E16" s="4">
        <v>5.19</v>
      </c>
      <c r="F16" s="4">
        <v>0.53</v>
      </c>
      <c r="G16" s="4">
        <v>0.63</v>
      </c>
      <c r="H16" s="4">
        <v>32.1</v>
      </c>
      <c r="I16" s="4">
        <v>46.1</v>
      </c>
    </row>
    <row r="17" spans="1:10" x14ac:dyDescent="0.3">
      <c r="A17" s="9">
        <v>44034</v>
      </c>
      <c r="B17" s="4" t="s">
        <v>14</v>
      </c>
      <c r="C17" s="4">
        <v>4</v>
      </c>
      <c r="D17" s="4">
        <v>2.58</v>
      </c>
      <c r="E17" s="4">
        <v>6.22</v>
      </c>
      <c r="F17" s="4">
        <v>0.57999999999999996</v>
      </c>
      <c r="G17" s="4">
        <v>0.87</v>
      </c>
      <c r="H17" s="4">
        <v>27.7</v>
      </c>
      <c r="I17" s="4">
        <v>30.5</v>
      </c>
    </row>
    <row r="18" spans="1:10" x14ac:dyDescent="0.3">
      <c r="A18" s="9">
        <v>44034</v>
      </c>
      <c r="B18" s="4" t="s">
        <v>18</v>
      </c>
      <c r="C18" s="4">
        <v>1</v>
      </c>
      <c r="D18" s="4">
        <v>2.31</v>
      </c>
      <c r="E18" s="4">
        <v>2.89</v>
      </c>
      <c r="F18" s="4">
        <v>0.44</v>
      </c>
      <c r="G18" s="4">
        <v>0.49</v>
      </c>
      <c r="H18" s="4">
        <v>24.2</v>
      </c>
      <c r="I18" s="4">
        <v>31</v>
      </c>
    </row>
    <row r="19" spans="1:10" x14ac:dyDescent="0.3">
      <c r="A19" s="9">
        <v>44034</v>
      </c>
      <c r="B19" s="4" t="s">
        <v>18</v>
      </c>
      <c r="C19" s="4">
        <v>2</v>
      </c>
      <c r="D19" s="4">
        <v>2.4900000000000002</v>
      </c>
      <c r="E19" s="4">
        <v>2.56</v>
      </c>
      <c r="F19" s="4">
        <v>0.6</v>
      </c>
      <c r="G19" s="4">
        <v>0.48</v>
      </c>
      <c r="H19" s="4">
        <v>22.7</v>
      </c>
      <c r="I19" s="4">
        <v>12.2</v>
      </c>
    </row>
    <row r="20" spans="1:10" x14ac:dyDescent="0.3">
      <c r="A20" s="9">
        <v>44034</v>
      </c>
      <c r="B20" s="4" t="s">
        <v>18</v>
      </c>
      <c r="C20" s="4">
        <v>3</v>
      </c>
      <c r="D20" s="4">
        <v>2.94</v>
      </c>
      <c r="E20" s="4">
        <v>5.13</v>
      </c>
      <c r="F20" s="4">
        <v>0.56000000000000005</v>
      </c>
      <c r="G20" s="4">
        <v>0.91</v>
      </c>
      <c r="H20" s="4">
        <v>27.5</v>
      </c>
      <c r="I20" s="4">
        <v>28.2</v>
      </c>
    </row>
    <row r="21" spans="1:10" x14ac:dyDescent="0.3">
      <c r="A21" s="9">
        <v>44034</v>
      </c>
      <c r="B21" s="4" t="s">
        <v>18</v>
      </c>
      <c r="C21" s="4">
        <v>4</v>
      </c>
      <c r="D21" s="4">
        <v>1.49</v>
      </c>
      <c r="E21" s="4">
        <v>2.9</v>
      </c>
      <c r="F21" s="4">
        <v>0.35</v>
      </c>
      <c r="G21" s="4">
        <v>0.54</v>
      </c>
      <c r="H21" s="4">
        <v>28.5</v>
      </c>
      <c r="I21" s="4">
        <v>24</v>
      </c>
    </row>
    <row r="22" spans="1:10" x14ac:dyDescent="0.3">
      <c r="A22" s="9">
        <v>44034</v>
      </c>
      <c r="B22" s="4" t="s">
        <v>36</v>
      </c>
      <c r="C22" s="4">
        <v>1</v>
      </c>
      <c r="D22" s="4">
        <v>3.27</v>
      </c>
      <c r="E22" s="4">
        <v>5.23</v>
      </c>
      <c r="F22" s="4">
        <v>0.66</v>
      </c>
      <c r="G22" s="4">
        <v>0.97</v>
      </c>
      <c r="H22" s="4">
        <v>26.6</v>
      </c>
      <c r="I22" s="4">
        <v>49.4</v>
      </c>
    </row>
    <row r="23" spans="1:10" x14ac:dyDescent="0.3">
      <c r="A23" s="9">
        <v>44034</v>
      </c>
      <c r="B23" s="4" t="s">
        <v>36</v>
      </c>
      <c r="C23" s="4">
        <v>2</v>
      </c>
      <c r="D23" s="4">
        <v>2.16</v>
      </c>
      <c r="E23" s="4">
        <v>2.44</v>
      </c>
      <c r="F23" s="4">
        <v>0.4</v>
      </c>
      <c r="G23" s="4">
        <v>0.43</v>
      </c>
      <c r="H23" s="4">
        <v>18.5</v>
      </c>
      <c r="I23" s="4">
        <v>20.399999999999999</v>
      </c>
    </row>
    <row r="24" spans="1:10" x14ac:dyDescent="0.3">
      <c r="A24" s="9">
        <v>44034</v>
      </c>
      <c r="B24" s="4" t="s">
        <v>36</v>
      </c>
      <c r="C24" s="4">
        <v>3</v>
      </c>
      <c r="D24" s="4">
        <v>2.41</v>
      </c>
      <c r="E24" s="4">
        <v>3.4</v>
      </c>
      <c r="F24" s="4">
        <v>0.5</v>
      </c>
      <c r="G24" s="4">
        <v>0.6</v>
      </c>
      <c r="H24" s="4">
        <v>26.4</v>
      </c>
      <c r="I24" s="4">
        <v>64</v>
      </c>
    </row>
    <row r="25" spans="1:10" x14ac:dyDescent="0.3">
      <c r="A25" s="9">
        <v>44034</v>
      </c>
      <c r="B25" s="4" t="s">
        <v>36</v>
      </c>
      <c r="C25" s="4">
        <v>4</v>
      </c>
      <c r="D25" s="4">
        <v>5.0199999999999996</v>
      </c>
      <c r="E25" s="4">
        <v>7.2</v>
      </c>
      <c r="F25" s="4">
        <v>0.87</v>
      </c>
      <c r="G25" s="4">
        <v>1.26</v>
      </c>
      <c r="H25" s="4">
        <v>22.6</v>
      </c>
      <c r="I25" s="4">
        <v>17.100000000000001</v>
      </c>
    </row>
    <row r="26" spans="1:10" x14ac:dyDescent="0.3">
      <c r="A26" s="9">
        <v>44076</v>
      </c>
      <c r="B26" s="4" t="s">
        <v>15</v>
      </c>
      <c r="C26" s="4">
        <v>1</v>
      </c>
      <c r="D26" s="4">
        <v>2.73</v>
      </c>
      <c r="E26" s="4">
        <v>5.93</v>
      </c>
      <c r="F26" s="4">
        <v>0.08</v>
      </c>
      <c r="G26" s="4">
        <v>0.59</v>
      </c>
      <c r="H26" s="4">
        <v>28.2</v>
      </c>
      <c r="I26" s="4">
        <v>34.5</v>
      </c>
      <c r="J26" s="4" t="s">
        <v>37</v>
      </c>
    </row>
    <row r="27" spans="1:10" x14ac:dyDescent="0.3">
      <c r="A27" s="9">
        <v>44076</v>
      </c>
      <c r="B27" s="4" t="s">
        <v>15</v>
      </c>
      <c r="C27" s="4">
        <v>2</v>
      </c>
      <c r="D27" s="4">
        <v>5.76</v>
      </c>
      <c r="E27" s="4">
        <v>7.88</v>
      </c>
      <c r="F27" s="4">
        <v>0.5</v>
      </c>
      <c r="G27" s="4">
        <v>0.84</v>
      </c>
      <c r="H27" s="4">
        <v>30.1</v>
      </c>
      <c r="I27" s="4">
        <v>31</v>
      </c>
      <c r="J27" s="4" t="s">
        <v>37</v>
      </c>
    </row>
    <row r="28" spans="1:10" x14ac:dyDescent="0.3">
      <c r="A28" s="9">
        <v>44076</v>
      </c>
      <c r="B28" s="4" t="s">
        <v>15</v>
      </c>
      <c r="C28" s="4">
        <v>3</v>
      </c>
      <c r="D28" s="4">
        <v>4.21</v>
      </c>
      <c r="E28" s="4">
        <v>8.6999999999999993</v>
      </c>
      <c r="F28" s="4">
        <v>0.19</v>
      </c>
      <c r="G28" s="4">
        <v>0.54</v>
      </c>
      <c r="H28" s="4">
        <v>29.2</v>
      </c>
      <c r="I28" s="4">
        <v>30</v>
      </c>
      <c r="J28" s="4" t="s">
        <v>37</v>
      </c>
    </row>
    <row r="29" spans="1:10" x14ac:dyDescent="0.3">
      <c r="A29" s="9">
        <v>44076</v>
      </c>
      <c r="B29" s="4" t="s">
        <v>15</v>
      </c>
      <c r="C29" s="4">
        <v>4</v>
      </c>
      <c r="D29" s="4">
        <v>5.18</v>
      </c>
      <c r="E29" s="4">
        <v>6.77</v>
      </c>
      <c r="F29" s="4">
        <v>0.34</v>
      </c>
      <c r="G29" s="4">
        <v>0.52</v>
      </c>
      <c r="H29" s="4">
        <v>27</v>
      </c>
      <c r="I29" s="4">
        <v>32.9</v>
      </c>
      <c r="J29" s="4" t="s">
        <v>37</v>
      </c>
    </row>
    <row r="30" spans="1:10" x14ac:dyDescent="0.3">
      <c r="A30" s="9">
        <v>44076</v>
      </c>
      <c r="B30" s="4" t="s">
        <v>13</v>
      </c>
      <c r="C30" s="4">
        <v>1</v>
      </c>
      <c r="D30" s="4">
        <v>5.82</v>
      </c>
      <c r="E30" s="4">
        <v>7.9</v>
      </c>
      <c r="F30" s="4">
        <v>0.4</v>
      </c>
      <c r="G30" s="4">
        <v>0.64</v>
      </c>
      <c r="H30" s="4">
        <v>31</v>
      </c>
      <c r="I30" s="4">
        <v>26.2</v>
      </c>
      <c r="J30" s="4" t="s">
        <v>37</v>
      </c>
    </row>
    <row r="31" spans="1:10" x14ac:dyDescent="0.3">
      <c r="A31" s="9">
        <v>44076</v>
      </c>
      <c r="B31" s="4" t="s">
        <v>13</v>
      </c>
      <c r="C31" s="4">
        <v>2</v>
      </c>
      <c r="D31" s="4">
        <v>3.83</v>
      </c>
      <c r="E31" s="4">
        <v>9.24</v>
      </c>
      <c r="F31" s="4">
        <v>0.2</v>
      </c>
      <c r="G31" s="4">
        <v>0.88</v>
      </c>
      <c r="H31" s="4">
        <v>23.2</v>
      </c>
      <c r="I31" s="4">
        <v>22</v>
      </c>
      <c r="J31" s="4" t="s">
        <v>37</v>
      </c>
    </row>
    <row r="32" spans="1:10" x14ac:dyDescent="0.3">
      <c r="A32" s="9">
        <v>44076</v>
      </c>
      <c r="B32" s="4" t="s">
        <v>13</v>
      </c>
      <c r="C32" s="4">
        <v>3</v>
      </c>
      <c r="D32" s="4">
        <v>4.18</v>
      </c>
      <c r="E32" s="4">
        <v>9.7799999999999994</v>
      </c>
      <c r="F32" s="4">
        <v>0.37</v>
      </c>
      <c r="G32" s="4">
        <v>1.1599999999999999</v>
      </c>
      <c r="H32" s="4">
        <v>26.6</v>
      </c>
      <c r="I32" s="4">
        <v>18.100000000000001</v>
      </c>
      <c r="J32" s="4" t="s">
        <v>37</v>
      </c>
    </row>
    <row r="33" spans="1:10" x14ac:dyDescent="0.3">
      <c r="A33" s="9">
        <v>44076</v>
      </c>
      <c r="B33" s="4" t="s">
        <v>13</v>
      </c>
      <c r="C33" s="4">
        <v>4</v>
      </c>
      <c r="D33" s="4">
        <v>4.82</v>
      </c>
      <c r="E33" s="4">
        <v>7.74</v>
      </c>
      <c r="F33" s="4">
        <v>0.32</v>
      </c>
      <c r="G33" s="4">
        <v>0.72</v>
      </c>
      <c r="H33" s="4">
        <v>23.4</v>
      </c>
      <c r="I33" s="4">
        <v>21.2</v>
      </c>
      <c r="J33" s="4" t="s">
        <v>37</v>
      </c>
    </row>
    <row r="34" spans="1:10" x14ac:dyDescent="0.3">
      <c r="A34" s="9">
        <v>44076</v>
      </c>
      <c r="B34" s="4" t="s">
        <v>2</v>
      </c>
      <c r="C34" s="4">
        <v>1</v>
      </c>
      <c r="D34" s="4">
        <v>6.41</v>
      </c>
      <c r="E34" s="4">
        <v>8.65</v>
      </c>
      <c r="F34" s="4">
        <v>0.74</v>
      </c>
      <c r="G34" s="4">
        <v>1</v>
      </c>
      <c r="H34" s="4">
        <v>26.2</v>
      </c>
      <c r="I34" s="4">
        <v>21.2</v>
      </c>
      <c r="J34" s="4" t="s">
        <v>37</v>
      </c>
    </row>
    <row r="35" spans="1:10" x14ac:dyDescent="0.3">
      <c r="A35" s="9">
        <v>44076</v>
      </c>
      <c r="B35" s="4" t="s">
        <v>2</v>
      </c>
      <c r="C35" s="4">
        <v>2</v>
      </c>
      <c r="D35" s="4">
        <v>3.77</v>
      </c>
      <c r="E35" s="4">
        <v>7.54</v>
      </c>
      <c r="F35" s="4">
        <v>0.27</v>
      </c>
      <c r="G35" s="4">
        <v>0.92</v>
      </c>
      <c r="H35" s="4">
        <v>32.700000000000003</v>
      </c>
      <c r="I35" s="4">
        <v>39.6</v>
      </c>
      <c r="J35" s="4" t="s">
        <v>37</v>
      </c>
    </row>
    <row r="36" spans="1:10" x14ac:dyDescent="0.3">
      <c r="A36" s="9">
        <v>44076</v>
      </c>
      <c r="B36" s="4" t="s">
        <v>2</v>
      </c>
      <c r="C36" s="4">
        <v>3</v>
      </c>
      <c r="D36" s="4">
        <v>3.62</v>
      </c>
      <c r="E36" s="4">
        <v>7.34</v>
      </c>
      <c r="F36" s="4">
        <v>0.28999999999999998</v>
      </c>
      <c r="G36" s="4">
        <v>0.98</v>
      </c>
      <c r="H36" s="4">
        <v>27.8</v>
      </c>
      <c r="I36" s="4">
        <v>27.4</v>
      </c>
      <c r="J36" s="4" t="s">
        <v>37</v>
      </c>
    </row>
    <row r="37" spans="1:10" x14ac:dyDescent="0.3">
      <c r="A37" s="9">
        <v>44076</v>
      </c>
      <c r="B37" s="4" t="s">
        <v>2</v>
      </c>
      <c r="C37" s="4">
        <v>4</v>
      </c>
      <c r="D37" s="4">
        <v>4.24</v>
      </c>
      <c r="E37" s="4">
        <v>6.57</v>
      </c>
      <c r="F37" s="4">
        <v>0.34</v>
      </c>
      <c r="G37" s="4">
        <v>0.74</v>
      </c>
      <c r="H37" s="4">
        <v>28.2</v>
      </c>
      <c r="I37" s="4">
        <v>33.200000000000003</v>
      </c>
      <c r="J37" s="4" t="s">
        <v>37</v>
      </c>
    </row>
    <row r="38" spans="1:10" x14ac:dyDescent="0.3">
      <c r="A38" s="9">
        <v>44076</v>
      </c>
      <c r="B38" s="4" t="s">
        <v>14</v>
      </c>
      <c r="C38" s="4">
        <v>1</v>
      </c>
      <c r="D38" s="4">
        <v>5.87</v>
      </c>
      <c r="E38" s="4">
        <v>5.77</v>
      </c>
      <c r="F38" s="4">
        <v>0.52</v>
      </c>
      <c r="G38" s="4">
        <v>0.55000000000000004</v>
      </c>
      <c r="H38" s="4">
        <v>25.2</v>
      </c>
      <c r="I38" s="4">
        <v>57.4</v>
      </c>
      <c r="J38" s="4" t="s">
        <v>37</v>
      </c>
    </row>
    <row r="39" spans="1:10" x14ac:dyDescent="0.3">
      <c r="A39" s="9">
        <v>44076</v>
      </c>
      <c r="B39" s="4" t="s">
        <v>14</v>
      </c>
      <c r="C39" s="4">
        <v>2</v>
      </c>
      <c r="D39" s="4">
        <v>3.05</v>
      </c>
      <c r="E39" s="4">
        <v>3.77</v>
      </c>
      <c r="F39" s="4">
        <v>0.14000000000000001</v>
      </c>
      <c r="G39" s="4">
        <v>0.21</v>
      </c>
      <c r="H39" s="4">
        <v>28</v>
      </c>
      <c r="I39" s="4">
        <v>30.1</v>
      </c>
      <c r="J39" s="4" t="s">
        <v>37</v>
      </c>
    </row>
    <row r="40" spans="1:10" x14ac:dyDescent="0.3">
      <c r="A40" s="9">
        <v>44076</v>
      </c>
      <c r="B40" s="4" t="s">
        <v>14</v>
      </c>
      <c r="C40" s="4">
        <v>3</v>
      </c>
      <c r="D40" s="4">
        <v>3.98</v>
      </c>
      <c r="E40" s="4">
        <v>5.05</v>
      </c>
      <c r="F40" s="4">
        <v>0.2</v>
      </c>
      <c r="G40" s="4">
        <v>0.41</v>
      </c>
      <c r="H40" s="4">
        <v>30.6</v>
      </c>
      <c r="I40" s="4">
        <v>23</v>
      </c>
      <c r="J40" s="4" t="s">
        <v>37</v>
      </c>
    </row>
    <row r="41" spans="1:10" x14ac:dyDescent="0.3">
      <c r="A41" s="9">
        <v>44076</v>
      </c>
      <c r="B41" s="4" t="s">
        <v>14</v>
      </c>
      <c r="C41" s="4">
        <v>4</v>
      </c>
      <c r="D41" s="4">
        <v>4.3499999999999996</v>
      </c>
      <c r="E41" s="4">
        <v>6.41</v>
      </c>
      <c r="F41" s="4">
        <v>0.23</v>
      </c>
      <c r="G41" s="4">
        <v>0.48</v>
      </c>
      <c r="H41" s="4">
        <v>24.7</v>
      </c>
      <c r="I41" s="4">
        <v>36</v>
      </c>
      <c r="J41" s="4" t="s">
        <v>37</v>
      </c>
    </row>
    <row r="42" spans="1:10" x14ac:dyDescent="0.3">
      <c r="A42" s="9">
        <v>44076</v>
      </c>
      <c r="B42" s="4" t="s">
        <v>18</v>
      </c>
      <c r="C42" s="4">
        <v>1</v>
      </c>
      <c r="D42" s="4">
        <v>4.8099999999999996</v>
      </c>
      <c r="E42" s="4">
        <v>4.79</v>
      </c>
      <c r="F42" s="4">
        <v>0.68</v>
      </c>
      <c r="G42" s="4">
        <v>0.53</v>
      </c>
      <c r="H42" s="4">
        <v>34</v>
      </c>
      <c r="I42" s="4">
        <v>43</v>
      </c>
      <c r="J42" s="4" t="s">
        <v>37</v>
      </c>
    </row>
    <row r="43" spans="1:10" x14ac:dyDescent="0.3">
      <c r="A43" s="9">
        <v>44076</v>
      </c>
      <c r="B43" s="4" t="s">
        <v>18</v>
      </c>
      <c r="C43" s="4">
        <v>2</v>
      </c>
      <c r="D43" s="4">
        <v>1.21</v>
      </c>
      <c r="E43" s="4">
        <v>1.72</v>
      </c>
      <c r="F43" s="4">
        <v>0.01</v>
      </c>
      <c r="G43" s="4">
        <v>0.01</v>
      </c>
      <c r="H43" s="4">
        <v>12</v>
      </c>
      <c r="I43" s="4">
        <v>39.799999999999997</v>
      </c>
      <c r="J43" s="4" t="s">
        <v>37</v>
      </c>
    </row>
    <row r="44" spans="1:10" x14ac:dyDescent="0.3">
      <c r="A44" s="9">
        <v>44076</v>
      </c>
      <c r="B44" s="4" t="s">
        <v>18</v>
      </c>
      <c r="C44" s="4">
        <v>3</v>
      </c>
      <c r="D44" s="4">
        <v>4.8499999999999996</v>
      </c>
      <c r="E44" s="4">
        <v>4.0999999999999996</v>
      </c>
      <c r="F44" s="4">
        <v>0.26</v>
      </c>
      <c r="G44" s="4">
        <v>0.34</v>
      </c>
      <c r="H44" s="4">
        <v>24.5</v>
      </c>
      <c r="I44" s="4">
        <v>23.2</v>
      </c>
      <c r="J44" s="4" t="s">
        <v>37</v>
      </c>
    </row>
    <row r="45" spans="1:10" x14ac:dyDescent="0.3">
      <c r="A45" s="9">
        <v>44076</v>
      </c>
      <c r="B45" s="4" t="s">
        <v>18</v>
      </c>
      <c r="C45" s="4">
        <v>4</v>
      </c>
      <c r="D45" s="4">
        <v>4.32</v>
      </c>
      <c r="E45" s="4">
        <v>5.77</v>
      </c>
      <c r="F45" s="4">
        <v>0.31</v>
      </c>
      <c r="G45" s="4">
        <v>0.43</v>
      </c>
      <c r="H45" s="4">
        <v>26.6</v>
      </c>
      <c r="I45" s="4">
        <v>38</v>
      </c>
      <c r="J45" s="4" t="s">
        <v>37</v>
      </c>
    </row>
    <row r="46" spans="1:10" x14ac:dyDescent="0.3">
      <c r="A46" s="9">
        <v>44076</v>
      </c>
      <c r="B46" s="4" t="s">
        <v>36</v>
      </c>
      <c r="C46" s="4">
        <v>1</v>
      </c>
      <c r="D46" s="4">
        <v>3.93</v>
      </c>
      <c r="E46" s="4">
        <v>5.57</v>
      </c>
      <c r="F46" s="4">
        <v>0.34</v>
      </c>
      <c r="G46" s="4">
        <v>0.43</v>
      </c>
      <c r="H46" s="4">
        <v>30</v>
      </c>
      <c r="I46" s="4">
        <v>43.5</v>
      </c>
      <c r="J46" s="4" t="s">
        <v>37</v>
      </c>
    </row>
    <row r="47" spans="1:10" x14ac:dyDescent="0.3">
      <c r="A47" s="9">
        <v>44076</v>
      </c>
      <c r="B47" s="4" t="s">
        <v>36</v>
      </c>
      <c r="C47" s="4">
        <v>2</v>
      </c>
      <c r="D47" s="4">
        <v>3.56</v>
      </c>
      <c r="E47" s="4">
        <v>4.96</v>
      </c>
      <c r="F47" s="4">
        <v>0.28999999999999998</v>
      </c>
      <c r="G47" s="4">
        <v>0.46</v>
      </c>
      <c r="H47" s="4">
        <v>21.5</v>
      </c>
      <c r="I47" s="4">
        <v>39.200000000000003</v>
      </c>
      <c r="J47" s="4" t="s">
        <v>37</v>
      </c>
    </row>
    <row r="48" spans="1:10" x14ac:dyDescent="0.3">
      <c r="A48" s="9">
        <v>44076</v>
      </c>
      <c r="B48" s="4" t="s">
        <v>36</v>
      </c>
      <c r="C48" s="4">
        <v>3</v>
      </c>
      <c r="D48" s="4">
        <v>3.81</v>
      </c>
      <c r="E48" s="4">
        <v>3.69</v>
      </c>
      <c r="F48" s="4">
        <v>0.32</v>
      </c>
      <c r="G48" s="4">
        <v>0.31</v>
      </c>
      <c r="H48" s="4">
        <v>23</v>
      </c>
      <c r="I48" s="4">
        <v>27.5</v>
      </c>
      <c r="J48" s="4" t="s">
        <v>37</v>
      </c>
    </row>
    <row r="49" spans="1:10" x14ac:dyDescent="0.3">
      <c r="A49" s="9">
        <v>44076</v>
      </c>
      <c r="B49" s="4" t="s">
        <v>36</v>
      </c>
      <c r="C49" s="4">
        <v>4</v>
      </c>
      <c r="D49" s="4">
        <v>2.65</v>
      </c>
      <c r="E49" s="4">
        <v>3.96</v>
      </c>
      <c r="F49" s="4">
        <v>0.09</v>
      </c>
      <c r="G49" s="4">
        <v>0.28999999999999998</v>
      </c>
      <c r="H49" s="4">
        <v>19.899999999999999</v>
      </c>
      <c r="I49" s="4">
        <v>39</v>
      </c>
      <c r="J49" s="4" t="s">
        <v>37</v>
      </c>
    </row>
    <row r="50" spans="1:10" x14ac:dyDescent="0.3">
      <c r="A50" s="9">
        <v>44110</v>
      </c>
      <c r="B50" s="4" t="s">
        <v>15</v>
      </c>
      <c r="C50" s="4">
        <v>1</v>
      </c>
      <c r="D50" s="4">
        <v>12.68</v>
      </c>
      <c r="E50" s="4">
        <v>16</v>
      </c>
      <c r="F50" s="4">
        <v>1.07</v>
      </c>
      <c r="G50" s="4">
        <v>1.91</v>
      </c>
      <c r="H50" s="4">
        <v>32.9</v>
      </c>
      <c r="I50" s="4">
        <v>24.6</v>
      </c>
    </row>
    <row r="51" spans="1:10" x14ac:dyDescent="0.3">
      <c r="A51" s="9">
        <v>44110</v>
      </c>
      <c r="B51" s="4" t="s">
        <v>15</v>
      </c>
      <c r="C51" s="4">
        <v>2</v>
      </c>
      <c r="D51" s="4">
        <v>12.44</v>
      </c>
      <c r="E51" s="4">
        <v>10.98</v>
      </c>
      <c r="F51" s="4">
        <v>1.03</v>
      </c>
      <c r="G51" s="4">
        <v>1.01</v>
      </c>
      <c r="H51" s="4">
        <v>34.1</v>
      </c>
      <c r="I51" s="4">
        <v>28.5</v>
      </c>
    </row>
    <row r="52" spans="1:10" x14ac:dyDescent="0.3">
      <c r="A52" s="9">
        <v>44110</v>
      </c>
      <c r="B52" s="4" t="s">
        <v>15</v>
      </c>
      <c r="C52" s="4">
        <v>3</v>
      </c>
      <c r="D52" s="4">
        <v>5.38</v>
      </c>
      <c r="E52" s="4">
        <v>9.6999999999999993</v>
      </c>
      <c r="F52" s="4">
        <v>0.2</v>
      </c>
      <c r="G52" s="4">
        <v>0.64</v>
      </c>
      <c r="H52" s="4">
        <v>27.2</v>
      </c>
      <c r="I52" s="4">
        <v>22.8</v>
      </c>
    </row>
    <row r="53" spans="1:10" x14ac:dyDescent="0.3">
      <c r="A53" s="9">
        <v>44110</v>
      </c>
      <c r="B53" s="4" t="s">
        <v>15</v>
      </c>
      <c r="C53" s="4">
        <v>4</v>
      </c>
      <c r="D53" s="4">
        <v>6.43</v>
      </c>
      <c r="E53" s="4">
        <v>7.85</v>
      </c>
      <c r="F53" s="4">
        <v>0.37</v>
      </c>
      <c r="G53" s="4">
        <v>0.56000000000000005</v>
      </c>
      <c r="H53" s="4">
        <v>26.4</v>
      </c>
      <c r="I53" s="4">
        <v>13.2</v>
      </c>
    </row>
    <row r="54" spans="1:10" x14ac:dyDescent="0.3">
      <c r="A54" s="9">
        <v>44110</v>
      </c>
      <c r="B54" s="4" t="s">
        <v>13</v>
      </c>
      <c r="C54" s="4">
        <v>1</v>
      </c>
      <c r="D54" s="4">
        <v>10.08</v>
      </c>
      <c r="E54" s="4">
        <v>12.74</v>
      </c>
      <c r="F54" s="4">
        <v>0.97</v>
      </c>
      <c r="G54" s="4">
        <v>1.37</v>
      </c>
      <c r="H54" s="4">
        <v>24.7</v>
      </c>
      <c r="I54" s="4">
        <v>12.7</v>
      </c>
    </row>
    <row r="55" spans="1:10" x14ac:dyDescent="0.3">
      <c r="A55" s="9">
        <v>44110</v>
      </c>
      <c r="B55" s="4" t="s">
        <v>13</v>
      </c>
      <c r="C55" s="4">
        <v>2</v>
      </c>
      <c r="D55" s="4">
        <v>3.65</v>
      </c>
      <c r="E55" s="4">
        <v>5.2</v>
      </c>
      <c r="F55" s="4">
        <v>0.18</v>
      </c>
      <c r="G55" s="4">
        <v>0.37</v>
      </c>
      <c r="H55" s="4">
        <v>27.8</v>
      </c>
      <c r="I55" s="4">
        <v>19.600000000000001</v>
      </c>
    </row>
    <row r="56" spans="1:10" x14ac:dyDescent="0.3">
      <c r="A56" s="9">
        <v>44110</v>
      </c>
      <c r="B56" s="4" t="s">
        <v>13</v>
      </c>
      <c r="C56" s="4">
        <v>3</v>
      </c>
      <c r="D56" s="4">
        <v>10.6</v>
      </c>
      <c r="E56" s="4">
        <v>14.37</v>
      </c>
      <c r="F56" s="4">
        <v>0.8</v>
      </c>
      <c r="G56" s="4">
        <v>1.32</v>
      </c>
      <c r="H56" s="4">
        <v>28.3</v>
      </c>
      <c r="I56" s="4">
        <v>20.2</v>
      </c>
    </row>
    <row r="57" spans="1:10" x14ac:dyDescent="0.3">
      <c r="A57" s="9">
        <v>44110</v>
      </c>
      <c r="B57" s="4" t="s">
        <v>13</v>
      </c>
      <c r="C57" s="4">
        <v>4</v>
      </c>
      <c r="D57" s="4">
        <v>6.94</v>
      </c>
      <c r="F57" s="4">
        <v>0.26</v>
      </c>
      <c r="G57" s="4">
        <v>0.53</v>
      </c>
      <c r="H57" s="4">
        <v>28</v>
      </c>
      <c r="I57" s="4">
        <v>16</v>
      </c>
    </row>
    <row r="58" spans="1:10" x14ac:dyDescent="0.3">
      <c r="A58" s="9">
        <v>44110</v>
      </c>
      <c r="B58" s="4" t="s">
        <v>2</v>
      </c>
      <c r="C58" s="4">
        <v>1</v>
      </c>
      <c r="D58" s="4">
        <v>12.1</v>
      </c>
      <c r="E58" s="4">
        <v>16.739999999999998</v>
      </c>
      <c r="F58" s="4">
        <v>1.06</v>
      </c>
      <c r="G58" s="4">
        <v>1.64</v>
      </c>
      <c r="H58" s="4">
        <v>34.1</v>
      </c>
      <c r="I58" s="4">
        <v>27.9</v>
      </c>
    </row>
    <row r="59" spans="1:10" x14ac:dyDescent="0.3">
      <c r="A59" s="9">
        <v>44110</v>
      </c>
      <c r="B59" s="4" t="s">
        <v>2</v>
      </c>
      <c r="C59" s="4">
        <v>2</v>
      </c>
      <c r="D59" s="4">
        <v>10.71</v>
      </c>
      <c r="E59" s="4">
        <v>14.41</v>
      </c>
      <c r="F59" s="4">
        <v>1.1200000000000001</v>
      </c>
      <c r="G59" s="4">
        <v>1.33</v>
      </c>
      <c r="H59" s="4">
        <v>29.9</v>
      </c>
      <c r="I59" s="4">
        <v>26.2</v>
      </c>
    </row>
    <row r="60" spans="1:10" x14ac:dyDescent="0.3">
      <c r="A60" s="9">
        <v>44110</v>
      </c>
      <c r="B60" s="4" t="s">
        <v>2</v>
      </c>
      <c r="C60" s="4">
        <v>3</v>
      </c>
      <c r="D60" s="4">
        <v>13.23</v>
      </c>
      <c r="E60" s="4">
        <v>19.63</v>
      </c>
      <c r="F60" s="4">
        <v>1.1599999999999999</v>
      </c>
      <c r="G60" s="4">
        <v>2.19</v>
      </c>
      <c r="H60" s="4">
        <v>31.3</v>
      </c>
      <c r="I60" s="4">
        <v>31.4</v>
      </c>
    </row>
    <row r="61" spans="1:10" x14ac:dyDescent="0.3">
      <c r="A61" s="9">
        <v>44110</v>
      </c>
      <c r="B61" s="4" t="s">
        <v>2</v>
      </c>
      <c r="C61" s="4">
        <v>4</v>
      </c>
      <c r="D61" s="4">
        <v>8.32</v>
      </c>
      <c r="E61" s="4">
        <v>18.149999999999999</v>
      </c>
      <c r="F61" s="4">
        <v>0.59</v>
      </c>
      <c r="G61" s="4">
        <v>1.94</v>
      </c>
      <c r="H61" s="4">
        <v>28</v>
      </c>
      <c r="I61" s="4">
        <v>23.5</v>
      </c>
    </row>
    <row r="62" spans="1:10" x14ac:dyDescent="0.3">
      <c r="A62" s="9">
        <v>44110</v>
      </c>
      <c r="B62" s="4" t="s">
        <v>14</v>
      </c>
      <c r="C62" s="4">
        <v>1</v>
      </c>
      <c r="D62" s="4">
        <v>0.83</v>
      </c>
      <c r="E62" s="4">
        <v>3.81</v>
      </c>
      <c r="F62" s="4">
        <v>0.01</v>
      </c>
      <c r="G62" s="4">
        <v>0.24</v>
      </c>
      <c r="H62" s="4">
        <v>23.4</v>
      </c>
      <c r="I62" s="4">
        <v>15.5</v>
      </c>
    </row>
    <row r="63" spans="1:10" x14ac:dyDescent="0.3">
      <c r="A63" s="9">
        <v>44110</v>
      </c>
      <c r="B63" s="4" t="s">
        <v>14</v>
      </c>
      <c r="C63" s="4">
        <v>2</v>
      </c>
      <c r="D63" s="4">
        <v>3.48</v>
      </c>
      <c r="E63" s="4">
        <v>9.27</v>
      </c>
      <c r="F63" s="4">
        <v>7.0000000000000007E-2</v>
      </c>
      <c r="G63" s="4">
        <v>1.0900000000000001</v>
      </c>
      <c r="H63" s="4">
        <v>21.9</v>
      </c>
      <c r="I63" s="4">
        <v>33.799999999999997</v>
      </c>
    </row>
    <row r="64" spans="1:10" x14ac:dyDescent="0.3">
      <c r="A64" s="9">
        <v>44110</v>
      </c>
      <c r="B64" s="4" t="s">
        <v>14</v>
      </c>
      <c r="C64" s="4">
        <v>3</v>
      </c>
      <c r="D64" s="4">
        <v>4.4000000000000004</v>
      </c>
      <c r="E64" s="4">
        <v>5.87</v>
      </c>
      <c r="F64" s="4">
        <v>0.22</v>
      </c>
      <c r="G64" s="4">
        <v>0.69</v>
      </c>
      <c r="H64" s="4">
        <v>24.9</v>
      </c>
      <c r="I64" s="4">
        <v>26.2</v>
      </c>
    </row>
    <row r="65" spans="1:9" x14ac:dyDescent="0.3">
      <c r="A65" s="9">
        <v>44110</v>
      </c>
      <c r="B65" s="4" t="s">
        <v>14</v>
      </c>
      <c r="C65" s="4">
        <v>4</v>
      </c>
      <c r="D65" s="4">
        <v>6.39</v>
      </c>
      <c r="E65" s="4">
        <v>8.2200000000000006</v>
      </c>
      <c r="F65" s="4">
        <v>0.43</v>
      </c>
      <c r="G65" s="4">
        <v>0.93</v>
      </c>
      <c r="H65" s="4">
        <v>26.4</v>
      </c>
      <c r="I65" s="4">
        <v>32.6</v>
      </c>
    </row>
    <row r="66" spans="1:9" x14ac:dyDescent="0.3">
      <c r="A66" s="9">
        <v>44110</v>
      </c>
      <c r="B66" s="4" t="s">
        <v>18</v>
      </c>
      <c r="C66" s="4">
        <v>1</v>
      </c>
      <c r="D66" s="4">
        <v>1.4</v>
      </c>
      <c r="E66" s="4">
        <v>5.09</v>
      </c>
      <c r="F66" s="4">
        <v>0.01</v>
      </c>
      <c r="G66" s="4">
        <v>0.45</v>
      </c>
      <c r="H66" s="4">
        <v>19.600000000000001</v>
      </c>
      <c r="I66" s="4">
        <v>39.299999999999997</v>
      </c>
    </row>
    <row r="67" spans="1:9" x14ac:dyDescent="0.3">
      <c r="A67" s="9">
        <v>44110</v>
      </c>
      <c r="B67" s="4" t="s">
        <v>18</v>
      </c>
      <c r="C67" s="4">
        <v>2</v>
      </c>
      <c r="D67" s="4">
        <v>3.9</v>
      </c>
      <c r="E67" s="4">
        <v>8.6999999999999993</v>
      </c>
      <c r="F67" s="4">
        <v>0.16</v>
      </c>
      <c r="G67" s="4">
        <v>0.88</v>
      </c>
      <c r="H67" s="4">
        <v>23.5</v>
      </c>
      <c r="I67" s="4">
        <v>21.6</v>
      </c>
    </row>
    <row r="68" spans="1:9" x14ac:dyDescent="0.3">
      <c r="A68" s="9">
        <v>44110</v>
      </c>
      <c r="B68" s="4" t="s">
        <v>18</v>
      </c>
      <c r="C68" s="4">
        <v>3</v>
      </c>
      <c r="D68" s="4">
        <v>1.91</v>
      </c>
      <c r="E68" s="4">
        <v>6.93</v>
      </c>
      <c r="F68" s="4">
        <v>0.01</v>
      </c>
      <c r="G68" s="4">
        <v>0.39</v>
      </c>
      <c r="H68" s="4">
        <v>24.3</v>
      </c>
      <c r="I68" s="4">
        <v>27.8</v>
      </c>
    </row>
    <row r="69" spans="1:9" x14ac:dyDescent="0.3">
      <c r="A69" s="9">
        <v>44110</v>
      </c>
      <c r="B69" s="4" t="s">
        <v>18</v>
      </c>
      <c r="C69" s="4">
        <v>4</v>
      </c>
      <c r="D69" s="4">
        <v>19.97</v>
      </c>
      <c r="E69" s="4">
        <v>16.75</v>
      </c>
      <c r="F69" s="4">
        <v>2.13</v>
      </c>
      <c r="G69" s="4">
        <v>1.57</v>
      </c>
      <c r="H69" s="4">
        <v>28.8</v>
      </c>
      <c r="I69" s="4">
        <v>41.3</v>
      </c>
    </row>
    <row r="70" spans="1:9" x14ac:dyDescent="0.3">
      <c r="A70" s="9">
        <v>44110</v>
      </c>
      <c r="B70" s="4" t="s">
        <v>36</v>
      </c>
      <c r="C70" s="4">
        <v>1</v>
      </c>
      <c r="D70" s="4">
        <v>2.4900000000000002</v>
      </c>
      <c r="E70" s="4">
        <v>6.48</v>
      </c>
      <c r="F70" s="4">
        <v>0.01</v>
      </c>
      <c r="G70" s="4">
        <v>0.41</v>
      </c>
      <c r="H70" s="4">
        <v>19.600000000000001</v>
      </c>
      <c r="I70" s="4">
        <v>26.3</v>
      </c>
    </row>
    <row r="71" spans="1:9" x14ac:dyDescent="0.3">
      <c r="A71" s="9">
        <v>44110</v>
      </c>
      <c r="B71" s="4" t="s">
        <v>36</v>
      </c>
      <c r="C71" s="4">
        <v>2</v>
      </c>
      <c r="D71" s="4">
        <v>3.48</v>
      </c>
      <c r="E71" s="4">
        <v>16.41</v>
      </c>
      <c r="F71" s="4">
        <v>7.0000000000000007E-2</v>
      </c>
      <c r="G71" s="4">
        <v>1.71</v>
      </c>
      <c r="H71" s="4">
        <v>28.4</v>
      </c>
      <c r="I71" s="4">
        <v>23.2</v>
      </c>
    </row>
    <row r="72" spans="1:9" x14ac:dyDescent="0.3">
      <c r="A72" s="9">
        <v>44110</v>
      </c>
      <c r="B72" s="4" t="s">
        <v>36</v>
      </c>
      <c r="C72" s="4">
        <v>3</v>
      </c>
      <c r="D72" s="4">
        <v>4.08</v>
      </c>
      <c r="E72" s="4">
        <v>5.7</v>
      </c>
      <c r="F72" s="4">
        <v>0.11</v>
      </c>
      <c r="G72" s="4">
        <v>0.46</v>
      </c>
      <c r="H72" s="4">
        <v>24.2</v>
      </c>
      <c r="I72" s="4">
        <v>25.4</v>
      </c>
    </row>
    <row r="73" spans="1:9" x14ac:dyDescent="0.3">
      <c r="A73" s="9">
        <v>44110</v>
      </c>
      <c r="B73" s="4" t="s">
        <v>36</v>
      </c>
      <c r="C73" s="4">
        <v>4</v>
      </c>
      <c r="D73" s="4">
        <v>5.8</v>
      </c>
      <c r="E73" s="4">
        <v>10.4</v>
      </c>
      <c r="F73" s="4">
        <v>0.33</v>
      </c>
      <c r="G73" s="4">
        <v>0.9</v>
      </c>
      <c r="H73" s="4">
        <v>30</v>
      </c>
      <c r="I73" s="4">
        <v>24.6</v>
      </c>
    </row>
  </sheetData>
  <sortState xmlns:xlrd2="http://schemas.microsoft.com/office/spreadsheetml/2017/richdata2" ref="A2:J73">
    <sortCondition ref="A2:A73"/>
    <sortCondition ref="B2:B73"/>
    <sortCondition ref="C2:C7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4DD45-076D-43E1-AD70-D29A26B33433}">
  <dimension ref="A1:J79"/>
  <sheetViews>
    <sheetView workbookViewId="0">
      <pane ySplit="1" topLeftCell="A2" activePane="bottomLeft" state="frozen"/>
      <selection pane="bottomLeft" activeCell="C2" sqref="C2:C19"/>
    </sheetView>
  </sheetViews>
  <sheetFormatPr defaultRowHeight="14.4" x14ac:dyDescent="0.3"/>
  <cols>
    <col min="1" max="1" width="10.33203125" style="9" bestFit="1" customWidth="1"/>
    <col min="2" max="2" width="9.21875" style="4" customWidth="1"/>
    <col min="3" max="9" width="8.88671875" style="4"/>
    <col min="10" max="10" width="27.21875" style="4" customWidth="1"/>
    <col min="11" max="16384" width="8.88671875" style="4"/>
  </cols>
  <sheetData>
    <row r="1" spans="1:10" s="3" customFormat="1" x14ac:dyDescent="0.3">
      <c r="A1" s="8" t="s">
        <v>0</v>
      </c>
      <c r="B1" s="3" t="s">
        <v>10</v>
      </c>
      <c r="C1" s="3" t="s">
        <v>1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4</v>
      </c>
      <c r="I1" s="3" t="s">
        <v>5</v>
      </c>
      <c r="J1" s="3" t="s">
        <v>17</v>
      </c>
    </row>
    <row r="2" spans="1:10" x14ac:dyDescent="0.3">
      <c r="A2" s="9">
        <v>44006</v>
      </c>
      <c r="B2" s="4" t="s">
        <v>12</v>
      </c>
      <c r="C2" s="4" t="s">
        <v>22</v>
      </c>
      <c r="D2" s="4">
        <v>11.91</v>
      </c>
      <c r="E2" s="4">
        <v>6.19</v>
      </c>
      <c r="F2" s="4">
        <v>1.95</v>
      </c>
      <c r="G2" s="4">
        <v>1.23</v>
      </c>
      <c r="H2" s="4">
        <v>31</v>
      </c>
      <c r="I2" s="4">
        <v>12.4</v>
      </c>
      <c r="J2" s="4" t="s">
        <v>21</v>
      </c>
    </row>
    <row r="3" spans="1:10" x14ac:dyDescent="0.3">
      <c r="A3" s="9">
        <v>44006</v>
      </c>
      <c r="B3" s="4" t="s">
        <v>12</v>
      </c>
      <c r="C3" s="4" t="s">
        <v>28</v>
      </c>
      <c r="D3" s="4">
        <v>8.82</v>
      </c>
      <c r="E3" s="4">
        <v>6.43</v>
      </c>
      <c r="F3" s="4">
        <v>1.26</v>
      </c>
      <c r="G3" s="4">
        <v>1.19</v>
      </c>
      <c r="H3" s="4">
        <v>26.4</v>
      </c>
      <c r="I3" s="4">
        <v>9</v>
      </c>
      <c r="J3" s="4" t="s">
        <v>21</v>
      </c>
    </row>
    <row r="4" spans="1:10" x14ac:dyDescent="0.3">
      <c r="A4" s="9">
        <v>44006</v>
      </c>
      <c r="B4" s="4" t="s">
        <v>12</v>
      </c>
      <c r="C4" s="4" t="s">
        <v>26</v>
      </c>
      <c r="D4" s="4">
        <v>7.22</v>
      </c>
      <c r="E4" s="4">
        <v>5.46</v>
      </c>
      <c r="F4" s="4">
        <v>1.27</v>
      </c>
      <c r="G4" s="4">
        <v>0.91</v>
      </c>
      <c r="H4" s="4">
        <v>32.5</v>
      </c>
      <c r="I4" s="4">
        <v>10.4</v>
      </c>
      <c r="J4" s="4" t="s">
        <v>21</v>
      </c>
    </row>
    <row r="5" spans="1:10" x14ac:dyDescent="0.3">
      <c r="A5" s="9">
        <v>44006</v>
      </c>
      <c r="B5" s="4" t="s">
        <v>12</v>
      </c>
      <c r="C5" s="4" t="s">
        <v>20</v>
      </c>
      <c r="D5" s="4">
        <v>9.84</v>
      </c>
      <c r="E5" s="4">
        <v>6.91</v>
      </c>
      <c r="F5" s="4">
        <v>1.69</v>
      </c>
      <c r="G5" s="4">
        <v>1.34</v>
      </c>
      <c r="H5" s="4">
        <v>23.4</v>
      </c>
      <c r="I5" s="4">
        <v>10.199999999999999</v>
      </c>
      <c r="J5" s="4" t="s">
        <v>21</v>
      </c>
    </row>
    <row r="6" spans="1:10" x14ac:dyDescent="0.3">
      <c r="A6" s="9">
        <v>44006</v>
      </c>
      <c r="B6" s="4" t="s">
        <v>12</v>
      </c>
      <c r="C6" s="4" t="s">
        <v>24</v>
      </c>
      <c r="D6" s="4">
        <v>10.64</v>
      </c>
      <c r="E6" s="4">
        <v>7.36</v>
      </c>
      <c r="F6" s="4">
        <v>1.85</v>
      </c>
      <c r="G6" s="4">
        <v>1.48</v>
      </c>
      <c r="H6" s="4">
        <v>24.5</v>
      </c>
      <c r="I6" s="4">
        <v>10.199999999999999</v>
      </c>
      <c r="J6" s="4" t="s">
        <v>21</v>
      </c>
    </row>
    <row r="7" spans="1:10" x14ac:dyDescent="0.3">
      <c r="A7" s="9">
        <v>44006</v>
      </c>
      <c r="B7" s="4" t="s">
        <v>12</v>
      </c>
      <c r="C7" s="4" t="s">
        <v>27</v>
      </c>
      <c r="D7" s="4">
        <v>9.32</v>
      </c>
      <c r="E7" s="4">
        <v>5.76</v>
      </c>
      <c r="F7" s="4">
        <v>1.52</v>
      </c>
      <c r="G7" s="4">
        <v>1.02</v>
      </c>
      <c r="H7" s="4">
        <v>23.3</v>
      </c>
      <c r="I7" s="4">
        <v>11.4</v>
      </c>
      <c r="J7" s="4" t="s">
        <v>21</v>
      </c>
    </row>
    <row r="8" spans="1:10" x14ac:dyDescent="0.3">
      <c r="A8" s="9">
        <v>44006</v>
      </c>
      <c r="B8" s="4" t="s">
        <v>12</v>
      </c>
      <c r="C8" s="4" t="s">
        <v>25</v>
      </c>
      <c r="D8" s="4">
        <v>11.33</v>
      </c>
      <c r="E8" s="4">
        <v>5.18</v>
      </c>
      <c r="F8" s="4">
        <v>1.73</v>
      </c>
      <c r="G8" s="4">
        <v>1.01</v>
      </c>
      <c r="H8" s="4">
        <v>32</v>
      </c>
      <c r="I8" s="4">
        <v>8.8000000000000007</v>
      </c>
      <c r="J8" s="4" t="s">
        <v>21</v>
      </c>
    </row>
    <row r="9" spans="1:10" x14ac:dyDescent="0.3">
      <c r="A9" s="9">
        <v>44006</v>
      </c>
      <c r="B9" s="4" t="s">
        <v>12</v>
      </c>
      <c r="C9" s="4" t="s">
        <v>29</v>
      </c>
      <c r="D9" s="4">
        <v>14.29</v>
      </c>
      <c r="E9" s="4">
        <v>7.27</v>
      </c>
      <c r="F9" s="4">
        <v>2.2999999999999998</v>
      </c>
      <c r="G9" s="4">
        <v>1.45</v>
      </c>
      <c r="H9" s="4">
        <v>31.5</v>
      </c>
      <c r="I9" s="4">
        <v>8.6</v>
      </c>
      <c r="J9" s="4" t="s">
        <v>21</v>
      </c>
    </row>
    <row r="10" spans="1:10" x14ac:dyDescent="0.3">
      <c r="A10" s="9">
        <v>44006</v>
      </c>
      <c r="B10" s="4" t="s">
        <v>12</v>
      </c>
      <c r="C10" s="4" t="s">
        <v>23</v>
      </c>
      <c r="D10" s="4">
        <v>11.11</v>
      </c>
      <c r="E10" s="4">
        <v>4.99</v>
      </c>
      <c r="F10" s="4">
        <v>1.78</v>
      </c>
      <c r="G10" s="4">
        <v>0.93</v>
      </c>
      <c r="H10" s="4">
        <v>26</v>
      </c>
      <c r="I10" s="4">
        <v>8.9</v>
      </c>
      <c r="J10" s="4" t="s">
        <v>21</v>
      </c>
    </row>
    <row r="11" spans="1:10" x14ac:dyDescent="0.3">
      <c r="A11" s="9">
        <v>44006</v>
      </c>
      <c r="B11" s="4" t="s">
        <v>11</v>
      </c>
      <c r="C11" s="4" t="s">
        <v>22</v>
      </c>
      <c r="D11" s="4">
        <v>3.23</v>
      </c>
      <c r="E11" s="4">
        <v>5.3</v>
      </c>
      <c r="F11" s="4">
        <v>0.56999999999999995</v>
      </c>
      <c r="G11" s="4">
        <v>1.1000000000000001</v>
      </c>
      <c r="H11" s="4">
        <v>25.5</v>
      </c>
      <c r="I11" s="4">
        <v>13</v>
      </c>
      <c r="J11" s="4" t="s">
        <v>21</v>
      </c>
    </row>
    <row r="12" spans="1:10" x14ac:dyDescent="0.3">
      <c r="A12" s="9">
        <v>44006</v>
      </c>
      <c r="B12" s="4" t="s">
        <v>11</v>
      </c>
      <c r="C12" s="4" t="s">
        <v>28</v>
      </c>
      <c r="D12" s="4">
        <v>3.87</v>
      </c>
      <c r="E12" s="4">
        <v>5.9</v>
      </c>
      <c r="F12" s="4">
        <v>0.67</v>
      </c>
      <c r="G12" s="4">
        <v>1.23</v>
      </c>
      <c r="H12" s="4">
        <v>33.799999999999997</v>
      </c>
      <c r="I12" s="4">
        <v>7.4</v>
      </c>
      <c r="J12" s="4" t="s">
        <v>21</v>
      </c>
    </row>
    <row r="13" spans="1:10" x14ac:dyDescent="0.3">
      <c r="A13" s="9">
        <v>44006</v>
      </c>
      <c r="B13" s="4" t="s">
        <v>11</v>
      </c>
      <c r="C13" s="4" t="s">
        <v>26</v>
      </c>
      <c r="D13" s="4">
        <v>3.11</v>
      </c>
      <c r="E13" s="4">
        <v>6.42</v>
      </c>
      <c r="F13" s="4">
        <v>0.6</v>
      </c>
      <c r="G13" s="4">
        <v>1.45</v>
      </c>
      <c r="H13" s="4">
        <v>31</v>
      </c>
      <c r="I13" s="4">
        <v>11.2</v>
      </c>
      <c r="J13" s="4" t="s">
        <v>21</v>
      </c>
    </row>
    <row r="14" spans="1:10" x14ac:dyDescent="0.3">
      <c r="A14" s="9">
        <v>44006</v>
      </c>
      <c r="B14" s="4" t="s">
        <v>11</v>
      </c>
      <c r="C14" s="4" t="s">
        <v>20</v>
      </c>
      <c r="D14" s="4">
        <v>3.65</v>
      </c>
      <c r="E14" s="4">
        <v>3.68</v>
      </c>
      <c r="F14" s="4">
        <v>0.71</v>
      </c>
      <c r="G14" s="4">
        <v>0.73</v>
      </c>
      <c r="H14" s="4">
        <v>24</v>
      </c>
      <c r="I14" s="4">
        <v>7.4</v>
      </c>
      <c r="J14" s="4" t="s">
        <v>21</v>
      </c>
    </row>
    <row r="15" spans="1:10" x14ac:dyDescent="0.3">
      <c r="A15" s="9">
        <v>44006</v>
      </c>
      <c r="B15" s="4" t="s">
        <v>11</v>
      </c>
      <c r="C15" s="4" t="s">
        <v>24</v>
      </c>
      <c r="D15" s="4">
        <v>3.71</v>
      </c>
      <c r="E15" s="4">
        <v>5.8</v>
      </c>
      <c r="F15" s="4">
        <v>0.68</v>
      </c>
      <c r="G15" s="4">
        <v>1.26</v>
      </c>
      <c r="H15" s="4">
        <v>30.6</v>
      </c>
      <c r="I15" s="4">
        <v>10.7</v>
      </c>
      <c r="J15" s="4" t="s">
        <v>21</v>
      </c>
    </row>
    <row r="16" spans="1:10" x14ac:dyDescent="0.3">
      <c r="A16" s="9">
        <v>44006</v>
      </c>
      <c r="B16" s="4" t="s">
        <v>11</v>
      </c>
      <c r="C16" s="4" t="s">
        <v>27</v>
      </c>
      <c r="D16" s="4">
        <v>2.34</v>
      </c>
      <c r="E16" s="4">
        <v>6.11</v>
      </c>
      <c r="F16" s="4">
        <v>0.33</v>
      </c>
      <c r="G16" s="4">
        <v>1.26</v>
      </c>
      <c r="H16" s="4">
        <v>28.2</v>
      </c>
      <c r="I16" s="4">
        <v>10.5</v>
      </c>
      <c r="J16" s="4" t="s">
        <v>21</v>
      </c>
    </row>
    <row r="17" spans="1:10" x14ac:dyDescent="0.3">
      <c r="A17" s="9">
        <v>44006</v>
      </c>
      <c r="B17" s="4" t="s">
        <v>11</v>
      </c>
      <c r="C17" s="4" t="s">
        <v>25</v>
      </c>
      <c r="D17" s="4">
        <v>3.37</v>
      </c>
      <c r="E17" s="4">
        <v>4.8099999999999996</v>
      </c>
      <c r="F17" s="4">
        <v>0.54</v>
      </c>
      <c r="G17" s="4">
        <v>1.04</v>
      </c>
      <c r="H17" s="4">
        <v>28.8</v>
      </c>
      <c r="I17" s="4">
        <v>9.1999999999999993</v>
      </c>
      <c r="J17" s="4" t="s">
        <v>21</v>
      </c>
    </row>
    <row r="18" spans="1:10" x14ac:dyDescent="0.3">
      <c r="A18" s="9">
        <v>44006</v>
      </c>
      <c r="B18" s="4" t="s">
        <v>11</v>
      </c>
      <c r="C18" s="4" t="s">
        <v>29</v>
      </c>
      <c r="D18" s="4">
        <v>3.98</v>
      </c>
      <c r="E18" s="4">
        <v>5.21</v>
      </c>
      <c r="F18" s="4">
        <v>0.73</v>
      </c>
      <c r="G18" s="4">
        <v>1.07</v>
      </c>
      <c r="H18" s="4">
        <v>26.2</v>
      </c>
      <c r="I18" s="4">
        <v>7.8</v>
      </c>
      <c r="J18" s="4" t="s">
        <v>21</v>
      </c>
    </row>
    <row r="19" spans="1:10" x14ac:dyDescent="0.3">
      <c r="A19" s="9">
        <v>44006</v>
      </c>
      <c r="B19" s="4" t="s">
        <v>11</v>
      </c>
      <c r="C19" s="4" t="s">
        <v>23</v>
      </c>
      <c r="D19" s="4">
        <v>3.62</v>
      </c>
      <c r="E19" s="4">
        <v>3.72</v>
      </c>
      <c r="F19" s="4">
        <v>0.65</v>
      </c>
      <c r="G19" s="4">
        <v>0.73</v>
      </c>
      <c r="H19" s="4">
        <v>33.5</v>
      </c>
      <c r="I19" s="4">
        <v>9</v>
      </c>
      <c r="J19" s="4" t="s">
        <v>21</v>
      </c>
    </row>
    <row r="20" spans="1:10" x14ac:dyDescent="0.3">
      <c r="A20" s="9">
        <v>44020</v>
      </c>
      <c r="B20" s="4" t="s">
        <v>12</v>
      </c>
      <c r="C20" s="4">
        <v>1</v>
      </c>
      <c r="D20" s="4">
        <v>14.49</v>
      </c>
      <c r="E20" s="4">
        <v>14.99</v>
      </c>
      <c r="F20" s="4">
        <v>2.63</v>
      </c>
      <c r="G20" s="4">
        <v>2.99</v>
      </c>
      <c r="H20" s="4">
        <v>28.3</v>
      </c>
      <c r="I20" s="4">
        <v>16.600000000000001</v>
      </c>
    </row>
    <row r="21" spans="1:10" x14ac:dyDescent="0.3">
      <c r="A21" s="9">
        <v>44020</v>
      </c>
      <c r="B21" s="4" t="s">
        <v>12</v>
      </c>
      <c r="C21" s="4">
        <v>2</v>
      </c>
      <c r="D21" s="4">
        <v>10.01</v>
      </c>
      <c r="E21" s="4">
        <v>9.35</v>
      </c>
      <c r="F21" s="4">
        <v>1.95</v>
      </c>
      <c r="G21" s="4">
        <v>1.86</v>
      </c>
      <c r="H21" s="4">
        <v>25.4</v>
      </c>
      <c r="I21" s="4">
        <v>16.100000000000001</v>
      </c>
    </row>
    <row r="22" spans="1:10" x14ac:dyDescent="0.3">
      <c r="A22" s="9">
        <v>44020</v>
      </c>
      <c r="B22" s="4" t="s">
        <v>12</v>
      </c>
      <c r="C22" s="4">
        <v>3</v>
      </c>
      <c r="D22" s="4">
        <v>13.87</v>
      </c>
      <c r="E22" s="4">
        <v>9.25</v>
      </c>
      <c r="F22" s="4">
        <v>2.87</v>
      </c>
      <c r="G22" s="4">
        <v>1.57</v>
      </c>
      <c r="H22" s="4">
        <v>39</v>
      </c>
      <c r="I22" s="4">
        <v>17.600000000000001</v>
      </c>
    </row>
    <row r="23" spans="1:10" x14ac:dyDescent="0.3">
      <c r="A23" s="9">
        <v>44020</v>
      </c>
      <c r="B23" s="4" t="s">
        <v>11</v>
      </c>
      <c r="C23" s="4">
        <v>1</v>
      </c>
      <c r="D23" s="4">
        <v>2.68</v>
      </c>
      <c r="E23" s="4">
        <v>3.78</v>
      </c>
      <c r="F23" s="4">
        <v>0.64</v>
      </c>
      <c r="G23" s="4">
        <v>0.75</v>
      </c>
      <c r="H23" s="4">
        <v>31.2</v>
      </c>
      <c r="I23" s="4">
        <v>23.2</v>
      </c>
    </row>
    <row r="24" spans="1:10" x14ac:dyDescent="0.3">
      <c r="A24" s="9">
        <v>44020</v>
      </c>
      <c r="B24" s="4" t="s">
        <v>11</v>
      </c>
      <c r="C24" s="4">
        <v>2</v>
      </c>
      <c r="D24" s="4">
        <v>3.13</v>
      </c>
      <c r="E24" s="4">
        <v>5.98</v>
      </c>
      <c r="F24" s="4">
        <v>0.63</v>
      </c>
      <c r="G24" s="4">
        <v>1.23</v>
      </c>
      <c r="H24" s="4">
        <v>33.4</v>
      </c>
      <c r="I24" s="4">
        <v>31.4</v>
      </c>
    </row>
    <row r="25" spans="1:10" x14ac:dyDescent="0.3">
      <c r="A25" s="9">
        <v>44020</v>
      </c>
      <c r="B25" s="4" t="s">
        <v>11</v>
      </c>
      <c r="C25" s="4">
        <v>3</v>
      </c>
      <c r="D25" s="4">
        <v>2.11</v>
      </c>
      <c r="E25" s="4">
        <v>3.62</v>
      </c>
      <c r="F25" s="4">
        <v>0.41</v>
      </c>
      <c r="G25" s="4">
        <v>0.75</v>
      </c>
      <c r="H25" s="4">
        <v>28.8</v>
      </c>
      <c r="I25" s="4">
        <v>31.8</v>
      </c>
    </row>
    <row r="26" spans="1:10" x14ac:dyDescent="0.3">
      <c r="A26" s="9">
        <v>44034</v>
      </c>
      <c r="B26" s="4" t="s">
        <v>12</v>
      </c>
      <c r="C26" s="4">
        <v>1</v>
      </c>
      <c r="D26" s="4">
        <v>25.04</v>
      </c>
      <c r="E26" s="4">
        <v>30.47</v>
      </c>
      <c r="F26" s="4">
        <v>3.67</v>
      </c>
      <c r="G26" s="4">
        <v>3.49</v>
      </c>
      <c r="H26" s="4">
        <v>47.4</v>
      </c>
      <c r="I26" s="4">
        <v>32.299999999999997</v>
      </c>
    </row>
    <row r="27" spans="1:10" x14ac:dyDescent="0.3">
      <c r="A27" s="9">
        <v>44034</v>
      </c>
      <c r="B27" s="4" t="s">
        <v>12</v>
      </c>
      <c r="C27" s="4">
        <v>2</v>
      </c>
      <c r="D27" s="4">
        <v>15.23</v>
      </c>
      <c r="E27" s="4">
        <v>18.95</v>
      </c>
      <c r="F27" s="4">
        <v>2.44</v>
      </c>
      <c r="G27" s="4">
        <v>2.59</v>
      </c>
      <c r="H27" s="4">
        <v>33.700000000000003</v>
      </c>
      <c r="I27" s="4">
        <v>33.9</v>
      </c>
    </row>
    <row r="28" spans="1:10" x14ac:dyDescent="0.3">
      <c r="A28" s="9">
        <v>44034</v>
      </c>
      <c r="B28" s="4" t="s">
        <v>12</v>
      </c>
      <c r="C28" s="4">
        <v>3</v>
      </c>
      <c r="D28" s="4">
        <v>15.81</v>
      </c>
      <c r="E28" s="4">
        <v>14.89</v>
      </c>
      <c r="F28" s="4">
        <v>2.44</v>
      </c>
      <c r="G28" s="4">
        <v>2.56</v>
      </c>
      <c r="H28" s="4">
        <v>38.200000000000003</v>
      </c>
      <c r="I28" s="4">
        <v>31.5</v>
      </c>
    </row>
    <row r="29" spans="1:10" x14ac:dyDescent="0.3">
      <c r="A29" s="9">
        <v>44034</v>
      </c>
      <c r="B29" s="4" t="s">
        <v>11</v>
      </c>
      <c r="C29" s="4">
        <v>1</v>
      </c>
      <c r="D29" s="4">
        <v>4.5199999999999996</v>
      </c>
      <c r="E29" s="4">
        <v>3.92</v>
      </c>
      <c r="F29" s="4">
        <v>0.68</v>
      </c>
      <c r="G29" s="4">
        <v>0.56999999999999995</v>
      </c>
      <c r="H29" s="4">
        <v>32.5</v>
      </c>
      <c r="I29" s="4">
        <v>38.1</v>
      </c>
    </row>
    <row r="30" spans="1:10" x14ac:dyDescent="0.3">
      <c r="A30" s="9">
        <v>44034</v>
      </c>
      <c r="B30" s="4" t="s">
        <v>11</v>
      </c>
      <c r="C30" s="4">
        <v>2</v>
      </c>
      <c r="D30" s="4">
        <v>2.72</v>
      </c>
      <c r="E30" s="4">
        <v>4.6500000000000004</v>
      </c>
      <c r="F30" s="4">
        <v>0.35</v>
      </c>
      <c r="G30" s="4">
        <v>0.75</v>
      </c>
      <c r="H30" s="4">
        <v>28</v>
      </c>
      <c r="I30" s="4">
        <v>26.8</v>
      </c>
    </row>
    <row r="31" spans="1:10" x14ac:dyDescent="0.3">
      <c r="A31" s="9">
        <v>44034</v>
      </c>
      <c r="B31" s="4" t="s">
        <v>11</v>
      </c>
      <c r="C31" s="4">
        <v>3</v>
      </c>
      <c r="D31" s="4">
        <v>12.47</v>
      </c>
      <c r="E31" s="4">
        <v>9.42</v>
      </c>
      <c r="F31" s="4">
        <v>2.2200000000000002</v>
      </c>
      <c r="G31" s="4">
        <v>1.23</v>
      </c>
      <c r="H31" s="4">
        <v>42.5</v>
      </c>
      <c r="I31" s="4">
        <v>35.9</v>
      </c>
    </row>
    <row r="32" spans="1:10" x14ac:dyDescent="0.3">
      <c r="A32" s="9">
        <v>44041</v>
      </c>
      <c r="B32" s="4" t="s">
        <v>12</v>
      </c>
      <c r="C32" s="4">
        <v>1</v>
      </c>
      <c r="D32" s="4">
        <v>3.7</v>
      </c>
      <c r="E32" s="4">
        <v>9.48</v>
      </c>
      <c r="F32" s="4">
        <v>0.68</v>
      </c>
      <c r="G32" s="4">
        <v>2.0499999999999998</v>
      </c>
      <c r="H32" s="4">
        <v>26</v>
      </c>
      <c r="I32" s="4">
        <v>16.600000000000001</v>
      </c>
      <c r="J32" s="4" t="s">
        <v>19</v>
      </c>
    </row>
    <row r="33" spans="1:10" x14ac:dyDescent="0.3">
      <c r="A33" s="9">
        <v>44041</v>
      </c>
      <c r="B33" s="4" t="s">
        <v>12</v>
      </c>
      <c r="C33" s="4">
        <v>2</v>
      </c>
      <c r="D33" s="4">
        <v>3.55</v>
      </c>
      <c r="E33" s="4">
        <v>9.18</v>
      </c>
      <c r="F33" s="4">
        <v>0.61</v>
      </c>
      <c r="G33" s="4">
        <v>1.92</v>
      </c>
      <c r="H33" s="4">
        <v>34.700000000000003</v>
      </c>
      <c r="I33" s="4">
        <v>15</v>
      </c>
      <c r="J33" s="4" t="s">
        <v>19</v>
      </c>
    </row>
    <row r="34" spans="1:10" x14ac:dyDescent="0.3">
      <c r="A34" s="9">
        <v>44041</v>
      </c>
      <c r="B34" s="4" t="s">
        <v>12</v>
      </c>
      <c r="C34" s="4">
        <v>3</v>
      </c>
      <c r="D34" s="4">
        <v>3.04</v>
      </c>
      <c r="E34" s="4">
        <v>9.9</v>
      </c>
      <c r="F34" s="4">
        <v>0.43</v>
      </c>
      <c r="G34" s="4">
        <v>2.0099999999999998</v>
      </c>
      <c r="H34" s="4">
        <v>25.8</v>
      </c>
      <c r="I34" s="4">
        <v>14.8</v>
      </c>
      <c r="J34" s="4" t="s">
        <v>19</v>
      </c>
    </row>
    <row r="35" spans="1:10" x14ac:dyDescent="0.3">
      <c r="A35" s="9">
        <v>44041</v>
      </c>
      <c r="B35" s="4" t="s">
        <v>11</v>
      </c>
      <c r="C35" s="4">
        <v>1</v>
      </c>
      <c r="D35" s="4">
        <v>4.62</v>
      </c>
      <c r="E35" s="4">
        <v>2.86</v>
      </c>
      <c r="F35" s="4">
        <v>0.43</v>
      </c>
      <c r="G35" s="4">
        <v>0.44</v>
      </c>
      <c r="H35" s="4">
        <v>24.9</v>
      </c>
      <c r="I35" s="4">
        <v>13.5</v>
      </c>
      <c r="J35" s="4" t="s">
        <v>19</v>
      </c>
    </row>
    <row r="36" spans="1:10" x14ac:dyDescent="0.3">
      <c r="A36" s="9">
        <v>44041</v>
      </c>
      <c r="B36" s="4" t="s">
        <v>11</v>
      </c>
      <c r="C36" s="4">
        <v>2</v>
      </c>
      <c r="D36" s="4">
        <v>3.6</v>
      </c>
      <c r="E36" s="4">
        <v>3.36</v>
      </c>
      <c r="F36" s="4">
        <v>0.31</v>
      </c>
      <c r="G36" s="4">
        <v>0.52</v>
      </c>
      <c r="H36" s="4">
        <v>27.6</v>
      </c>
      <c r="I36" s="4">
        <v>11.8</v>
      </c>
      <c r="J36" s="4" t="s">
        <v>19</v>
      </c>
    </row>
    <row r="37" spans="1:10" x14ac:dyDescent="0.3">
      <c r="A37" s="9">
        <v>44041</v>
      </c>
      <c r="B37" s="4" t="s">
        <v>11</v>
      </c>
      <c r="C37" s="4">
        <v>3</v>
      </c>
      <c r="D37" s="4">
        <v>5.63</v>
      </c>
      <c r="E37" s="4">
        <v>3.86</v>
      </c>
      <c r="F37" s="4">
        <v>0.57999999999999996</v>
      </c>
      <c r="G37" s="4">
        <v>0.66</v>
      </c>
      <c r="H37" s="4">
        <v>34.4</v>
      </c>
      <c r="I37" s="4">
        <v>12.8</v>
      </c>
      <c r="J37" s="4" t="s">
        <v>19</v>
      </c>
    </row>
    <row r="38" spans="1:10" x14ac:dyDescent="0.3">
      <c r="A38" s="9">
        <v>44041</v>
      </c>
      <c r="B38" s="4" t="s">
        <v>12</v>
      </c>
      <c r="C38" s="4">
        <v>1</v>
      </c>
      <c r="D38" s="4">
        <v>14.9</v>
      </c>
      <c r="E38" s="4">
        <v>12.94</v>
      </c>
      <c r="F38" s="4">
        <v>2.0299999999999998</v>
      </c>
      <c r="G38" s="4">
        <v>2.33</v>
      </c>
      <c r="H38" s="4">
        <v>51.8</v>
      </c>
      <c r="I38" s="4">
        <v>27.3</v>
      </c>
    </row>
    <row r="39" spans="1:10" x14ac:dyDescent="0.3">
      <c r="A39" s="9">
        <v>44041</v>
      </c>
      <c r="B39" s="4" t="s">
        <v>12</v>
      </c>
      <c r="C39" s="4">
        <v>2</v>
      </c>
      <c r="D39" s="4">
        <v>23.9</v>
      </c>
      <c r="E39" s="4">
        <v>18.16</v>
      </c>
      <c r="F39" s="4">
        <v>3.81</v>
      </c>
      <c r="G39" s="4">
        <v>3.36</v>
      </c>
      <c r="H39" s="4">
        <v>52.4</v>
      </c>
      <c r="I39" s="4">
        <v>36.299999999999997</v>
      </c>
    </row>
    <row r="40" spans="1:10" x14ac:dyDescent="0.3">
      <c r="A40" s="9">
        <v>44041</v>
      </c>
      <c r="B40" s="4" t="s">
        <v>12</v>
      </c>
      <c r="C40" s="4">
        <v>3</v>
      </c>
      <c r="D40" s="4">
        <v>23.54</v>
      </c>
      <c r="E40" s="4">
        <v>21.42</v>
      </c>
      <c r="F40" s="4">
        <v>3.18</v>
      </c>
      <c r="G40" s="4">
        <v>4.04</v>
      </c>
      <c r="H40" s="4">
        <v>51.8</v>
      </c>
      <c r="I40" s="4">
        <v>32.799999999999997</v>
      </c>
    </row>
    <row r="41" spans="1:10" x14ac:dyDescent="0.3">
      <c r="A41" s="9">
        <v>44041</v>
      </c>
      <c r="B41" s="4" t="s">
        <v>11</v>
      </c>
      <c r="C41" s="4">
        <v>1</v>
      </c>
      <c r="D41" s="4">
        <v>11.23</v>
      </c>
      <c r="E41" s="4">
        <v>18.079999999999998</v>
      </c>
      <c r="F41" s="4">
        <v>2.15</v>
      </c>
      <c r="G41" s="4">
        <v>3.86</v>
      </c>
      <c r="H41" s="4">
        <v>44.4</v>
      </c>
      <c r="I41" s="4">
        <v>36.799999999999997</v>
      </c>
    </row>
    <row r="42" spans="1:10" x14ac:dyDescent="0.3">
      <c r="A42" s="9">
        <v>44041</v>
      </c>
      <c r="B42" s="4" t="s">
        <v>11</v>
      </c>
      <c r="C42" s="4">
        <v>2</v>
      </c>
      <c r="D42" s="4">
        <v>5.8</v>
      </c>
      <c r="E42" s="4">
        <v>13.48</v>
      </c>
      <c r="F42" s="4">
        <v>1.1100000000000001</v>
      </c>
      <c r="G42" s="4">
        <v>1.92</v>
      </c>
      <c r="H42" s="4">
        <v>43.2</v>
      </c>
      <c r="I42" s="4">
        <v>39.5</v>
      </c>
    </row>
    <row r="43" spans="1:10" x14ac:dyDescent="0.3">
      <c r="A43" s="9">
        <v>44041</v>
      </c>
      <c r="B43" s="4" t="s">
        <v>11</v>
      </c>
      <c r="C43" s="4">
        <v>3</v>
      </c>
      <c r="D43" s="4">
        <v>7.67</v>
      </c>
      <c r="E43" s="4">
        <v>6.7</v>
      </c>
      <c r="F43" s="4">
        <v>1.44</v>
      </c>
      <c r="G43" s="4">
        <v>1.23</v>
      </c>
      <c r="H43" s="4">
        <v>40</v>
      </c>
      <c r="I43" s="4">
        <v>29.6</v>
      </c>
    </row>
    <row r="44" spans="1:10" x14ac:dyDescent="0.3">
      <c r="A44" s="9">
        <v>44048</v>
      </c>
      <c r="B44" s="4" t="s">
        <v>12</v>
      </c>
      <c r="C44" s="4">
        <v>1</v>
      </c>
      <c r="D44" s="4">
        <v>3.04</v>
      </c>
      <c r="E44" s="4">
        <v>7.1</v>
      </c>
      <c r="F44" s="4">
        <v>0.59</v>
      </c>
      <c r="G44" s="4">
        <v>1.36</v>
      </c>
      <c r="H44" s="4">
        <v>36.700000000000003</v>
      </c>
      <c r="I44" s="4">
        <v>15.4</v>
      </c>
      <c r="J44" s="4" t="s">
        <v>33</v>
      </c>
    </row>
    <row r="45" spans="1:10" x14ac:dyDescent="0.3">
      <c r="A45" s="9">
        <v>44048</v>
      </c>
      <c r="B45" s="4" t="s">
        <v>12</v>
      </c>
      <c r="C45" s="4">
        <v>2</v>
      </c>
      <c r="D45" s="4">
        <v>4.46</v>
      </c>
      <c r="E45" s="4">
        <v>11.28</v>
      </c>
      <c r="F45" s="4">
        <v>0.64</v>
      </c>
      <c r="G45" s="4">
        <v>2.17</v>
      </c>
      <c r="H45" s="4">
        <v>33.200000000000003</v>
      </c>
      <c r="I45" s="4">
        <v>15.4</v>
      </c>
      <c r="J45" s="4" t="s">
        <v>33</v>
      </c>
    </row>
    <row r="46" spans="1:10" x14ac:dyDescent="0.3">
      <c r="A46" s="9">
        <v>44048</v>
      </c>
      <c r="B46" s="4" t="s">
        <v>12</v>
      </c>
      <c r="C46" s="4">
        <v>3</v>
      </c>
      <c r="D46" s="4">
        <v>3.58</v>
      </c>
      <c r="E46" s="4">
        <v>11</v>
      </c>
      <c r="F46" s="4">
        <v>0.59</v>
      </c>
      <c r="G46" s="4">
        <v>2.06</v>
      </c>
      <c r="H46" s="4">
        <v>32.299999999999997</v>
      </c>
      <c r="I46" s="4">
        <v>19.2</v>
      </c>
      <c r="J46" s="4" t="s">
        <v>33</v>
      </c>
    </row>
    <row r="47" spans="1:10" x14ac:dyDescent="0.3">
      <c r="A47" s="9">
        <v>44048</v>
      </c>
      <c r="B47" s="4" t="s">
        <v>11</v>
      </c>
      <c r="C47" s="4">
        <v>1</v>
      </c>
      <c r="D47" s="4">
        <v>2.12</v>
      </c>
      <c r="E47" s="4">
        <v>2.83</v>
      </c>
      <c r="F47" s="4">
        <v>0.25</v>
      </c>
      <c r="G47" s="4">
        <v>0.43</v>
      </c>
      <c r="H47" s="4">
        <v>29</v>
      </c>
      <c r="I47" s="4">
        <v>13.1</v>
      </c>
      <c r="J47" s="4" t="s">
        <v>34</v>
      </c>
    </row>
    <row r="48" spans="1:10" x14ac:dyDescent="0.3">
      <c r="A48" s="9">
        <v>44048</v>
      </c>
      <c r="B48" s="4" t="s">
        <v>11</v>
      </c>
      <c r="C48" s="4">
        <v>2</v>
      </c>
      <c r="D48" s="4">
        <v>5.34</v>
      </c>
      <c r="E48" s="4">
        <v>4.67</v>
      </c>
      <c r="F48" s="4">
        <v>0.99</v>
      </c>
      <c r="G48" s="4">
        <v>1.02</v>
      </c>
      <c r="H48" s="4">
        <v>33</v>
      </c>
      <c r="I48" s="4">
        <v>10.4</v>
      </c>
      <c r="J48" s="4" t="s">
        <v>34</v>
      </c>
    </row>
    <row r="49" spans="1:10" x14ac:dyDescent="0.3">
      <c r="A49" s="9">
        <v>44048</v>
      </c>
      <c r="B49" s="4" t="s">
        <v>11</v>
      </c>
      <c r="C49" s="4">
        <v>3</v>
      </c>
      <c r="D49" s="4">
        <v>3.48</v>
      </c>
      <c r="E49" s="4">
        <v>4.42</v>
      </c>
      <c r="F49" s="4">
        <v>0.45</v>
      </c>
      <c r="G49" s="4">
        <v>0.69</v>
      </c>
      <c r="H49" s="4">
        <v>33.6</v>
      </c>
      <c r="I49" s="4">
        <v>10.8</v>
      </c>
      <c r="J49" s="4" t="s">
        <v>34</v>
      </c>
    </row>
    <row r="50" spans="1:10" x14ac:dyDescent="0.3">
      <c r="A50" s="9">
        <v>44055</v>
      </c>
      <c r="B50" s="4" t="s">
        <v>12</v>
      </c>
      <c r="C50" s="4">
        <v>1</v>
      </c>
      <c r="D50" s="4">
        <v>32.82</v>
      </c>
      <c r="E50" s="4">
        <v>23.62</v>
      </c>
      <c r="F50" s="4">
        <v>3.33</v>
      </c>
      <c r="G50" s="4">
        <v>2.4700000000000002</v>
      </c>
      <c r="H50" s="4">
        <v>49.2</v>
      </c>
      <c r="I50" s="4">
        <v>33.4</v>
      </c>
    </row>
    <row r="51" spans="1:10" x14ac:dyDescent="0.3">
      <c r="A51" s="9">
        <v>44055</v>
      </c>
      <c r="B51" s="4" t="s">
        <v>12</v>
      </c>
      <c r="C51" s="4">
        <v>2</v>
      </c>
      <c r="D51" s="4">
        <v>32.61</v>
      </c>
      <c r="E51" s="4">
        <v>26.8</v>
      </c>
      <c r="F51" s="4">
        <v>3.72</v>
      </c>
      <c r="G51" s="4">
        <v>3.36</v>
      </c>
      <c r="H51" s="4">
        <v>60.8</v>
      </c>
      <c r="I51" s="4">
        <v>26.4</v>
      </c>
    </row>
    <row r="52" spans="1:10" x14ac:dyDescent="0.3">
      <c r="A52" s="9">
        <v>44055</v>
      </c>
      <c r="B52" s="4" t="s">
        <v>12</v>
      </c>
      <c r="C52" s="4">
        <v>3</v>
      </c>
      <c r="D52" s="4">
        <v>36.82</v>
      </c>
      <c r="E52" s="4">
        <v>38.28</v>
      </c>
      <c r="F52" s="4">
        <v>4.76</v>
      </c>
      <c r="G52" s="4">
        <v>4.5999999999999996</v>
      </c>
      <c r="H52" s="4">
        <v>64.5</v>
      </c>
      <c r="I52" s="4">
        <v>31.2</v>
      </c>
    </row>
    <row r="53" spans="1:10" x14ac:dyDescent="0.3">
      <c r="A53" s="9">
        <v>44055</v>
      </c>
      <c r="B53" s="4" t="s">
        <v>11</v>
      </c>
      <c r="C53" s="4">
        <v>1</v>
      </c>
      <c r="D53" s="4">
        <v>8.57</v>
      </c>
      <c r="E53" s="4">
        <v>7.41</v>
      </c>
      <c r="F53" s="4">
        <v>0.71</v>
      </c>
      <c r="G53" s="4">
        <v>0.77</v>
      </c>
      <c r="H53" s="4">
        <v>55</v>
      </c>
      <c r="I53" s="4">
        <v>37.1</v>
      </c>
    </row>
    <row r="54" spans="1:10" x14ac:dyDescent="0.3">
      <c r="A54" s="9">
        <v>44055</v>
      </c>
      <c r="B54" s="4" t="s">
        <v>11</v>
      </c>
      <c r="C54" s="4">
        <v>2</v>
      </c>
      <c r="D54" s="4">
        <v>10.84</v>
      </c>
      <c r="E54" s="4">
        <v>11.71</v>
      </c>
      <c r="F54" s="4">
        <v>1.23</v>
      </c>
      <c r="G54" s="4">
        <v>1.3</v>
      </c>
      <c r="H54" s="4">
        <v>51</v>
      </c>
      <c r="I54" s="4">
        <v>40.5</v>
      </c>
    </row>
    <row r="55" spans="1:10" x14ac:dyDescent="0.3">
      <c r="A55" s="9">
        <v>44055</v>
      </c>
      <c r="B55" s="4" t="s">
        <v>11</v>
      </c>
      <c r="C55" s="4">
        <v>3</v>
      </c>
      <c r="D55" s="4">
        <v>8.3000000000000007</v>
      </c>
      <c r="E55" s="4">
        <v>7.37</v>
      </c>
      <c r="F55" s="4">
        <v>0.67</v>
      </c>
      <c r="G55" s="4">
        <v>0.65</v>
      </c>
      <c r="H55" s="4">
        <v>54.5</v>
      </c>
      <c r="I55" s="4">
        <v>45</v>
      </c>
    </row>
    <row r="56" spans="1:10" x14ac:dyDescent="0.3">
      <c r="A56" s="9">
        <v>44070</v>
      </c>
      <c r="B56" s="4" t="s">
        <v>12</v>
      </c>
      <c r="C56" s="4">
        <v>1</v>
      </c>
      <c r="D56" s="4">
        <v>41.45</v>
      </c>
      <c r="E56" s="4">
        <v>26.73</v>
      </c>
      <c r="F56" s="4">
        <v>4.12</v>
      </c>
      <c r="G56" s="4">
        <v>3.53</v>
      </c>
      <c r="H56" s="4">
        <v>42.5</v>
      </c>
      <c r="I56" s="4">
        <v>30.6</v>
      </c>
    </row>
    <row r="57" spans="1:10" x14ac:dyDescent="0.3">
      <c r="A57" s="9">
        <v>44070</v>
      </c>
      <c r="B57" s="4" t="s">
        <v>12</v>
      </c>
      <c r="C57" s="4">
        <v>2</v>
      </c>
      <c r="D57" s="4">
        <v>50.92</v>
      </c>
      <c r="E57" s="4">
        <v>30.18</v>
      </c>
      <c r="F57" s="4">
        <v>5.57</v>
      </c>
      <c r="G57" s="4">
        <v>3.6</v>
      </c>
      <c r="H57" s="4">
        <v>64.2</v>
      </c>
      <c r="I57" s="4">
        <v>41.2</v>
      </c>
    </row>
    <row r="58" spans="1:10" x14ac:dyDescent="0.3">
      <c r="A58" s="9">
        <v>44070</v>
      </c>
      <c r="B58" s="4" t="s">
        <v>12</v>
      </c>
      <c r="C58" s="4">
        <v>3</v>
      </c>
      <c r="D58" s="4">
        <v>64.569999999999993</v>
      </c>
      <c r="E58" s="4">
        <v>36.79</v>
      </c>
      <c r="F58" s="4">
        <v>5.73</v>
      </c>
      <c r="G58" s="4">
        <v>3.58</v>
      </c>
      <c r="H58" s="4">
        <v>68.900000000000006</v>
      </c>
      <c r="I58" s="4">
        <v>36.5</v>
      </c>
    </row>
    <row r="59" spans="1:10" x14ac:dyDescent="0.3">
      <c r="A59" s="9">
        <v>44070</v>
      </c>
      <c r="B59" s="4" t="s">
        <v>11</v>
      </c>
      <c r="C59" s="4">
        <v>1</v>
      </c>
      <c r="D59" s="4">
        <v>20.420000000000002</v>
      </c>
      <c r="E59" s="4">
        <v>11.64</v>
      </c>
      <c r="F59" s="4">
        <v>1.85</v>
      </c>
      <c r="G59" s="4">
        <v>0.95</v>
      </c>
      <c r="H59" s="4">
        <v>67.3</v>
      </c>
      <c r="I59" s="4">
        <v>38</v>
      </c>
    </row>
    <row r="60" spans="1:10" x14ac:dyDescent="0.3">
      <c r="A60" s="9">
        <v>44070</v>
      </c>
      <c r="B60" s="4" t="s">
        <v>11</v>
      </c>
      <c r="C60" s="4">
        <v>2</v>
      </c>
      <c r="D60" s="4">
        <v>14.07</v>
      </c>
      <c r="E60" s="4">
        <v>7.15</v>
      </c>
      <c r="F60" s="4">
        <v>1.34</v>
      </c>
      <c r="G60" s="4">
        <v>0.54</v>
      </c>
      <c r="H60" s="4">
        <v>63.9</v>
      </c>
      <c r="I60" s="4">
        <v>39.200000000000003</v>
      </c>
    </row>
    <row r="61" spans="1:10" x14ac:dyDescent="0.3">
      <c r="A61" s="9">
        <v>44070</v>
      </c>
      <c r="B61" s="4" t="s">
        <v>11</v>
      </c>
      <c r="C61" s="4">
        <v>3</v>
      </c>
      <c r="D61" s="4">
        <v>15.57</v>
      </c>
      <c r="E61" s="4">
        <v>9.35</v>
      </c>
      <c r="F61" s="4">
        <v>1.5</v>
      </c>
      <c r="G61" s="4">
        <v>0.74</v>
      </c>
      <c r="H61" s="4">
        <v>59.5</v>
      </c>
      <c r="I61" s="4">
        <v>44.5</v>
      </c>
    </row>
    <row r="62" spans="1:10" x14ac:dyDescent="0.3">
      <c r="A62" s="9">
        <v>44076</v>
      </c>
      <c r="B62" s="4" t="s">
        <v>12</v>
      </c>
      <c r="C62" s="4">
        <v>1</v>
      </c>
      <c r="D62" s="4">
        <v>6.97</v>
      </c>
      <c r="E62" s="4">
        <v>9.0299999999999994</v>
      </c>
      <c r="F62" s="4">
        <v>0.44</v>
      </c>
      <c r="G62" s="4">
        <v>1.3</v>
      </c>
      <c r="H62" s="4">
        <v>35.4</v>
      </c>
      <c r="I62" s="4">
        <v>14.5</v>
      </c>
      <c r="J62" s="4" t="s">
        <v>19</v>
      </c>
    </row>
    <row r="63" spans="1:10" x14ac:dyDescent="0.3">
      <c r="A63" s="9">
        <v>44076</v>
      </c>
      <c r="B63" s="4" t="s">
        <v>12</v>
      </c>
      <c r="C63" s="4">
        <v>2</v>
      </c>
      <c r="D63" s="4">
        <v>5.71</v>
      </c>
      <c r="E63" s="4">
        <v>9.3000000000000007</v>
      </c>
      <c r="F63" s="4">
        <v>0.42</v>
      </c>
      <c r="G63" s="4">
        <v>1.38</v>
      </c>
      <c r="H63" s="4">
        <v>33.1</v>
      </c>
      <c r="I63" s="4">
        <v>11.5</v>
      </c>
      <c r="J63" s="4" t="s">
        <v>19</v>
      </c>
    </row>
    <row r="64" spans="1:10" x14ac:dyDescent="0.3">
      <c r="A64" s="9">
        <v>44076</v>
      </c>
      <c r="B64" s="4" t="s">
        <v>12</v>
      </c>
      <c r="C64" s="4">
        <v>3</v>
      </c>
      <c r="D64" s="4">
        <v>6.98</v>
      </c>
      <c r="E64" s="4">
        <v>11.33</v>
      </c>
      <c r="F64" s="4">
        <v>0.49</v>
      </c>
      <c r="G64" s="4">
        <v>1.58</v>
      </c>
      <c r="H64" s="4">
        <v>27</v>
      </c>
      <c r="I64" s="4">
        <v>11.7</v>
      </c>
      <c r="J64" s="4" t="s">
        <v>19</v>
      </c>
    </row>
    <row r="65" spans="1:10" x14ac:dyDescent="0.3">
      <c r="A65" s="9">
        <v>44076</v>
      </c>
      <c r="B65" s="4" t="s">
        <v>11</v>
      </c>
      <c r="C65" s="4">
        <v>1</v>
      </c>
      <c r="D65" s="4">
        <v>2.8</v>
      </c>
      <c r="E65" s="4">
        <v>3.49</v>
      </c>
      <c r="F65" s="4">
        <v>0.01</v>
      </c>
      <c r="G65" s="4">
        <v>0.23</v>
      </c>
      <c r="H65" s="4">
        <v>27.4</v>
      </c>
      <c r="I65" s="4">
        <v>13.4</v>
      </c>
      <c r="J65" s="4" t="s">
        <v>19</v>
      </c>
    </row>
    <row r="66" spans="1:10" x14ac:dyDescent="0.3">
      <c r="A66" s="9">
        <v>44076</v>
      </c>
      <c r="B66" s="4" t="s">
        <v>11</v>
      </c>
      <c r="C66" s="4">
        <v>2</v>
      </c>
      <c r="D66" s="4">
        <v>4.75</v>
      </c>
      <c r="E66" s="4">
        <v>7.7</v>
      </c>
      <c r="F66" s="4">
        <v>0.3</v>
      </c>
      <c r="G66" s="4">
        <v>0.95</v>
      </c>
      <c r="H66" s="4">
        <v>31.6</v>
      </c>
      <c r="I66" s="4">
        <v>13</v>
      </c>
      <c r="J66" s="4" t="s">
        <v>19</v>
      </c>
    </row>
    <row r="67" spans="1:10" x14ac:dyDescent="0.3">
      <c r="A67" s="9">
        <v>44076</v>
      </c>
      <c r="B67" s="4" t="s">
        <v>11</v>
      </c>
      <c r="C67" s="4">
        <v>3</v>
      </c>
      <c r="D67" s="4">
        <v>1.22</v>
      </c>
      <c r="E67" s="4">
        <v>4.28</v>
      </c>
      <c r="F67" s="4">
        <v>0.01</v>
      </c>
      <c r="G67" s="4">
        <v>0.39</v>
      </c>
      <c r="H67" s="4">
        <v>21.8</v>
      </c>
      <c r="I67" s="4">
        <v>14.1</v>
      </c>
      <c r="J67" s="4" t="s">
        <v>19</v>
      </c>
    </row>
    <row r="68" spans="1:10" x14ac:dyDescent="0.3">
      <c r="A68" s="9">
        <v>44084</v>
      </c>
      <c r="B68" s="4" t="s">
        <v>12</v>
      </c>
      <c r="C68" s="4">
        <v>1</v>
      </c>
      <c r="D68" s="4">
        <v>54.33</v>
      </c>
      <c r="E68" s="4">
        <v>29.9</v>
      </c>
      <c r="F68" s="4">
        <v>5.98</v>
      </c>
      <c r="G68" s="4">
        <v>4.3600000000000003</v>
      </c>
      <c r="H68" s="4">
        <v>60.5</v>
      </c>
      <c r="I68" s="4">
        <v>31.5</v>
      </c>
    </row>
    <row r="69" spans="1:10" x14ac:dyDescent="0.3">
      <c r="A69" s="9">
        <v>44084</v>
      </c>
      <c r="B69" s="4" t="s">
        <v>12</v>
      </c>
      <c r="C69" s="4">
        <v>2</v>
      </c>
      <c r="D69" s="4">
        <v>40.729999999999997</v>
      </c>
      <c r="E69" s="4">
        <v>36.69</v>
      </c>
      <c r="F69" s="4">
        <v>5.13</v>
      </c>
      <c r="G69" s="4">
        <v>4.9400000000000004</v>
      </c>
      <c r="H69" s="4">
        <v>67.8</v>
      </c>
      <c r="I69" s="4">
        <v>36.5</v>
      </c>
    </row>
    <row r="70" spans="1:10" x14ac:dyDescent="0.3">
      <c r="A70" s="9">
        <v>44084</v>
      </c>
      <c r="B70" s="4" t="s">
        <v>12</v>
      </c>
      <c r="C70" s="4">
        <v>3</v>
      </c>
      <c r="D70" s="4">
        <v>34.119999999999997</v>
      </c>
      <c r="E70" s="4">
        <v>31.76</v>
      </c>
      <c r="F70" s="4">
        <v>4.1399999999999997</v>
      </c>
      <c r="G70" s="4">
        <v>4.4400000000000004</v>
      </c>
      <c r="H70" s="4">
        <v>49</v>
      </c>
      <c r="I70" s="4">
        <v>38.299999999999997</v>
      </c>
    </row>
    <row r="71" spans="1:10" x14ac:dyDescent="0.3">
      <c r="A71" s="9">
        <v>44084</v>
      </c>
      <c r="B71" s="4" t="s">
        <v>11</v>
      </c>
      <c r="C71" s="4">
        <v>1</v>
      </c>
      <c r="D71" s="4">
        <v>8.69</v>
      </c>
      <c r="E71" s="4">
        <v>12.42</v>
      </c>
      <c r="F71" s="4">
        <v>1.24</v>
      </c>
      <c r="G71" s="4">
        <v>1.64</v>
      </c>
      <c r="H71" s="4">
        <v>58.7</v>
      </c>
      <c r="I71" s="4">
        <v>50.5</v>
      </c>
    </row>
    <row r="72" spans="1:10" x14ac:dyDescent="0.3">
      <c r="A72" s="9">
        <v>44084</v>
      </c>
      <c r="B72" s="4" t="s">
        <v>11</v>
      </c>
      <c r="C72" s="4">
        <v>2</v>
      </c>
      <c r="D72" s="4">
        <v>8.75</v>
      </c>
      <c r="E72" s="4">
        <v>10.99</v>
      </c>
      <c r="F72" s="4">
        <v>0.82</v>
      </c>
      <c r="G72" s="4">
        <v>1.32</v>
      </c>
      <c r="H72" s="4">
        <v>63.5</v>
      </c>
      <c r="I72" s="4">
        <v>46.4</v>
      </c>
    </row>
    <row r="73" spans="1:10" x14ac:dyDescent="0.3">
      <c r="A73" s="9">
        <v>44084</v>
      </c>
      <c r="B73" s="4" t="s">
        <v>11</v>
      </c>
      <c r="C73" s="4">
        <v>3</v>
      </c>
      <c r="D73" s="4">
        <v>6</v>
      </c>
      <c r="E73" s="4">
        <v>10.029999999999999</v>
      </c>
      <c r="F73" s="4">
        <v>0.73</v>
      </c>
      <c r="G73" s="4">
        <v>1.25</v>
      </c>
      <c r="H73" s="4">
        <v>43.2</v>
      </c>
      <c r="I73" s="4">
        <v>27</v>
      </c>
    </row>
    <row r="74" spans="1:10" x14ac:dyDescent="0.3">
      <c r="A74" s="9">
        <v>44096</v>
      </c>
      <c r="B74" s="4" t="s">
        <v>12</v>
      </c>
      <c r="C74" s="4">
        <v>1</v>
      </c>
      <c r="D74" s="4">
        <v>27.45</v>
      </c>
      <c r="E74" s="4">
        <v>22.78</v>
      </c>
      <c r="F74" s="4">
        <v>5.6</v>
      </c>
      <c r="G74" s="4">
        <v>4.2699999999999996</v>
      </c>
      <c r="H74" s="4">
        <v>63.9</v>
      </c>
      <c r="I74" s="4">
        <v>39.200000000000003</v>
      </c>
    </row>
    <row r="75" spans="1:10" x14ac:dyDescent="0.3">
      <c r="A75" s="9">
        <v>44096</v>
      </c>
      <c r="B75" s="4" t="s">
        <v>12</v>
      </c>
      <c r="C75" s="4">
        <v>2</v>
      </c>
      <c r="D75" s="4">
        <v>35.479999999999997</v>
      </c>
      <c r="E75" s="4">
        <v>28.87</v>
      </c>
      <c r="F75" s="4">
        <v>8.7100000000000009</v>
      </c>
      <c r="G75" s="4">
        <v>5.96</v>
      </c>
      <c r="H75" s="4">
        <v>59.4</v>
      </c>
      <c r="I75" s="4">
        <v>32.4</v>
      </c>
    </row>
    <row r="76" spans="1:10" x14ac:dyDescent="0.3">
      <c r="A76" s="9">
        <v>44096</v>
      </c>
      <c r="B76" s="4" t="s">
        <v>12</v>
      </c>
      <c r="C76" s="4">
        <v>3</v>
      </c>
      <c r="D76" s="4">
        <v>31.95</v>
      </c>
      <c r="E76" s="4">
        <v>31.53</v>
      </c>
      <c r="F76" s="4">
        <v>7.44</v>
      </c>
      <c r="G76" s="4">
        <v>8.15</v>
      </c>
      <c r="H76" s="4">
        <v>63</v>
      </c>
      <c r="I76" s="4">
        <v>44.2</v>
      </c>
    </row>
    <row r="77" spans="1:10" x14ac:dyDescent="0.3">
      <c r="A77" s="9">
        <v>44096</v>
      </c>
      <c r="B77" s="4" t="s">
        <v>11</v>
      </c>
      <c r="C77" s="4">
        <v>1</v>
      </c>
      <c r="D77" s="4">
        <v>2.42</v>
      </c>
      <c r="E77" s="4">
        <v>4.8600000000000003</v>
      </c>
      <c r="F77" s="4">
        <v>0.09</v>
      </c>
      <c r="G77" s="4">
        <v>0.81</v>
      </c>
      <c r="H77" s="4">
        <v>53.3</v>
      </c>
      <c r="I77" s="4">
        <v>36.799999999999997</v>
      </c>
    </row>
    <row r="78" spans="1:10" x14ac:dyDescent="0.3">
      <c r="A78" s="9">
        <v>44096</v>
      </c>
      <c r="B78" s="4" t="s">
        <v>11</v>
      </c>
      <c r="C78" s="4">
        <v>2</v>
      </c>
      <c r="D78" s="4">
        <v>5.78</v>
      </c>
      <c r="E78" s="4">
        <v>11.85</v>
      </c>
      <c r="F78" s="4">
        <v>1.1299999999999999</v>
      </c>
      <c r="G78" s="4">
        <v>2.85</v>
      </c>
      <c r="H78" s="4">
        <v>51.4</v>
      </c>
      <c r="I78" s="4">
        <v>42.5</v>
      </c>
    </row>
    <row r="79" spans="1:10" x14ac:dyDescent="0.3">
      <c r="A79" s="9">
        <v>44096</v>
      </c>
      <c r="B79" s="4" t="s">
        <v>11</v>
      </c>
      <c r="C79" s="4">
        <v>3</v>
      </c>
      <c r="D79" s="4">
        <v>4.55</v>
      </c>
      <c r="E79" s="4">
        <v>8.1199999999999992</v>
      </c>
      <c r="F79" s="4">
        <v>0.67</v>
      </c>
      <c r="G79" s="4">
        <v>1.71</v>
      </c>
      <c r="H79" s="4">
        <v>53.4</v>
      </c>
      <c r="I79" s="4">
        <v>56.2</v>
      </c>
    </row>
  </sheetData>
  <sortState xmlns:xlrd2="http://schemas.microsoft.com/office/spreadsheetml/2017/richdata2" ref="A2:J79">
    <sortCondition ref="A2:A79"/>
    <sortCondition ref="J2:J79"/>
    <sortCondition ref="B2:B79"/>
    <sortCondition ref="C2:C7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Big AFI</vt:lpstr>
      <vt:lpstr>Small AFI</vt:lpstr>
      <vt:lpstr>Nursery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zhaozhe chen</dc:creator>
  <cp:lastModifiedBy>zhaozhe chen</cp:lastModifiedBy>
  <dcterms:created xsi:type="dcterms:W3CDTF">2015-06-05T18:17:20Z</dcterms:created>
  <dcterms:modified xsi:type="dcterms:W3CDTF">2021-02-07T20:34:14Z</dcterms:modified>
</cp:coreProperties>
</file>