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Frank\Desktop\Riddler\"/>
    </mc:Choice>
  </mc:AlternateContent>
  <xr:revisionPtr revIDLastSave="0" documentId="13_ncr:1_{CF15F37D-9516-44BC-819D-23AE7FA4FB38}" xr6:coauthVersionLast="45" xr6:coauthVersionMax="45" xr10:uidLastSave="{00000000-0000-0000-0000-000000000000}"/>
  <bookViews>
    <workbookView xWindow="-120" yWindow="-120" windowWidth="24240" windowHeight="13140" xr2:uid="{386CD950-5548-4B3F-99C9-90F2E6BABC74}"/>
  </bookViews>
  <sheets>
    <sheet name="Sheet1" sheetId="1" r:id="rId1"/>
  </sheets>
  <definedNames>
    <definedName name="solver_adj" localSheetId="0" hidden="1">Sheet1!$D$11:$D$20</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Sheet1!$D$11:$D$20</definedName>
    <definedName name="solver_lhs2" localSheetId="0" hidden="1">Sheet1!$E$21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Sheet1!$E$23</definedName>
    <definedName name="solver_pre" localSheetId="0" hidden="1">0.000001</definedName>
    <definedName name="solver_rbv" localSheetId="0" hidden="1">2</definedName>
    <definedName name="solver_rel1" localSheetId="0" hidden="1">5</definedName>
    <definedName name="solver_rel2" localSheetId="0" hidden="1">3</definedName>
    <definedName name="solver_rhs1" localSheetId="0" hidden="1">binary</definedName>
    <definedName name="solver_rhs2" localSheetId="0" hidden="1">Sheet1!$E$22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1" l="1"/>
  <c r="E11" i="1"/>
  <c r="C21" i="1"/>
  <c r="E22" i="1" s="1"/>
  <c r="B21" i="1"/>
  <c r="F12" i="1"/>
  <c r="F13" i="1"/>
  <c r="F14" i="1"/>
  <c r="F15" i="1"/>
  <c r="F16" i="1"/>
  <c r="F17" i="1"/>
  <c r="F18" i="1"/>
  <c r="F19" i="1"/>
  <c r="F20" i="1"/>
  <c r="E12" i="1"/>
  <c r="E13" i="1"/>
  <c r="E14" i="1"/>
  <c r="E15" i="1"/>
  <c r="E16" i="1"/>
  <c r="E17" i="1"/>
  <c r="E18" i="1"/>
  <c r="E19" i="1"/>
  <c r="E20" i="1"/>
  <c r="E21" i="1" l="1"/>
  <c r="F21" i="1"/>
  <c r="E23" i="1" s="1"/>
</calcChain>
</file>

<file path=xl/sharedStrings.xml><?xml version="1.0" encoding="utf-8"?>
<sst xmlns="http://schemas.openxmlformats.org/spreadsheetml/2006/main" count="32" uniqueCount="32">
  <si>
    <t>Oneshire</t>
  </si>
  <si>
    <t>Twoshire</t>
  </si>
  <si>
    <t>Threeshire</t>
  </si>
  <si>
    <t>Fourshire</t>
  </si>
  <si>
    <t>Fiveshire</t>
  </si>
  <si>
    <t>Sixshire</t>
  </si>
  <si>
    <t>Sevenshire</t>
  </si>
  <si>
    <t>Eightshire</t>
  </si>
  <si>
    <t>Nineshire</t>
  </si>
  <si>
    <t>Tenshire</t>
  </si>
  <si>
    <t>Win Shire?</t>
  </si>
  <si>
    <t>Population</t>
  </si>
  <si>
    <t>Electoral Votes</t>
  </si>
  <si>
    <t>Electoral Votes Won</t>
  </si>
  <si>
    <t>Popular Vote %</t>
  </si>
  <si>
    <t xml:space="preserve">Min Votes Req'd </t>
  </si>
  <si>
    <t>Totals</t>
  </si>
  <si>
    <t>Electoral Votes Required for Win</t>
  </si>
  <si>
    <t>Riddler Township Presidential Election</t>
  </si>
  <si>
    <t>Frank Cocuzza</t>
  </si>
  <si>
    <t xml:space="preserve">Problem: </t>
  </si>
  <si>
    <t>Determine minimum percentage popular vote one candidate can get and still win the election.</t>
  </si>
  <si>
    <t>Analysis:</t>
  </si>
  <si>
    <t>Result:</t>
  </si>
  <si>
    <t>The minimum popular vote percentage a candidiate can receive and still win a majority of the electoral vote is 24.3%.</t>
  </si>
  <si>
    <t>Riddler Express - 7-24 -2020</t>
  </si>
  <si>
    <t>A</t>
  </si>
  <si>
    <t>B</t>
  </si>
  <si>
    <t>C</t>
  </si>
  <si>
    <t>=BxC</t>
  </si>
  <si>
    <t>=A/2*xC</t>
  </si>
  <si>
    <t>Assumptions:
 - Each shire has 'winner take all' system like most US States, where the popular vote winner in each state receieves all the electoral votes for that state
- All people in all shires vote, and they vote for one of two candidates
Set up a binary variable for whether a candidiate wins a given shire or not. 
Multiply the binary variable by the number of electoral votes for each shire.   Tally these up. 
Multiply the binary variable by the minimum amount of votes required to win an individual shire. *This is calculated by dividing each shire's population by 2 and rounding up to the nearest integer.Tally these up.
Divide the total popular votes by the total population to get popular vote percentage.
Using Excel's Linear Programming 'Solver' function, set the solver to minimize Popular Vote% while subjected to the constraints of:
-Total electoral votes won must be 38 or greater 
-Binary variable is limited to 0 or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</si>
</sst>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Border="1"/>
    <xf numFmtId="0" fontId="0" fillId="2" borderId="0" xfId="0" applyFill="1" applyBorder="1"/>
    <xf numFmtId="0" fontId="0" fillId="0" borderId="1" xfId="0" applyBorder="1"/>
    <xf numFmtId="0" fontId="0" fillId="2" borderId="1" xfId="0" applyFill="1" applyBorder="1"/>
    <xf numFmtId="0" fontId="0" fillId="0" borderId="0" xfId="0" applyAlignment="1">
      <alignment horizontal="center"/>
    </xf>
    <xf numFmtId="0" fontId="0" fillId="0" borderId="0" xfId="0" applyAlignment="1">
      <alignment horizontal="right"/>
    </xf>
    <xf numFmtId="0" fontId="0" fillId="4" borderId="0" xfId="0" applyFill="1" applyAlignment="1">
      <alignment horizontal="center"/>
    </xf>
    <xf numFmtId="0" fontId="0" fillId="0" borderId="0" xfId="0" applyAlignment="1">
      <alignment horizontal="left" wrapText="1"/>
    </xf>
    <xf numFmtId="0" fontId="0" fillId="0" borderId="0" xfId="0" applyAlignment="1">
      <alignment horizontal="left" vertical="top" wrapText="1"/>
    </xf>
    <xf numFmtId="174" fontId="0" fillId="3" borderId="0" xfId="1" applyNumberFormat="1" applyFont="1" applyFill="1" applyAlignment="1">
      <alignment horizontal="center"/>
    </xf>
    <xf numFmtId="0" fontId="0" fillId="0" borderId="0" xfId="0" applyAlignment="1">
      <alignment vertical="top" wrapText="1"/>
    </xf>
    <xf numFmtId="0" fontId="2" fillId="0" borderId="0" xfId="0" applyFont="1" applyAlignment="1">
      <alignment horizontal="left" vertical="center"/>
    </xf>
    <xf numFmtId="0" fontId="2" fillId="0" borderId="0" xfId="0" applyFont="1"/>
    <xf numFmtId="0" fontId="0" fillId="0" borderId="0" xfId="0" quotePrefix="1" applyAlignment="1">
      <alignment horizontal="center"/>
    </xf>
    <xf numFmtId="0" fontId="0" fillId="0" borderId="2" xfId="0" applyBorder="1"/>
    <xf numFmtId="0" fontId="0" fillId="3" borderId="2" xfId="0"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8C695-B412-4467-B6A5-1167ACC1A781}">
  <dimension ref="A1:F30"/>
  <sheetViews>
    <sheetView tabSelected="1" topLeftCell="A9" workbookViewId="0">
      <selection activeCell="N18" sqref="N18"/>
    </sheetView>
  </sheetViews>
  <sheetFormatPr defaultRowHeight="15" x14ac:dyDescent="0.25"/>
  <cols>
    <col min="1" max="1" width="17" bestFit="1" customWidth="1"/>
    <col min="2" max="2" width="10.7109375" bestFit="1" customWidth="1"/>
    <col min="3" max="3" width="14.42578125" bestFit="1" customWidth="1"/>
    <col min="4" max="4" width="11.85546875" bestFit="1" customWidth="1"/>
    <col min="5" max="5" width="19.140625" bestFit="1" customWidth="1"/>
    <col min="6" max="6" width="16" bestFit="1" customWidth="1"/>
  </cols>
  <sheetData>
    <row r="1" spans="1:6" x14ac:dyDescent="0.25">
      <c r="A1" t="s">
        <v>19</v>
      </c>
    </row>
    <row r="2" spans="1:6" x14ac:dyDescent="0.25">
      <c r="A2" t="s">
        <v>25</v>
      </c>
    </row>
    <row r="3" spans="1:6" x14ac:dyDescent="0.25">
      <c r="A3" t="s">
        <v>18</v>
      </c>
    </row>
    <row r="5" spans="1:6" ht="30" customHeight="1" x14ac:dyDescent="0.25">
      <c r="A5" s="12" t="s">
        <v>20</v>
      </c>
      <c r="B5" s="8" t="s">
        <v>21</v>
      </c>
      <c r="C5" s="8"/>
      <c r="D5" s="8"/>
      <c r="E5" s="8"/>
      <c r="F5" s="8"/>
    </row>
    <row r="7" spans="1:6" x14ac:dyDescent="0.25">
      <c r="A7" s="13" t="s">
        <v>22</v>
      </c>
      <c r="B7" s="9" t="s">
        <v>31</v>
      </c>
      <c r="C7" s="9"/>
      <c r="D7" s="9"/>
      <c r="E7" s="9"/>
      <c r="F7" s="9"/>
    </row>
    <row r="8" spans="1:6" ht="317.25" customHeight="1" x14ac:dyDescent="0.25">
      <c r="B8" s="9"/>
      <c r="C8" s="9"/>
      <c r="D8" s="9"/>
      <c r="E8" s="9"/>
      <c r="F8" s="9"/>
    </row>
    <row r="9" spans="1:6" x14ac:dyDescent="0.25">
      <c r="B9" s="5" t="s">
        <v>26</v>
      </c>
      <c r="C9" s="5" t="s">
        <v>27</v>
      </c>
      <c r="D9" s="5" t="s">
        <v>28</v>
      </c>
      <c r="E9" s="14" t="s">
        <v>29</v>
      </c>
      <c r="F9" s="14" t="s">
        <v>30</v>
      </c>
    </row>
    <row r="10" spans="1:6" ht="15.75" thickBot="1" x14ac:dyDescent="0.3">
      <c r="A10" s="3"/>
      <c r="B10" s="3" t="s">
        <v>11</v>
      </c>
      <c r="C10" s="3" t="s">
        <v>12</v>
      </c>
      <c r="D10" s="3" t="s">
        <v>10</v>
      </c>
      <c r="E10" s="3" t="s">
        <v>13</v>
      </c>
      <c r="F10" s="3" t="s">
        <v>15</v>
      </c>
    </row>
    <row r="11" spans="1:6" x14ac:dyDescent="0.25">
      <c r="A11" s="1" t="s">
        <v>0</v>
      </c>
      <c r="B11" s="1">
        <v>11</v>
      </c>
      <c r="C11" s="1">
        <v>3</v>
      </c>
      <c r="D11" s="2">
        <v>1</v>
      </c>
      <c r="E11" s="1">
        <f>D11*C11</f>
        <v>3</v>
      </c>
      <c r="F11" s="1">
        <f>D11*CEILING(B11/2,1)</f>
        <v>6</v>
      </c>
    </row>
    <row r="12" spans="1:6" x14ac:dyDescent="0.25">
      <c r="A12" s="1" t="s">
        <v>1</v>
      </c>
      <c r="B12" s="1">
        <v>21</v>
      </c>
      <c r="C12" s="1">
        <v>4</v>
      </c>
      <c r="D12" s="2">
        <v>1</v>
      </c>
      <c r="E12" s="1">
        <f t="shared" ref="E12:E20" si="0">D12*C12</f>
        <v>4</v>
      </c>
      <c r="F12" s="1">
        <f t="shared" ref="F12:F20" si="1">D12*CEILING(B12/2,1)</f>
        <v>11</v>
      </c>
    </row>
    <row r="13" spans="1:6" x14ac:dyDescent="0.25">
      <c r="A13" s="1" t="s">
        <v>2</v>
      </c>
      <c r="B13" s="1">
        <v>31</v>
      </c>
      <c r="C13" s="1">
        <v>5</v>
      </c>
      <c r="D13" s="2">
        <v>1</v>
      </c>
      <c r="E13" s="1">
        <f t="shared" si="0"/>
        <v>5</v>
      </c>
      <c r="F13" s="1">
        <f t="shared" si="1"/>
        <v>16</v>
      </c>
    </row>
    <row r="14" spans="1:6" x14ac:dyDescent="0.25">
      <c r="A14" s="1" t="s">
        <v>3</v>
      </c>
      <c r="B14" s="1">
        <v>41</v>
      </c>
      <c r="C14" s="1">
        <v>6</v>
      </c>
      <c r="D14" s="2">
        <v>1</v>
      </c>
      <c r="E14" s="1">
        <f t="shared" si="0"/>
        <v>6</v>
      </c>
      <c r="F14" s="1">
        <f t="shared" si="1"/>
        <v>21</v>
      </c>
    </row>
    <row r="15" spans="1:6" x14ac:dyDescent="0.25">
      <c r="A15" s="1" t="s">
        <v>4</v>
      </c>
      <c r="B15" s="1">
        <v>51</v>
      </c>
      <c r="C15" s="1">
        <v>7</v>
      </c>
      <c r="D15" s="2">
        <v>0</v>
      </c>
      <c r="E15" s="1">
        <f t="shared" si="0"/>
        <v>0</v>
      </c>
      <c r="F15" s="1">
        <f t="shared" si="1"/>
        <v>0</v>
      </c>
    </row>
    <row r="16" spans="1:6" x14ac:dyDescent="0.25">
      <c r="A16" s="1" t="s">
        <v>5</v>
      </c>
      <c r="B16" s="1">
        <v>61</v>
      </c>
      <c r="C16" s="1">
        <v>8</v>
      </c>
      <c r="D16" s="2">
        <v>1</v>
      </c>
      <c r="E16" s="1">
        <f t="shared" si="0"/>
        <v>8</v>
      </c>
      <c r="F16" s="1">
        <f t="shared" si="1"/>
        <v>31</v>
      </c>
    </row>
    <row r="17" spans="1:6" x14ac:dyDescent="0.25">
      <c r="A17" s="1" t="s">
        <v>6</v>
      </c>
      <c r="B17" s="1">
        <v>71</v>
      </c>
      <c r="C17" s="1">
        <v>9</v>
      </c>
      <c r="D17" s="2">
        <v>0</v>
      </c>
      <c r="E17" s="1">
        <f t="shared" si="0"/>
        <v>0</v>
      </c>
      <c r="F17" s="1">
        <f t="shared" si="1"/>
        <v>0</v>
      </c>
    </row>
    <row r="18" spans="1:6" x14ac:dyDescent="0.25">
      <c r="A18" s="1" t="s">
        <v>7</v>
      </c>
      <c r="B18" s="1">
        <v>81</v>
      </c>
      <c r="C18" s="1">
        <v>10</v>
      </c>
      <c r="D18" s="2">
        <v>0</v>
      </c>
      <c r="E18" s="1">
        <f t="shared" si="0"/>
        <v>0</v>
      </c>
      <c r="F18" s="1">
        <f t="shared" si="1"/>
        <v>0</v>
      </c>
    </row>
    <row r="19" spans="1:6" x14ac:dyDescent="0.25">
      <c r="A19" s="1" t="s">
        <v>8</v>
      </c>
      <c r="B19" s="1">
        <v>91</v>
      </c>
      <c r="C19" s="1">
        <v>11</v>
      </c>
      <c r="D19" s="2">
        <v>0</v>
      </c>
      <c r="E19" s="1">
        <f t="shared" si="0"/>
        <v>0</v>
      </c>
      <c r="F19" s="1">
        <f t="shared" si="1"/>
        <v>0</v>
      </c>
    </row>
    <row r="20" spans="1:6" ht="15.75" thickBot="1" x14ac:dyDescent="0.3">
      <c r="A20" s="3" t="s">
        <v>9</v>
      </c>
      <c r="B20" s="3">
        <v>101</v>
      </c>
      <c r="C20" s="3">
        <v>12</v>
      </c>
      <c r="D20" s="4">
        <v>1</v>
      </c>
      <c r="E20" s="3">
        <f t="shared" si="0"/>
        <v>12</v>
      </c>
      <c r="F20" s="3">
        <f t="shared" si="1"/>
        <v>51</v>
      </c>
    </row>
    <row r="21" spans="1:6" ht="15.75" thickBot="1" x14ac:dyDescent="0.3">
      <c r="A21" s="15" t="s">
        <v>16</v>
      </c>
      <c r="B21" s="16">
        <f>SUM(B11:B20)</f>
        <v>560</v>
      </c>
      <c r="C21" s="15">
        <f>SUM(C11:C20)</f>
        <v>75</v>
      </c>
      <c r="D21" s="15"/>
      <c r="E21" s="15">
        <f>SUM(E11:E20)</f>
        <v>38</v>
      </c>
      <c r="F21" s="16">
        <f>SUM(F11:F20)</f>
        <v>136</v>
      </c>
    </row>
    <row r="22" spans="1:6" x14ac:dyDescent="0.25">
      <c r="A22" s="6" t="s">
        <v>17</v>
      </c>
      <c r="B22" s="6"/>
      <c r="C22" s="6"/>
      <c r="D22" s="6"/>
      <c r="E22" s="7">
        <f>ROUNDUP(C21/2,0)</f>
        <v>38</v>
      </c>
    </row>
    <row r="23" spans="1:6" x14ac:dyDescent="0.25">
      <c r="A23" s="6" t="s">
        <v>14</v>
      </c>
      <c r="B23" s="6"/>
      <c r="C23" s="6"/>
      <c r="D23" s="6"/>
      <c r="E23" s="10">
        <f>F21/B21</f>
        <v>0.24285714285714285</v>
      </c>
    </row>
    <row r="24" spans="1:6" ht="15" customHeight="1" x14ac:dyDescent="0.25">
      <c r="A24" s="13" t="s">
        <v>23</v>
      </c>
      <c r="B24" s="9" t="s">
        <v>24</v>
      </c>
      <c r="C24" s="9"/>
      <c r="D24" s="9"/>
      <c r="E24" s="9"/>
      <c r="F24" s="9"/>
    </row>
    <row r="25" spans="1:6" x14ac:dyDescent="0.25">
      <c r="B25" s="9"/>
      <c r="C25" s="9"/>
      <c r="D25" s="9"/>
      <c r="E25" s="9"/>
      <c r="F25" s="9"/>
    </row>
    <row r="26" spans="1:6" x14ac:dyDescent="0.25">
      <c r="B26" s="11"/>
      <c r="C26" s="11"/>
      <c r="D26" s="11"/>
      <c r="E26" s="11"/>
      <c r="F26" s="11"/>
    </row>
    <row r="27" spans="1:6" x14ac:dyDescent="0.25">
      <c r="B27" s="11"/>
      <c r="C27" s="11"/>
      <c r="D27" s="11"/>
      <c r="E27" s="11"/>
      <c r="F27" s="11"/>
    </row>
    <row r="28" spans="1:6" x14ac:dyDescent="0.25">
      <c r="B28" s="11"/>
      <c r="C28" s="11"/>
      <c r="D28" s="11"/>
      <c r="E28" s="11"/>
      <c r="F28" s="11"/>
    </row>
    <row r="29" spans="1:6" x14ac:dyDescent="0.25">
      <c r="B29" s="11"/>
      <c r="C29" s="11"/>
      <c r="D29" s="11"/>
      <c r="E29" s="11"/>
      <c r="F29" s="11"/>
    </row>
    <row r="30" spans="1:6" x14ac:dyDescent="0.25">
      <c r="B30" s="11"/>
      <c r="C30" s="11"/>
      <c r="D30" s="11"/>
      <c r="E30" s="11"/>
      <c r="F30" s="11"/>
    </row>
  </sheetData>
  <mergeCells count="5">
    <mergeCell ref="B7:F8"/>
    <mergeCell ref="B24:F25"/>
    <mergeCell ref="A22:D22"/>
    <mergeCell ref="A23:D23"/>
    <mergeCell ref="B5:F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Cocuzza</dc:creator>
  <cp:lastModifiedBy>Frank Cocuzza</cp:lastModifiedBy>
  <cp:lastPrinted>2020-07-26T15:30:49Z</cp:lastPrinted>
  <dcterms:created xsi:type="dcterms:W3CDTF">2020-07-26T14:33:39Z</dcterms:created>
  <dcterms:modified xsi:type="dcterms:W3CDTF">2020-07-26T15:38:43Z</dcterms:modified>
</cp:coreProperties>
</file>