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IAM\DICEFARM\Code\data\"/>
    </mc:Choice>
  </mc:AlternateContent>
  <xr:revisionPtr revIDLastSave="38" documentId="8_{1671EC0E-F639-4011-B8F2-7175A152912A}" xr6:coauthVersionLast="45" xr6:coauthVersionMax="45" xr10:uidLastSave="{C851AA14-B89C-4690-8057-8F7CB5516F33}"/>
  <bookViews>
    <workbookView xWindow="13140" yWindow="1005" windowWidth="17220" windowHeight="14070" xr2:uid="{5DB0C88A-79D8-4AD2-B995-365A30C85E0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H9" i="1"/>
  <c r="G9" i="1"/>
  <c r="F9" i="1"/>
  <c r="E9" i="1"/>
  <c r="D9" i="1"/>
  <c r="C9" i="1"/>
  <c r="B9" i="1"/>
  <c r="J7" i="1"/>
  <c r="J8" i="1"/>
  <c r="H7" i="1"/>
  <c r="H8" i="1"/>
  <c r="G7" i="1"/>
  <c r="G8" i="1"/>
  <c r="F7" i="1"/>
  <c r="F8" i="1"/>
  <c r="J3" i="1"/>
  <c r="J4" i="1"/>
  <c r="J5" i="1"/>
  <c r="J6" i="1"/>
  <c r="J2" i="1"/>
  <c r="G2" i="1"/>
  <c r="G3" i="1"/>
  <c r="H3" i="1"/>
  <c r="H4" i="1"/>
  <c r="H5" i="1"/>
  <c r="H6" i="1"/>
  <c r="H2" i="1"/>
  <c r="G4" i="1"/>
  <c r="G5" i="1"/>
  <c r="G6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<sst xmlns="http://schemas.openxmlformats.org/spreadsheetml/2006/main" count="18" uniqueCount="18">
  <si>
    <t>Animal</t>
  </si>
  <si>
    <t>KGProteinProduced</t>
  </si>
  <si>
    <t>CO2</t>
  </si>
  <si>
    <t>Beef</t>
  </si>
  <si>
    <t>Dairy</t>
  </si>
  <si>
    <t>Chicken</t>
  </si>
  <si>
    <t>Pork</t>
  </si>
  <si>
    <t>Eggs</t>
  </si>
  <si>
    <t>N20 (kg CO2eq)</t>
  </si>
  <si>
    <t>CH4 (kg CO2eq)</t>
  </si>
  <si>
    <t>CO2/prot</t>
  </si>
  <si>
    <t>CH4/prot</t>
  </si>
  <si>
    <t>N20/prot</t>
  </si>
  <si>
    <t>Pop</t>
  </si>
  <si>
    <t>Per Capita</t>
  </si>
  <si>
    <t>Sheep</t>
  </si>
  <si>
    <t>Goats</t>
  </si>
  <si>
    <t>Sheep + 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</si>
</sst>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0" xfId="1" applyNumberFormat="1" applyFont="1" applyFill="1"/>
    <xf numFmtId="43" fontId="0" fillId="0" borderId="0" xfId="0" applyNumberFormat="1"/>
    <xf numFmtId="164" fontId="2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4ADE-70B2-452F-94A0-3C2155123350}">
  <dimension ref="A1:J9"/>
  <sheetViews>
    <sheetView tabSelected="1" workbookViewId="0">
      <selection activeCell="G9" sqref="G9"/>
    </sheetView>
  </sheetViews>
  <sheetFormatPr defaultRowHeight="15" x14ac:dyDescent="0.25"/>
  <cols>
    <col min="1" max="1" width="13.85546875" customWidth="1"/>
    <col min="2" max="2" width="17.7109375" customWidth="1"/>
    <col min="3" max="3" width="9.28515625" customWidth="1"/>
    <col min="4" max="4" width="17.28515625" customWidth="1"/>
    <col min="5" max="5" width="16.7109375" customWidth="1"/>
    <col min="9" max="9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t="s">
        <v>3</v>
      </c>
      <c r="B2" s="1">
        <v>10282218783.77659</v>
      </c>
      <c r="C2">
        <v>669238522174.89856</v>
      </c>
      <c r="D2">
        <v>1681083242467.9868</v>
      </c>
      <c r="E2">
        <v>686789221880.15747</v>
      </c>
      <c r="F2" s="2">
        <f>C2/$B2</f>
        <v>65.086975510658377</v>
      </c>
      <c r="G2" s="2">
        <f>D2/$B2/25</f>
        <v>6.5397684208798212</v>
      </c>
      <c r="H2" s="2">
        <f>E2/$B2/298</f>
        <v>0.22414051547182731</v>
      </c>
      <c r="I2">
        <v>7304000000</v>
      </c>
      <c r="J2" s="2">
        <f>B2/I2</f>
        <v>1.4077517502432353</v>
      </c>
    </row>
    <row r="3" spans="1:10" x14ac:dyDescent="0.25">
      <c r="A3" t="s">
        <v>4</v>
      </c>
      <c r="B3">
        <v>18880885304</v>
      </c>
      <c r="C3">
        <v>275691406265.27698</v>
      </c>
      <c r="D3">
        <v>967644226877.79443</v>
      </c>
      <c r="E3">
        <v>394183384859.68878</v>
      </c>
      <c r="F3" s="2">
        <f>C3/$B3</f>
        <v>14.601614374876295</v>
      </c>
      <c r="G3" s="2">
        <f>D3/$B3/25</f>
        <v>2.0499975743675423</v>
      </c>
      <c r="H3" s="2">
        <f t="shared" ref="H3:H9" si="0">E3/$B3/298</f>
        <v>7.0058316394818382E-2</v>
      </c>
      <c r="I3">
        <v>7304000000</v>
      </c>
      <c r="J3" s="2">
        <f t="shared" ref="J3:J9" si="1">B3/I3</f>
        <v>2.5850062026286964</v>
      </c>
    </row>
    <row r="4" spans="1:10" x14ac:dyDescent="0.25">
      <c r="A4" t="s">
        <v>5</v>
      </c>
      <c r="B4">
        <v>14337215410.097925</v>
      </c>
      <c r="C4">
        <v>367421110312.46838</v>
      </c>
      <c r="D4">
        <v>8122830928.6628265</v>
      </c>
      <c r="E4">
        <v>130747453741.72125</v>
      </c>
      <c r="F4" s="2">
        <f t="shared" ref="F4:F9" si="2">C4/$B4</f>
        <v>25.62709004523207</v>
      </c>
      <c r="G4" s="2">
        <f t="shared" ref="G4:G9" si="3">D4/$B4/25</f>
        <v>2.2662227486494456E-2</v>
      </c>
      <c r="H4" s="2">
        <f t="shared" si="0"/>
        <v>3.0602165917229529E-2</v>
      </c>
      <c r="I4">
        <v>7304000000</v>
      </c>
      <c r="J4" s="2">
        <f t="shared" si="1"/>
        <v>1.9629265347888725</v>
      </c>
    </row>
    <row r="5" spans="1:10" x14ac:dyDescent="0.25">
      <c r="A5" t="s">
        <v>6</v>
      </c>
      <c r="B5">
        <v>14884881271.606985</v>
      </c>
      <c r="C5">
        <v>373857543802.84851</v>
      </c>
      <c r="D5">
        <v>254317745525.08368</v>
      </c>
      <c r="E5">
        <v>191139380785.44427</v>
      </c>
      <c r="F5" s="2">
        <f t="shared" si="2"/>
        <v>25.116595623505873</v>
      </c>
      <c r="G5" s="2">
        <f t="shared" si="3"/>
        <v>0.6834256609360978</v>
      </c>
      <c r="H5" s="2">
        <f t="shared" si="0"/>
        <v>4.3091194774623399E-2</v>
      </c>
      <c r="I5">
        <v>7304000000</v>
      </c>
      <c r="J5" s="2">
        <f t="shared" si="1"/>
        <v>2.0379081697161809</v>
      </c>
    </row>
    <row r="6" spans="1:10" x14ac:dyDescent="0.25">
      <c r="A6" t="s">
        <v>7</v>
      </c>
      <c r="B6">
        <v>9026864637.6737747</v>
      </c>
      <c r="C6">
        <v>181305219176.09314</v>
      </c>
      <c r="D6" s="3">
        <v>16090183486.526199</v>
      </c>
      <c r="E6">
        <v>86072493537.279266</v>
      </c>
      <c r="F6" s="2">
        <f t="shared" si="2"/>
        <v>20.085071223890154</v>
      </c>
      <c r="G6" s="2">
        <f t="shared" si="3"/>
        <v>7.1299101658724523E-2</v>
      </c>
      <c r="H6" s="2">
        <f t="shared" si="0"/>
        <v>3.1997142144462233E-2</v>
      </c>
      <c r="I6">
        <v>7304000000</v>
      </c>
      <c r="J6" s="2">
        <f t="shared" si="1"/>
        <v>1.2358796053770229</v>
      </c>
    </row>
    <row r="7" spans="1:10" x14ac:dyDescent="0.25">
      <c r="A7" t="s">
        <v>15</v>
      </c>
      <c r="B7">
        <v>1596763478.0765514</v>
      </c>
      <c r="C7">
        <v>31456855300.681351</v>
      </c>
      <c r="D7">
        <v>177206801014.77182</v>
      </c>
      <c r="E7">
        <v>93189765264.862045</v>
      </c>
      <c r="F7" s="2">
        <f t="shared" si="2"/>
        <v>19.700385017932668</v>
      </c>
      <c r="G7" s="2">
        <f t="shared" si="3"/>
        <v>4.4391496536038941</v>
      </c>
      <c r="H7" s="2">
        <f t="shared" si="0"/>
        <v>0.19584449256082731</v>
      </c>
      <c r="I7">
        <v>7304000000</v>
      </c>
      <c r="J7" s="2">
        <f t="shared" si="1"/>
        <v>0.21861493401924309</v>
      </c>
    </row>
    <row r="8" spans="1:10" x14ac:dyDescent="0.25">
      <c r="A8" t="s">
        <v>16</v>
      </c>
      <c r="B8">
        <v>1284245384.0943551</v>
      </c>
      <c r="C8">
        <v>26116769969.285175</v>
      </c>
      <c r="D8">
        <v>147075913996.64557</v>
      </c>
      <c r="E8">
        <v>47378877514.962479</v>
      </c>
      <c r="F8" s="2">
        <f t="shared" si="2"/>
        <v>20.336277079712939</v>
      </c>
      <c r="G8" s="2">
        <f t="shared" si="3"/>
        <v>4.5809287171505142</v>
      </c>
      <c r="H8" s="2">
        <f t="shared" si="0"/>
        <v>0.1237999558584429</v>
      </c>
      <c r="I8">
        <v>7304000000</v>
      </c>
      <c r="J8" s="2">
        <f t="shared" si="1"/>
        <v>0.17582768128345497</v>
      </c>
    </row>
    <row r="9" spans="1:10" x14ac:dyDescent="0.25">
      <c r="A9" t="s">
        <v>17</v>
      </c>
      <c r="B9">
        <f>SUM(B7:B8)</f>
        <v>2881008862.1709065</v>
      </c>
      <c r="C9">
        <f>SUM(C7:C8)</f>
        <v>57573625269.966522</v>
      </c>
      <c r="D9">
        <f>SUM(D7:D8)</f>
        <v>324282715011.41736</v>
      </c>
      <c r="E9">
        <f>SUM(E7:E8)</f>
        <v>140568642779.82452</v>
      </c>
      <c r="F9" s="2">
        <f t="shared" si="2"/>
        <v>19.983841780543315</v>
      </c>
      <c r="G9" s="2">
        <f t="shared" si="3"/>
        <v>4.5023494272358864</v>
      </c>
      <c r="H9" s="2">
        <f t="shared" si="0"/>
        <v>0.16372974799196283</v>
      </c>
      <c r="I9">
        <v>7304000000</v>
      </c>
      <c r="J9" s="2">
        <f t="shared" si="1"/>
        <v>0.39444261530269803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Kuruc, Kevin</cp:lastModifiedBy>
  <dcterms:created xsi:type="dcterms:W3CDTF">2019-12-16T15:31:28Z</dcterms:created>
  <dcterms:modified xsi:type="dcterms:W3CDTF">2020-01-14T18:10:06Z</dcterms:modified>
</cp:coreProperties>
</file>