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ALD Train - not sol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<sst xmlns="http://schemas.openxmlformats.org/spreadsheetml/2006/main" count="43" uniqueCount="34">
  <si>
    <t xml:space="preserve">LemonEntry</t>
  </si>
  <si>
    <t xml:space="preserve">partOfSpeech</t>
  </si>
  <si>
    <t xml:space="preserve">writtenForm (singular)</t>
  </si>
  <si>
    <t xml:space="preserve">writtenForm (plural)</t>
  </si>
  <si>
    <t xml:space="preserve">preposition</t>
  </si>
  <si>
    <t xml:space="preserve">SyntacticFrame</t>
  </si>
  <si>
    <t xml:space="preserve">copulativeArg</t>
  </si>
  <si>
    <t xml:space="preserve">prepositionalAdjunct</t>
  </si>
  <si>
    <t xml:space="preserve">sense</t>
  </si>
  <si>
    <t xml:space="preserve">reference</t>
  </si>
  <si>
    <t xml:space="preserve">domain</t>
  </si>
  <si>
    <t xml:space="preserve">range</t>
  </si>
  <si>
    <t xml:space="preserve">GrammarRule1:question1</t>
  </si>
  <si>
    <t xml:space="preserve">SPARQL</t>
  </si>
  <si>
    <t xml:space="preserve">GrammarRule1: question2</t>
  </si>
  <si>
    <t xml:space="preserve">SPARQL Question 2</t>
  </si>
  <si>
    <t xml:space="preserve">GrammarRule 1: questions</t>
  </si>
  <si>
    <t xml:space="preserve">SPARQL </t>
  </si>
  <si>
    <t xml:space="preserve">NP (Grammar Rule 2)</t>
  </si>
  <si>
    <t xml:space="preserve">grammar rules</t>
  </si>
  <si>
    <t xml:space="preserve">numberOfQuestions</t>
  </si>
  <si>
    <t xml:space="preserve">father_of</t>
  </si>
  <si>
    <t xml:space="preserve">noun</t>
  </si>
  <si>
    <t xml:space="preserve">father</t>
  </si>
  <si>
    <t xml:space="preserve">-</t>
  </si>
  <si>
    <t xml:space="preserve">of</t>
  </si>
  <si>
    <t xml:space="preserve">NounPPFrame</t>
  </si>
  <si>
    <t xml:space="preserve">dbo:father</t>
  </si>
  <si>
    <t xml:space="preserve">dbo:Person</t>
  </si>
  <si>
    <t xml:space="preserve">capital-of</t>
  </si>
  <si>
    <t xml:space="preserve">capital</t>
  </si>
  <si>
    <t xml:space="preserve">dbo:capital</t>
  </si>
  <si>
    <t xml:space="preserve">dbo:Country</t>
  </si>
  <si>
    <t xml:space="preserve">dbo:City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</si>
</sst>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1A2F40"/>
      <name val="Calibri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1A2F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29.86"/>
    <col collapsed="false" customWidth="true" hidden="false" outlineLevel="0" max="2" min="2" style="0" width="18.43"/>
    <col collapsed="false" customWidth="true" hidden="false" outlineLevel="0" max="4" min="3" style="0" width="28.43"/>
    <col collapsed="false" customWidth="true" hidden="false" outlineLevel="0" max="5" min="5" style="0" width="13.86"/>
    <col collapsed="false" customWidth="true" hidden="false" outlineLevel="0" max="6" min="6" style="0" width="19.3"/>
    <col collapsed="false" customWidth="true" hidden="false" outlineLevel="0" max="7" min="7" style="0" width="13.57"/>
    <col collapsed="false" customWidth="true" hidden="false" outlineLevel="0" max="8" min="8" style="0" width="20.86"/>
    <col collapsed="false" customWidth="true" hidden="false" outlineLevel="0" max="9" min="9" style="0" width="10.71"/>
    <col collapsed="false" customWidth="true" hidden="false" outlineLevel="0" max="10" min="10" style="0" width="26"/>
    <col collapsed="false" customWidth="true" hidden="false" outlineLevel="0" max="11" min="11" style="0" width="21.43"/>
    <col collapsed="false" customWidth="true" hidden="false" outlineLevel="0" max="12" min="12" style="0" width="40.87"/>
    <col collapsed="false" customWidth="true" hidden="false" outlineLevel="0" max="13" min="13" style="0" width="84.57"/>
    <col collapsed="false" customWidth="true" hidden="false" outlineLevel="0" max="14" min="14" style="0" width="53.57"/>
    <col collapsed="false" customWidth="true" hidden="false" outlineLevel="0" max="15" min="15" style="0" width="80.86"/>
    <col collapsed="false" customWidth="true" hidden="false" outlineLevel="0" max="16" min="16" style="0" width="40.42"/>
    <col collapsed="false" customWidth="true" hidden="false" outlineLevel="0" max="17" min="17" style="0" width="79.71"/>
    <col collapsed="false" customWidth="true" hidden="false" outlineLevel="0" max="18" min="18" style="0" width="47.86"/>
    <col collapsed="false" customWidth="true" hidden="false" outlineLevel="0" max="19" min="19" style="0" width="14.43"/>
    <col collapsed="false" customWidth="true" hidden="false" outlineLevel="0" max="20" min="20" style="0" width="38.57"/>
    <col collapsed="false" customWidth="true" hidden="false" outlineLevel="0" max="21" min="21" style="0" width="18.13"/>
    <col collapsed="false" customWidth="true" hidden="false" outlineLevel="0" max="22" min="22" style="0" width="19.43"/>
    <col collapsed="false" customWidth="true" hidden="false" outlineLevel="0" max="1025" min="2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5" t="s">
        <v>19</v>
      </c>
      <c r="V1" s="5" t="s">
        <v>20</v>
      </c>
    </row>
    <row r="2" customFormat="false" ht="15.75" hidden="false" customHeight="false" outlineLevel="0" collapsed="false">
      <c r="A2" s="7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11</v>
      </c>
      <c r="H2" s="9" t="s">
        <v>10</v>
      </c>
      <c r="I2" s="10" t="n">
        <v>1</v>
      </c>
      <c r="J2" s="11" t="s">
        <v>27</v>
      </c>
      <c r="K2" s="11" t="s">
        <v>28</v>
      </c>
      <c r="L2" s="11" t="s">
        <v>28</v>
      </c>
      <c r="M2" s="11" t="e">
        <f aca="false">ifs(AND(G2="domain",H2="range"), CONCATENATE("What ( ",K2,",X) is the ",C2,"/",D2, " ",E2," (",L2,",Y)? "),AND(G2="range",H2="domain"),CONCATENATE("What (",L2,", X) is the ",C2,"/",D2, " ",E2," (",K2,",Y?) "))</f>
        <v>#NAME?</v>
      </c>
      <c r="N2" s="11" t="e">
        <f aca="false">ifs(AND(G2="domain",H2="range"), CONCATENATE("SELECT ?X WHERE { ?X ",J2," Y.}"),AND(G2="range",H2="domain"),CONCATENATE("SELECT ?X WHERE { Y ",J2," ?X.}"))</f>
        <v>#NAME?</v>
      </c>
      <c r="O2" s="11" t="e">
        <f aca="false">ifs(AND(G2="domain",H2="range"), IF(K2="dbo:Person",CONCATENATE("Who ( ",K2,",X) is the ",C2, " ",E2," (",L2,",Y)? (Y ",J2," X)")),AND(G2="range",H2="domain"),IF(L2="dbo:Person",CONCATENATE("Who (",L2,", X) is the ",C2, " ",E2," (",K2,",Y?) (X ",J2," Y)")))</f>
        <v>#NAME?</v>
      </c>
      <c r="P2" s="11" t="e">
        <f aca="false">ifs(AND(G2="domain",H2="range"), IF(K2="dbo:Person",CONCATENATE("SELECT ?X WHERE { ?X ",J2," Y.}")),AND(G2="range",H2="domain"), IF(L2="dbo:Person",CONCATENATE("SELECT ?X WHERE { Y ",J2," ?X.}")))</f>
        <v>#NAME?</v>
      </c>
      <c r="Q2" s="11" t="e">
        <f aca="false">ifs(AND(G2="domain",H2="range"), CONCATENATE("List the ( ",K2,",X)",D2, " ",E2," (",L2,",Y)? "),AND(G2="range",H2="domain"),CONCATENATE("List the (",L2,", X) ",D2, " ",E2," (",K2,",Y?) "))</f>
        <v>#NAME?</v>
      </c>
      <c r="R2" s="11" t="e">
        <f aca="false">ifs(AND(G2="domain",H2="range"), CONCATENATE("SELECT ?X WHERE { ?X ",J2," Y.}"),AND(G2="range",H2="domain"),CONCATENATE("SELECT ?X WHERE { Y ",J2," ?X.}"))</f>
        <v>#NAME?</v>
      </c>
      <c r="S2" s="12" t="e">
        <f aca="false">ifs(AND(G2="domain",H2="range"), CONCATENATE("the ",C2, " ",E2," (",L2,",Y) "),AND(G2="range",H2="domain"),CONCATENATE("the ",C2, " ",E2," (",K2,",Y) "))</f>
        <v>#NAME?</v>
      </c>
      <c r="T2" s="11"/>
      <c r="U2" s="10" t="n">
        <v>2</v>
      </c>
      <c r="V2" s="11"/>
    </row>
    <row r="3" customFormat="false" ht="15.75" hidden="false" customHeight="false" outlineLevel="0" collapsed="false">
      <c r="A3" s="7" t="s">
        <v>29</v>
      </c>
      <c r="B3" s="8" t="s">
        <v>22</v>
      </c>
      <c r="C3" s="8" t="s">
        <v>30</v>
      </c>
      <c r="D3" s="8" t="s">
        <v>24</v>
      </c>
      <c r="E3" s="8" t="s">
        <v>25</v>
      </c>
      <c r="F3" s="8" t="s">
        <v>26</v>
      </c>
      <c r="G3" s="8" t="s">
        <v>11</v>
      </c>
      <c r="H3" s="9" t="s">
        <v>10</v>
      </c>
      <c r="I3" s="10" t="n">
        <v>1</v>
      </c>
      <c r="J3" s="11" t="s">
        <v>31</v>
      </c>
      <c r="K3" s="11" t="s">
        <v>32</v>
      </c>
      <c r="L3" s="11" t="s">
        <v>33</v>
      </c>
      <c r="M3" s="13" t="e">
        <f aca="false">ifs(AND(G3="domain",H3="range"), CONCATENATE("What ( ",K3,",X) is the ",C3,"/",D3, " ",E3," (",L3,",Y)? "),AND(G3="range",H3="domain"),CONCATENATE("What (",L3,", X) is the ",C3,"/",D3, " ",E3," (",K3,",Y?) "))</f>
        <v>#NAME?</v>
      </c>
      <c r="N3" s="11" t="e">
        <f aca="false">ifs(AND(G3="domain",H3="range"), CONCATENATE("SELECT ?X WHERE { ?X ",J3," Y.}"),AND(G3="range",H3="domain"),CONCATENATE("SELECT ?X WHERE { Y ",J3," ?X.}"))</f>
        <v>#NAME?</v>
      </c>
      <c r="O3" s="14" t="e">
        <f aca="false">ifs(AND(G3="domain",H3="range"), IF(K3="dbo:Person",CONCATENATE("Which person, Who ( ",K3,",X) is,was the ",C3, " ",E3," (",L3,",Y)? (Y ",J3," X)")),AND(G3="range",H3="domain"),IF(L3="dbo:Person",CONCATENATE("Which person,Who (",L3,", X) is,was the ",C3, " ",E3," (",K3,",Y?) (X ",J3," Y)")))</f>
        <v>#NAME?</v>
      </c>
      <c r="P3" s="14" t="e">
        <f aca="false">ifs(AND(G3="domain",H3="range"), IF(K3="dbo:Person",CONCATENATE("SELECT ?X WHERE { ?X ",J3," Y.}")),AND(G3="range",H3="domain"), IF(L3="dbo:Person",CONCATENATE("SELECT ?X WHERE { Y ",J3," ?X.}")))</f>
        <v>#NAME?</v>
      </c>
      <c r="Q3" s="11" t="e">
        <f aca="false">ifs(AND(G3="domain",H3="range"), CONCATENATE("List the ( ",K3,",X)",D3, " ",E3," (",L3,",Y)? "),AND(G3="range",H3="domain"),CONCATENATE("List the (",L3,", X) ",D3, " ",E3," (",K3,",Y?) "))</f>
        <v>#NAME?</v>
      </c>
      <c r="R3" s="11" t="e">
        <f aca="false">ifs(AND(G3="domain",H3="range"), CONCATENATE("SELECT ?X WHERE { ?X ",J3," Y.}"),AND(G3="range",H3="domain"),CONCATENATE("SELECT ?X WHERE { Y ",J3," ?X.}"))</f>
        <v>#NAME?</v>
      </c>
      <c r="S3" s="12" t="e">
        <f aca="false">ifs(AND(G3="domain",H3="range"), CONCATENATE("the ",C3, " ",E3," (",L3,",Y) "),AND(G3="range",H3="domain"),CONCATENATE("the ",C3, " ",E3," (",K3,",Y) "))</f>
        <v>#NAME?</v>
      </c>
      <c r="T3" s="13"/>
      <c r="U3" s="10" t="n">
        <v>2</v>
      </c>
      <c r="V3" s="13"/>
    </row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2021-06-17T12:24:59Z</dcterms:modified>
  <cp:revision>1</cp:revision>
  <dc:subject/>
  <dc:title/>
</cp:coreProperties>
</file>