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yaomi\Desktop\"/>
    </mc:Choice>
  </mc:AlternateContent>
  <xr:revisionPtr revIDLastSave="0" documentId="8_{1DA4489B-6E95-46DD-BEE3-5BE9C6A9E074}" xr6:coauthVersionLast="47" xr6:coauthVersionMax="47" xr10:uidLastSave="{00000000-0000-0000-0000-000000000000}"/>
  <bookViews>
    <workbookView xWindow="-120" yWindow="-120" windowWidth="29040" windowHeight="15720" tabRatio="735" firstSheet="4" activeTab="4" xr2:uid="{00000000-000D-0000-FFFF-FFFF00000000}"/>
  </bookViews>
  <sheets>
    <sheet name="LIstas" sheetId="7" state="hidden" r:id="rId1"/>
    <sheet name="Incidentes" sheetId="31" state="hidden" r:id="rId2"/>
    <sheet name="Informe" sheetId="4" state="hidden" r:id="rId3"/>
    <sheet name="Datos Básicos" sheetId="17" state="hidden" r:id="rId4"/>
    <sheet name="Hoja1" sheetId="33" r:id="rId5"/>
    <sheet name="Transacciones" sheetId="32" state="hidden" r:id="rId6"/>
    <sheet name="Evidencia de Pruebas_1" sheetId="18" state="hidden" r:id="rId7"/>
    <sheet name="EP_2" sheetId="19" state="hidden" r:id="rId8"/>
    <sheet name="EP_3" sheetId="20" state="hidden" r:id="rId9"/>
    <sheet name="EP_4" sheetId="21" state="hidden" r:id="rId10"/>
    <sheet name="EP_5" sheetId="22" state="hidden" r:id="rId11"/>
    <sheet name="EP_6" sheetId="23" state="hidden" r:id="rId12"/>
    <sheet name="EP_7" sheetId="24" state="hidden" r:id="rId13"/>
    <sheet name="EP_8" sheetId="25" state="hidden" r:id="rId14"/>
    <sheet name="EP_9" sheetId="26" state="hidden" r:id="rId15"/>
    <sheet name="EP_10" sheetId="27" state="hidden" r:id="rId16"/>
    <sheet name="EP_11" sheetId="28" state="hidden" r:id="rId17"/>
    <sheet name="EP_12" sheetId="29" state="hidden" r:id="rId18"/>
    <sheet name="EP_12 (2)" sheetId="30" state="hidden" r:id="rId19"/>
  </sheets>
  <externalReferences>
    <externalReference r:id="rId20"/>
  </externalReferences>
  <definedNames>
    <definedName name="Estados">[1]Estados!$A$1:$A$4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4" l="1"/>
  <c r="I3" i="4"/>
  <c r="C4" i="4" l="1"/>
  <c r="C3" i="4"/>
  <c r="C12" i="4" l="1"/>
  <c r="C10" i="4"/>
  <c r="C11" i="4"/>
  <c r="C13" i="4"/>
  <c r="C9" i="4"/>
  <c r="C14" i="4" l="1"/>
  <c r="C15" i="4"/>
  <c r="C17" i="4" s="1"/>
  <c r="C1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Ernesto Lopez Ortega</author>
  </authors>
  <commentList>
    <comment ref="F1" authorId="0" shapeId="0" xr:uid="{751E3286-AAB8-4216-9158-23A486386499}">
      <text>
        <r>
          <rPr>
            <sz val="9"/>
            <color indexed="81"/>
            <rFont val="Tahoma"/>
            <family val="2"/>
          </rPr>
          <t>Validar si para los escenarios de modificación es valido quecon una única modificacion en todos los campos de integración se realice la validación de los escenarios.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Alejandro Fernandez Espinosa</author>
  </authors>
  <commentList>
    <comment ref="F12" authorId="0" shapeId="0" xr:uid="{00000000-0006-0000-0500-000001000000}">
      <text>
        <r>
          <rPr>
            <sz val="9"/>
            <color indexed="81"/>
            <rFont val="Tahoma"/>
            <family val="2"/>
          </rPr>
          <t>N cajas que se encuentran en las listas de chequeo</t>
        </r>
      </text>
    </comment>
  </commentList>
</comments>
</file>

<file path=xl/sharedStrings.xml><?xml version="1.0" encoding="utf-8"?>
<sst xmlns="http://schemas.openxmlformats.org/spreadsheetml/2006/main" count="402" uniqueCount="202">
  <si>
    <t>Listas</t>
  </si>
  <si>
    <t>Estados escenarios</t>
  </si>
  <si>
    <t>Estado Total ejecución</t>
  </si>
  <si>
    <t>Estado Incidente</t>
  </si>
  <si>
    <t>Naturaleza Incidentes</t>
  </si>
  <si>
    <t>Impacto incidentes</t>
  </si>
  <si>
    <t>Tipo de Incidente</t>
  </si>
  <si>
    <t>No ejecutado</t>
  </si>
  <si>
    <t>Asignado</t>
  </si>
  <si>
    <t>Documentación</t>
  </si>
  <si>
    <t>Bloqueo</t>
  </si>
  <si>
    <t>Error</t>
  </si>
  <si>
    <t>Exitoso</t>
  </si>
  <si>
    <t>No aplica</t>
  </si>
  <si>
    <t>Funcionalidad</t>
  </si>
  <si>
    <t>Alto</t>
  </si>
  <si>
    <t>Hallazgo</t>
  </si>
  <si>
    <t>Bloqueado</t>
  </si>
  <si>
    <t>En ejecución</t>
  </si>
  <si>
    <t>Resuelto</t>
  </si>
  <si>
    <t>UX
(Diseño)</t>
  </si>
  <si>
    <t>Medio</t>
  </si>
  <si>
    <t>Sugerencia</t>
  </si>
  <si>
    <t>Fallido</t>
  </si>
  <si>
    <t>Finalizada</t>
  </si>
  <si>
    <t>Next Version</t>
  </si>
  <si>
    <t>DB</t>
  </si>
  <si>
    <t>Bajo</t>
  </si>
  <si>
    <t>Consideración</t>
  </si>
  <si>
    <t>N/A</t>
  </si>
  <si>
    <t>Cerrado</t>
  </si>
  <si>
    <t>Configuración</t>
  </si>
  <si>
    <t>Item</t>
  </si>
  <si>
    <t>ID Incidente</t>
  </si>
  <si>
    <t>Descripción</t>
  </si>
  <si>
    <t>ID HU / REQ</t>
  </si>
  <si>
    <t>Fecha Registro</t>
  </si>
  <si>
    <t>Responsable solución</t>
  </si>
  <si>
    <t>Proveedor Desarrollo</t>
  </si>
  <si>
    <t>Fecha Solución</t>
  </si>
  <si>
    <t>Fecha Cierre</t>
  </si>
  <si>
    <t>Informe Pruebas</t>
  </si>
  <si>
    <t xml:space="preserve">Proceso TI </t>
  </si>
  <si>
    <t>Fecha Inicio</t>
  </si>
  <si>
    <t>Proyecto / Iniciativa</t>
  </si>
  <si>
    <t>Fecha Fin</t>
  </si>
  <si>
    <t>Avance ejecución de pruebas</t>
  </si>
  <si>
    <t>Tipo de Prueba</t>
  </si>
  <si>
    <t>Funcional</t>
  </si>
  <si>
    <t>Total de Casos</t>
  </si>
  <si>
    <t>Casos ejecutados</t>
  </si>
  <si>
    <t>Casos Exitosos</t>
  </si>
  <si>
    <t>Casos Fallidos</t>
  </si>
  <si>
    <t>Casos Bloqueados</t>
  </si>
  <si>
    <t>Casos No ejecutados</t>
  </si>
  <si>
    <t>Casos N/A</t>
  </si>
  <si>
    <t>% de Avance</t>
  </si>
  <si>
    <t>Indicador Calidad</t>
  </si>
  <si>
    <t>Estado Ejecución</t>
  </si>
  <si>
    <t>Incidentes</t>
  </si>
  <si>
    <t>ESTADO</t>
  </si>
  <si>
    <t>IMPACTO</t>
  </si>
  <si>
    <t>Naturaleza</t>
  </si>
  <si>
    <t>Total</t>
  </si>
  <si>
    <t>Abierto</t>
  </si>
  <si>
    <t>Alta</t>
  </si>
  <si>
    <t>Media</t>
  </si>
  <si>
    <t>Baja</t>
  </si>
  <si>
    <t>Bloqueantes</t>
  </si>
  <si>
    <t>BD</t>
  </si>
  <si>
    <t>Configuraciones</t>
  </si>
  <si>
    <t>Consideraciones para el paso a producción:</t>
  </si>
  <si>
    <t>ESCENARIOS DE PRUEBAS</t>
  </si>
  <si>
    <r>
      <rPr>
        <b/>
        <sz val="10"/>
        <rFont val="Calibri"/>
        <family val="2"/>
        <scheme val="minor"/>
      </rPr>
      <t>Código:</t>
    </r>
    <r>
      <rPr>
        <sz val="10"/>
        <rFont val="Calibri"/>
        <family val="2"/>
        <scheme val="minor"/>
      </rPr>
      <t xml:space="preserve"> FR-BAI03-13</t>
    </r>
  </si>
  <si>
    <r>
      <rPr>
        <b/>
        <sz val="10"/>
        <rFont val="Calibri"/>
        <family val="2"/>
        <scheme val="minor"/>
      </rPr>
      <t>Versión:</t>
    </r>
    <r>
      <rPr>
        <sz val="10"/>
        <rFont val="Calibri"/>
        <family val="2"/>
        <scheme val="minor"/>
      </rPr>
      <t xml:space="preserve"> 2</t>
    </r>
  </si>
  <si>
    <t>DATOS BÁSICOS DEL PROYECTO O REQUERIMIENTO MAYOR</t>
  </si>
  <si>
    <t>Crédito y Cartera</t>
  </si>
  <si>
    <t>1334 - iniciativa</t>
  </si>
  <si>
    <t>Scrum Master / Funcional</t>
  </si>
  <si>
    <t>Analista de pruebas (Diseño)</t>
  </si>
  <si>
    <t>Analista de pruebas (Ejecución)</t>
  </si>
  <si>
    <t>Alcance de las Pruebas</t>
  </si>
  <si>
    <t>CONTROL DE VERSIONES</t>
  </si>
  <si>
    <t>Versión</t>
  </si>
  <si>
    <t>Fecha</t>
  </si>
  <si>
    <t>Descripción de la modificación</t>
  </si>
  <si>
    <t>Registrado / Aprobado por</t>
  </si>
  <si>
    <t>ID CP</t>
  </si>
  <si>
    <t>REQ / HU / CU</t>
  </si>
  <si>
    <t>Precondición / Variable</t>
  </si>
  <si>
    <t>Nombre escenario de prueba</t>
  </si>
  <si>
    <t>Descripción escenario de prueba</t>
  </si>
  <si>
    <t>Resultado Esperado</t>
  </si>
  <si>
    <t>Responsable</t>
  </si>
  <si>
    <t>Fecha
Ejecución 1</t>
  </si>
  <si>
    <t>Estado
Ejecución 1</t>
  </si>
  <si>
    <t xml:space="preserve">Resultado Obtenido: </t>
  </si>
  <si>
    <t>DESARROLLO CASO DE PRUEBA</t>
  </si>
  <si>
    <t>Precondiciones</t>
  </si>
  <si>
    <t>Nombre del Escenario de prueba</t>
  </si>
  <si>
    <t>Descipción escentario de prueba</t>
  </si>
  <si>
    <t>Módulo</t>
  </si>
  <si>
    <t>Grupo de componentes</t>
  </si>
  <si>
    <t>Componente</t>
  </si>
  <si>
    <t>Transacciones</t>
  </si>
  <si>
    <t>Nivel de usuario</t>
  </si>
  <si>
    <t>Perfil Corbeta - UEN</t>
  </si>
  <si>
    <t>AUDITORIAS SIG</t>
  </si>
  <si>
    <t>Auditorías SIG: Primera experiencia</t>
  </si>
  <si>
    <t xml:space="preserve">Consultar Ciclos de Auditoría </t>
  </si>
  <si>
    <t>1. Consultar los ciclos de Auditoría programados en el Sistema.</t>
  </si>
  <si>
    <t xml:space="preserve">
ADMINISTRADOR
</t>
  </si>
  <si>
    <t>*DIRECTOR GH
*DIRECTOR -JEFATURA SST
*ANALISTA/ASISTENTE SST
*TECNICO SST
*Equipo Auditoría
*Integración módulo Grupos de apoyo
*SubDirectora SG SST
*Analistas SG-SST
*Externo - Lorena // Soporte TI</t>
  </si>
  <si>
    <t>Auditorías SIG: Colabora y Gestiona</t>
  </si>
  <si>
    <t xml:space="preserve">Crear Ciclos de Auditoría </t>
  </si>
  <si>
    <t>1. Crear nuevos ciclos de Auditorías en el Sistema.</t>
  </si>
  <si>
    <t>*Equipo Auditoría
*SubDirectora SG SST
*Analistas SG-SST
*Externo - Lorena // Soporte TI</t>
  </si>
  <si>
    <t>Asignar permisos (Auditoría)</t>
  </si>
  <si>
    <t>1. Otorgar los permisos respectivos a cada uno de los Usuarios que intervienen en el proceso.</t>
  </si>
  <si>
    <t>*Analistas SG-SST
*Externo - Lorena // Soporte TI</t>
  </si>
  <si>
    <t>Ejecutar Auditoría</t>
  </si>
  <si>
    <t>1. Realizar la Auditoría de acuerdo a los Criterios seleccionados</t>
  </si>
  <si>
    <t>AUDITOR</t>
  </si>
  <si>
    <t>*Equipo Auditoría
*Externo - Lorena // Soporte TI</t>
  </si>
  <si>
    <t xml:space="preserve">Elaborar Informe de Auditoría </t>
  </si>
  <si>
    <t xml:space="preserve">1. Generar el Informe de Auditoría </t>
  </si>
  <si>
    <t>Auditorías SIG: Administración</t>
  </si>
  <si>
    <t xml:space="preserve">Configurar Programa de Auditoría </t>
  </si>
  <si>
    <t xml:space="preserve">1. Generar Programa de Auditoría </t>
  </si>
  <si>
    <t>ADMINISTRADOR</t>
  </si>
  <si>
    <t>*Equipo Auditoría
*Analistas SG-SST
*Externo - Lorena // Soporte TI</t>
  </si>
  <si>
    <t>Configurar Plan de Auditoría</t>
  </si>
  <si>
    <t xml:space="preserve">1. Configurar Plan de Auditoría </t>
  </si>
  <si>
    <t xml:space="preserve">Configurar Criterios de Auditorías </t>
  </si>
  <si>
    <t>1. Definir y Asignar los Criterios con el cual se va a realizar la Auditoría</t>
  </si>
  <si>
    <t xml:space="preserve">Configurar Auditores </t>
  </si>
  <si>
    <t>1. Configurar la Maestra de Auditores dandole el rol que cada uno va tener en la Auditoría.</t>
  </si>
  <si>
    <t>Auditorías SIG: Configuraciones Avanzadas</t>
  </si>
  <si>
    <t>Business Intelligence</t>
  </si>
  <si>
    <t>1. Crear el Dash Board de Inteligencia de negocios aplicables al módulo</t>
  </si>
  <si>
    <t>*Externo - Lorena // Soporte TI
*Analistas SG-SST
*L. Ernesto Analista de Centro Competencias (perfil de acceso)</t>
  </si>
  <si>
    <t>AUTOEVALUACIÓN</t>
  </si>
  <si>
    <t>Autoinspección: Primera experiencia</t>
  </si>
  <si>
    <t>Consultar Planes y Programas</t>
  </si>
  <si>
    <t>1. Consultar Autoevaluaciones</t>
  </si>
  <si>
    <t>ADMINISTRADOR
INSPECTOR (las propias)</t>
  </si>
  <si>
    <t>*DIRECTOR GH
*DIRECTOR -JEFATURA SST
*ANALISTA/ASISTENTE SST
*TECNICO SST
*SubDirectora SG SST
*Analistas SG-SST
*Externo - Lorena // Soporte TI</t>
  </si>
  <si>
    <t>Autoinspección: Colabora y Gestiona</t>
  </si>
  <si>
    <t xml:space="preserve">Crear Ciclos de Autoinspección </t>
  </si>
  <si>
    <t>1. Crear listas de autoevaluación</t>
  </si>
  <si>
    <t>INSPECTOR</t>
  </si>
  <si>
    <t>*SubDirectora SG SST
*Analistas SG-SST*Externo - Lorena // Soporte TI</t>
  </si>
  <si>
    <t>Ejecutar Autoinspección</t>
  </si>
  <si>
    <t>1. Realizar la Autoinspección de acuerdo a los Criterios seleccionados</t>
  </si>
  <si>
    <t>*DIRECTOR -JEFATURA SST
*ANALISTA/ASISTENTE SST
*TECNICO SST
*Analistas SG-SST
*Externo - Lorena // Soporte TI</t>
  </si>
  <si>
    <t>Elaborar Informe de Autoinspección</t>
  </si>
  <si>
    <t>1. Generar el Informe de Autoinspección</t>
  </si>
  <si>
    <t>*DIRECTOR -JEFATURA SST
*ANALISTA/ASISTENTE SST
*TECNICO SST
*SubDirectora SG SST
*Analistas SG-SST
*Externo - Lorena // Soporte TI</t>
  </si>
  <si>
    <t>Autoinspección: Administración</t>
  </si>
  <si>
    <t>Configurar Programa de Autoinspección</t>
  </si>
  <si>
    <t>1. Generar planes de acción asociadas a desviaciones de la autoinspección</t>
  </si>
  <si>
    <t>ADMINISTRADOR
INSPECTOR</t>
  </si>
  <si>
    <t>*DIRECTOR -JEFATURA SST
*ANALISTA/ASISTENTE SST
*Analistas SG-SST
*Externo - Lorena // Soporte TI</t>
  </si>
  <si>
    <t>AUTOINSPECCIÓN / AUTOEVALUACIÓN</t>
  </si>
  <si>
    <t>Autoinspección: Configuraciones Avanzadas</t>
  </si>
  <si>
    <t>Franklin Asprilla</t>
  </si>
  <si>
    <t>Wingo</t>
  </si>
  <si>
    <t>Haber diligenciado los campos:
Desde
Hacia
Pasajeros
Ida
Regreso</t>
  </si>
  <si>
    <t>Validación boton Buscar vuelo</t>
  </si>
  <si>
    <t>Luego de haber diligenciado los campos indicados en la precondición, debemos hacer clic en el botón "Buscar vuelo" al hacer clic en el botón se nos debe desplegar una segunda ventana.
Nota: Si los campos indicados en la precondicion no estan diligenciados el botón buscar no debe estar habilitado</t>
  </si>
  <si>
    <t>Si los datos fueron diligenciados debe permitir hacer clic y desplegar la segunda ventana, de lo contrario no debe permitir seleccionar el botón</t>
  </si>
  <si>
    <t>Ejecutar caso ID CP 1</t>
  </si>
  <si>
    <t>Selección vuelos</t>
  </si>
  <si>
    <t xml:space="preserve">La segunda pestaña que se nos despliega debe contener la siguiente ruta: "https://booking.wingo.com/" debemos visualizar que en la zona superior el titulo:
vuelo de ida
Bogotá - Cali
Seguido de las fechas de viajes cercanas teniendo en cuenta la fecha que ingresamos para viajar
</t>
  </si>
  <si>
    <t>Ejecutar caso ID CP 2</t>
  </si>
  <si>
    <t>Debemos visualizar el listado de vuelos disponibles con: fecha, hora salida del vuelo y aeropuerto de salida, duración del vuelo, fecha llegada, hora llegada y aeropuerto. Debemos visualizar el precio del tiquete.</t>
  </si>
  <si>
    <t>se visualizan los datos y campos deseados, permitiendo seleccionar el vuelo.</t>
  </si>
  <si>
    <t>se visualiza que la url de la pagina es la correcta y contiene la información deseada en la descripción del escenario</t>
  </si>
  <si>
    <t>Ejecutar caso ID CP 3</t>
  </si>
  <si>
    <t>Cuando hacemos clic en el botón "seleccionada" para seleccionar la tarifa, nos debe desplegar 3 opciones: 
Go Basic
Go Plus
Go Premium</t>
  </si>
  <si>
    <t>se visualizan las opciones establecidas</t>
  </si>
  <si>
    <t>Ejecutar caso ID CP 4</t>
  </si>
  <si>
    <t>En la opción: GO BASIC
Debe contener: El titulo "VIAJAS LIVIANO", el valor del tiquete y la descripción "1 Morral o cartera (40x35x25cm)
Botón: Seleccionar</t>
  </si>
  <si>
    <t>En la opción: GO PLUS
Debe contener: El titulo "VIAJAS A TU MANERA", el valor del tiquete y la descripción:
1 Morral o cartera (40x35x25 cm)
Equipaje en bodega (20 kg)
Check-in en aeropuerto
Silla estándar
Botón: Seleccionar</t>
  </si>
  <si>
    <t>En la opción: GO PLUS
Debe contener: El titulo "VIAJAS COMPLETO", valor del tiquete y la descripción:
1 Morral o cartera (40x35x25 cm)
Equipaje de mano en cabina (12kg)
Equipaje en bodega (20 kg)
Check-in en aeropuerto
Fila Rápida en el mostrador
Prioridad de abordaje
Silla Extra Espacio
Botón: Seleccionar</t>
  </si>
  <si>
    <t>Nos debe permitir seleccionar maximo una de las 3 opciones, debemos seleccionar GO BASIC y enviarnos a la zona inferior para diligenciar el resto de información</t>
  </si>
  <si>
    <t>En la opción: GO BASIC
Debe contener: El titulo "VIAJAS LIVIANO", el valor del tiquete y la descripción:
1 Morral o cartera (40x35x25cm)
Flex-1(Un cambio de fecha)
Botón: Seleccionar</t>
  </si>
  <si>
    <t>En la opción: GO PLUS
Debe contener: El titulo "VIAJAS A TU MANERA", el valor del tiquete y la descripción:
1 Morral o cartera (40x35x25 cm)
Equipaje en bodega (20 kg)
Check-in en aeropuerto
Silla estándar
Flex-1(Un cambio de fecha)
Botón: Seleccionar</t>
  </si>
  <si>
    <t>En la opción: GO PLUS
Debe contener: El titulo "VIAJAS COMPLETO", valor del tiquete y la descripción:
1 Morral o cartera (40x35x25 cm)
Equipaje de mano en cabina (12kg)
Equipaje en bodega (20 kg)
Check-in en aeropuerto
Fila Rápida en el mostrador
Prioridad de abordaje
Silla Extra Espacio
Flex-1(Un cambio de fecha)
Botón: Seleccionar</t>
  </si>
  <si>
    <t>Ejecutar caso ID PC11</t>
  </si>
  <si>
    <t>Ejecutar caso ID PC12</t>
  </si>
  <si>
    <t>se visualizan las opciones establecidas con su respectiva descripción</t>
  </si>
  <si>
    <t>Ejecutar caso ID PC18</t>
  </si>
  <si>
    <t>Nos debe permitir seleccionar maximo una de las 3 opciones, debemos seleccionar GO BASIC y enviarnos a la zona inferior para diligenciar el resto de información.</t>
  </si>
  <si>
    <r>
      <t xml:space="preserve">Una vez visualizamos todas las opciones que contiene el tiquete, seleccionamos la opción "GO BASIC", al seleccionar la opción nos debe desplazar a la zona inferior para seleccionar los tiquetes de regreso
</t>
    </r>
    <r>
      <rPr>
        <b/>
        <sz val="9"/>
        <color theme="1"/>
        <rFont val="Calibri"/>
        <family val="2"/>
      </rPr>
      <t>Nota: Como son pruebas manuales, debemos seleccionar el tiquete mas economico</t>
    </r>
  </si>
  <si>
    <t>Datos pasajero</t>
  </si>
  <si>
    <t>Debemos visualizar y poder diligenciar cada uno de estos campos</t>
  </si>
  <si>
    <r>
      <t xml:space="preserve">Luego de seleccionar los vuelos, hacemos clic en el botón continuar y nos debe llevar a una nueva ventana donde debemos visualizar los siguientes campos:
Adulto #: Titulo
Nombre(s): Campo texto
Apellido(s): Campo texto
Sexo: Campo selección ( Femenino, Masculino)
Fecha nacimiento: Campo selección
Correo electrónico: Campo texto
Confirmar correo electrónico: Campo texto
Celular: Campo numerico
Número de documento: Campo numerico
Guardar datos en este dispositivo: Campo check
Deseo recibir promociones a mi correo: Campo check
</t>
    </r>
    <r>
      <rPr>
        <b/>
        <sz val="9"/>
        <color theme="1"/>
        <rFont val="Calibri"/>
        <family val="2"/>
      </rPr>
      <t>Nota: Tener en cuenta que dependiendo la cantidad de pasajeros se mostrarara "Adulto 1" "Adulto 2" en caso de que sean 2 adultos</t>
    </r>
  </si>
  <si>
    <t>Validaciones datos del pasajero</t>
  </si>
  <si>
    <t>Ejecutar caso ID PC20</t>
  </si>
  <si>
    <t>Debemos visualizar que al ingresar un carácter que no corresponda al tipo de campo, nos debe salir un mensaje de aletar debajo del campo indicando el tipo de dato que permite el campo</t>
  </si>
  <si>
    <t xml:space="preserve">
Se debe validar que los campos cumplan las restricciones según les correspondan:
Nombre(s): Solo debe permitir letras
Apellido(s): Solo debe permitir letras
Celular: Solo debe permitir numeros
Número de documento: Solo debe permitir numeros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</si>
</sst>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9"/>
      <color rgb="FFFFFFFF"/>
      <name val="Calibri"/>
      <family val="2"/>
    </font>
    <font>
      <sz val="11"/>
      <color theme="1"/>
      <name val="Calibri"/>
      <family val="2"/>
      <scheme val="minor"/>
    </font>
    <font>
      <sz val="11"/>
      <color rgb="FF000000"/>
      <name val="Calibri"/>
      <family val="2"/>
    </font>
    <font>
      <sz val="8"/>
      <name val="Calibri"/>
      <family val="2"/>
      <scheme val="minor"/>
    </font>
    <font>
      <sz val="10"/>
      <color theme="1"/>
      <name val="Calibri"/>
      <family val="2"/>
    </font>
    <font>
      <b/>
      <sz val="10"/>
      <color rgb="FFFFFFFF"/>
      <name val="Calibri"/>
      <family val="2"/>
    </font>
    <font>
      <sz val="18"/>
      <color theme="3"/>
      <name val="Calibri Light"/>
      <family val="2"/>
      <scheme val="major"/>
    </font>
    <font>
      <b/>
      <sz val="15"/>
      <color theme="3"/>
      <name val="Calibri"/>
      <family val="2"/>
      <scheme val="minor"/>
    </font>
    <font>
      <b/>
      <sz val="10"/>
      <color theme="0"/>
      <name val="Calibri"/>
      <family val="2"/>
      <scheme val="minor"/>
    </font>
    <font>
      <sz val="10"/>
      <color theme="0"/>
      <name val="Calibri"/>
      <family val="2"/>
      <scheme val="minor"/>
    </font>
    <font>
      <sz val="11"/>
      <name val="Calibri"/>
      <family val="2"/>
      <scheme val="minor"/>
    </font>
    <font>
      <b/>
      <sz val="10"/>
      <name val="Calibri"/>
      <family val="2"/>
      <scheme val="minor"/>
    </font>
    <font>
      <sz val="11"/>
      <color theme="0"/>
      <name val="Calibri"/>
      <family val="2"/>
      <scheme val="minor"/>
    </font>
    <font>
      <sz val="9"/>
      <color theme="1"/>
      <name val="Calibri"/>
      <family val="2"/>
      <scheme val="minor"/>
    </font>
    <font>
      <b/>
      <sz val="12"/>
      <name val="Calibri"/>
      <family val="2"/>
      <scheme val="minor"/>
    </font>
    <font>
      <sz val="10"/>
      <name val="Calibri"/>
      <family val="2"/>
      <scheme val="minor"/>
    </font>
    <font>
      <sz val="10"/>
      <name val="Arial"/>
      <family val="2"/>
    </font>
    <font>
      <b/>
      <sz val="26"/>
      <color theme="3"/>
      <name val="Calibri Light"/>
      <family val="2"/>
      <scheme val="major"/>
    </font>
    <font>
      <sz val="10"/>
      <color indexed="8"/>
      <name val="Courier New"/>
      <family val="3"/>
    </font>
    <font>
      <b/>
      <sz val="14"/>
      <color indexed="12"/>
      <name val="Calibri"/>
      <family val="2"/>
    </font>
    <font>
      <b/>
      <sz val="12"/>
      <color theme="0"/>
      <name val="Calibri"/>
      <family val="2"/>
      <scheme val="minor"/>
    </font>
    <font>
      <b/>
      <sz val="13"/>
      <color theme="3"/>
      <name val="Calibri Light"/>
      <family val="2"/>
      <scheme val="major"/>
    </font>
    <font>
      <sz val="9"/>
      <color theme="1"/>
      <name val="Calibri"/>
      <family val="2"/>
    </font>
    <font>
      <sz val="9"/>
      <color indexed="8"/>
      <name val="Courier New"/>
      <family val="3"/>
    </font>
    <font>
      <sz val="12"/>
      <name val="Calibri"/>
      <family val="2"/>
      <scheme val="minor"/>
    </font>
    <font>
      <sz val="9"/>
      <color indexed="81"/>
      <name val="Tahoma"/>
      <family val="2"/>
    </font>
    <font>
      <b/>
      <sz val="9"/>
      <color theme="1"/>
      <name val="Calibri"/>
      <family val="2"/>
    </font>
    <font>
      <b/>
      <sz val="14"/>
      <color theme="1"/>
      <name val="Calibri"/>
      <family val="2"/>
      <scheme val="minor"/>
    </font>
    <font>
      <b/>
      <sz val="12"/>
      <color theme="1"/>
      <name val="Calibri"/>
      <family val="2"/>
      <scheme val="minor"/>
    </font>
    <font>
      <b/>
      <sz val="12"/>
      <color theme="1"/>
      <name val="Calibri"/>
      <family val="2"/>
      <charset val="238"/>
      <scheme val="minor"/>
    </font>
  </fonts>
  <fills count="19">
    <fill>
      <patternFill patternType="none"/>
    </fill>
    <fill>
      <patternFill patternType="gray125"/>
    </fill>
    <fill>
      <patternFill patternType="solid">
        <fgColor rgb="FF1F4E78"/>
        <bgColor indexed="64"/>
      </patternFill>
    </fill>
    <fill>
      <patternFill patternType="solid">
        <fgColor theme="0"/>
        <bgColor indexed="64"/>
      </patternFill>
    </fill>
    <fill>
      <patternFill patternType="solid">
        <fgColor theme="7"/>
      </patternFill>
    </fill>
    <fill>
      <patternFill patternType="solid">
        <fgColor theme="9"/>
      </patternFill>
    </fill>
    <fill>
      <patternFill patternType="solid">
        <fgColor theme="9" tint="0.59999389629810485"/>
        <bgColor indexed="65"/>
      </patternFill>
    </fill>
    <fill>
      <patternFill patternType="solid">
        <fgColor rgb="FF00A3D8"/>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5"/>
      </patternFill>
    </fill>
    <fill>
      <patternFill patternType="solid">
        <fgColor rgb="FF2A4782"/>
        <bgColor indexed="64"/>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rgb="FFFFFF00"/>
        <bgColor indexed="64"/>
      </patternFill>
    </fill>
    <fill>
      <patternFill patternType="solid">
        <fgColor theme="0" tint="-0.1499984740745262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thick">
        <color theme="4"/>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style="thin">
        <color theme="6" tint="0.59996337778862885"/>
      </right>
      <top style="thin">
        <color theme="6" tint="0.59996337778862885"/>
      </top>
      <bottom style="thin">
        <color theme="6" tint="0.59996337778862885"/>
      </bottom>
      <diagonal/>
    </border>
    <border>
      <left/>
      <right style="thick">
        <color theme="0" tint="-0.499984740745262"/>
      </right>
      <top/>
      <bottom/>
      <diagonal/>
    </border>
    <border>
      <left style="thick">
        <color theme="0" tint="-0.499984740745262"/>
      </left>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
      <left style="thick">
        <color theme="0" tint="-0.499984740745262"/>
      </left>
      <right/>
      <top style="double">
        <color theme="0" tint="-0.499984740745262"/>
      </top>
      <bottom style="double">
        <color theme="0" tint="-0.499984740745262"/>
      </bottom>
      <diagonal/>
    </border>
    <border>
      <left/>
      <right/>
      <top style="double">
        <color theme="0" tint="-0.499984740745262"/>
      </top>
      <bottom style="double">
        <color theme="0" tint="-0.499984740745262"/>
      </bottom>
      <diagonal/>
    </border>
    <border>
      <left/>
      <right style="thick">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thick">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thick">
        <color theme="0" tint="-0.499984740745262"/>
      </left>
      <right style="thin">
        <color theme="0" tint="-0.499984740745262"/>
      </right>
      <top style="thin">
        <color theme="0" tint="-0.499984740745262"/>
      </top>
      <bottom style="medium">
        <color theme="0" tint="-0.499984740745262"/>
      </bottom>
      <diagonal/>
    </border>
    <border>
      <left/>
      <right style="medium">
        <color theme="0" tint="-0.499984740745262"/>
      </right>
      <top/>
      <bottom/>
      <diagonal/>
    </border>
    <border>
      <left style="medium">
        <color theme="0" tint="-0.499984740745262"/>
      </left>
      <right/>
      <top/>
      <bottom/>
      <diagonal/>
    </border>
    <border>
      <left style="medium">
        <color theme="0" tint="-0.499984740745262"/>
      </left>
      <right/>
      <top style="double">
        <color theme="0" tint="-0.499984740745262"/>
      </top>
      <bottom style="thin">
        <color theme="0" tint="-0.499984740745262"/>
      </bottom>
      <diagonal/>
    </border>
    <border>
      <left/>
      <right style="medium">
        <color theme="0" tint="-0.499984740745262"/>
      </right>
      <top style="double">
        <color theme="0" tint="-0.499984740745262"/>
      </top>
      <bottom style="thin">
        <color theme="0" tint="-0.499984740745262"/>
      </bottom>
      <diagonal/>
    </border>
    <border>
      <left style="thin">
        <color theme="0" tint="-0.499984740745262"/>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4" tint="0.79998168889431442"/>
      </left>
      <right style="thin">
        <color theme="4" tint="0.79998168889431442"/>
      </right>
      <top style="thin">
        <color theme="4" tint="0.79995117038483843"/>
      </top>
      <bottom/>
      <diagonal/>
    </border>
    <border>
      <left style="thin">
        <color theme="0" tint="-0.24994659260841701"/>
      </left>
      <right style="thin">
        <color theme="0" tint="-0.24994659260841701"/>
      </right>
      <top style="thin">
        <color theme="0" tint="-0.24994659260841701"/>
      </top>
      <bottom/>
      <diagonal/>
    </border>
  </borders>
  <cellStyleXfs count="14">
    <xf numFmtId="0" fontId="0" fillId="0" borderId="0"/>
    <xf numFmtId="9" fontId="6" fillId="0" borderId="0" applyFont="0" applyFill="0" applyBorder="0" applyAlignment="0" applyProtection="0"/>
    <xf numFmtId="0" fontId="7" fillId="0" borderId="0"/>
    <xf numFmtId="0" fontId="11" fillId="0" borderId="0" applyNumberFormat="0" applyFill="0" applyBorder="0" applyAlignment="0" applyProtection="0"/>
    <xf numFmtId="0" fontId="12" fillId="0" borderId="4" applyNumberFormat="0" applyFill="0" applyAlignment="0" applyProtection="0"/>
    <xf numFmtId="0" fontId="14" fillId="4" borderId="0" applyNumberFormat="0" applyBorder="0" applyAlignment="0" applyProtection="0"/>
    <xf numFmtId="0" fontId="14" fillId="5" borderId="0" applyNumberFormat="0" applyBorder="0" applyAlignment="0" applyProtection="0"/>
    <xf numFmtId="0" fontId="4" fillId="6" borderId="0" applyNumberFormat="0" applyBorder="0" applyAlignment="0" applyProtection="0"/>
    <xf numFmtId="0" fontId="21" fillId="0" borderId="0"/>
    <xf numFmtId="0" fontId="3" fillId="11" borderId="0" applyNumberFormat="0" applyBorder="0" applyAlignment="0" applyProtection="0"/>
    <xf numFmtId="0" fontId="1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 fillId="16" borderId="0" applyNumberFormat="0" applyBorder="0" applyAlignment="0" applyProtection="0"/>
  </cellStyleXfs>
  <cellXfs count="127">
    <xf numFmtId="0" fontId="0" fillId="0" borderId="0" xfId="0"/>
    <xf numFmtId="0" fontId="0" fillId="0" borderId="0" xfId="0" applyAlignment="1">
      <alignment wrapText="1"/>
    </xf>
    <xf numFmtId="0" fontId="0" fillId="3" borderId="0" xfId="0" applyFill="1"/>
    <xf numFmtId="0" fontId="6" fillId="6" borderId="5" xfId="7" applyFont="1" applyBorder="1"/>
    <xf numFmtId="0" fontId="15" fillId="0" borderId="5" xfId="0" applyFont="1" applyBorder="1"/>
    <xf numFmtId="9" fontId="17" fillId="5" borderId="5" xfId="6" applyNumberFormat="1" applyFont="1" applyBorder="1"/>
    <xf numFmtId="9" fontId="6" fillId="0" borderId="5" xfId="1" applyFont="1" applyBorder="1"/>
    <xf numFmtId="0" fontId="17" fillId="4" borderId="5" xfId="5" applyFont="1" applyBorder="1"/>
    <xf numFmtId="0" fontId="20" fillId="0" borderId="8" xfId="0" applyFont="1" applyBorder="1" applyAlignment="1">
      <alignment vertical="center"/>
    </xf>
    <xf numFmtId="0" fontId="20" fillId="3" borderId="8" xfId="0" applyFont="1" applyFill="1" applyBorder="1" applyAlignment="1">
      <alignment vertical="center"/>
    </xf>
    <xf numFmtId="0" fontId="16" fillId="3" borderId="8" xfId="0" applyFont="1" applyFill="1" applyBorder="1" applyAlignment="1">
      <alignment vertical="center"/>
    </xf>
    <xf numFmtId="0" fontId="13" fillId="8" borderId="15" xfId="0" applyFont="1" applyFill="1" applyBorder="1"/>
    <xf numFmtId="0" fontId="13" fillId="8" borderId="15" xfId="0" applyFont="1" applyFill="1" applyBorder="1" applyAlignment="1">
      <alignment horizontal="center"/>
    </xf>
    <xf numFmtId="0" fontId="0" fillId="0" borderId="1" xfId="8" applyFont="1" applyBorder="1" applyAlignment="1">
      <alignment horizontal="center"/>
    </xf>
    <xf numFmtId="15" fontId="0" fillId="0" borderId="1" xfId="8" applyNumberFormat="1" applyFont="1" applyBorder="1" applyAlignment="1">
      <alignment horizontal="center"/>
    </xf>
    <xf numFmtId="0" fontId="0" fillId="0" borderId="1" xfId="8" applyFont="1" applyBorder="1"/>
    <xf numFmtId="15" fontId="0" fillId="0" borderId="1" xfId="8" applyNumberFormat="1" applyFont="1" applyBorder="1"/>
    <xf numFmtId="0" fontId="0" fillId="0" borderId="1" xfId="0" applyBorder="1"/>
    <xf numFmtId="0" fontId="20" fillId="10" borderId="17" xfId="0" applyFont="1" applyFill="1" applyBorder="1" applyAlignment="1">
      <alignment horizontal="center" vertical="center"/>
    </xf>
    <xf numFmtId="0" fontId="0" fillId="0" borderId="17" xfId="0" applyBorder="1"/>
    <xf numFmtId="0" fontId="10" fillId="2" borderId="17" xfId="0" applyFont="1" applyFill="1" applyBorder="1" applyAlignment="1">
      <alignment horizontal="center" vertical="center" wrapText="1"/>
    </xf>
    <xf numFmtId="0" fontId="9" fillId="0" borderId="17" xfId="0" applyFont="1" applyBorder="1" applyAlignment="1">
      <alignment horizontal="center" vertical="center"/>
    </xf>
    <xf numFmtId="0" fontId="9" fillId="0" borderId="17" xfId="0" applyFont="1" applyBorder="1" applyAlignment="1">
      <alignment vertical="top"/>
    </xf>
    <xf numFmtId="0" fontId="0" fillId="0" borderId="22" xfId="0" applyBorder="1" applyAlignment="1">
      <alignment wrapText="1"/>
    </xf>
    <xf numFmtId="0" fontId="6" fillId="6" borderId="21" xfId="7" applyFont="1" applyBorder="1"/>
    <xf numFmtId="0" fontId="15" fillId="0" borderId="21" xfId="0" applyFont="1" applyBorder="1"/>
    <xf numFmtId="0" fontId="17" fillId="5" borderId="21" xfId="6" applyFont="1" applyBorder="1"/>
    <xf numFmtId="0" fontId="0" fillId="0" borderId="23" xfId="0" applyBorder="1" applyAlignment="1">
      <alignment wrapText="1"/>
    </xf>
    <xf numFmtId="0" fontId="0" fillId="0" borderId="22" xfId="0" applyBorder="1"/>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23" fillId="0" borderId="0" xfId="0" applyFont="1"/>
    <xf numFmtId="0" fontId="24" fillId="0" borderId="0" xfId="0" applyFont="1"/>
    <xf numFmtId="0" fontId="25" fillId="7" borderId="21" xfId="4" applyFont="1" applyFill="1" applyBorder="1" applyAlignment="1" applyProtection="1">
      <alignment horizontal="center"/>
      <protection locked="0"/>
    </xf>
    <xf numFmtId="0" fontId="25" fillId="7" borderId="5" xfId="4" applyFont="1" applyFill="1" applyBorder="1" applyAlignment="1" applyProtection="1">
      <alignment horizontal="center"/>
      <protection locked="0"/>
    </xf>
    <xf numFmtId="0" fontId="13" fillId="12" borderId="23" xfId="0" applyFont="1" applyFill="1" applyBorder="1"/>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7" xfId="0" applyBorder="1" applyAlignment="1">
      <alignment wrapText="1"/>
    </xf>
    <xf numFmtId="0" fontId="0" fillId="0" borderId="38" xfId="0" applyBorder="1" applyAlignment="1">
      <alignment wrapText="1"/>
    </xf>
    <xf numFmtId="0" fontId="2" fillId="14" borderId="34" xfId="11" applyBorder="1" applyAlignment="1">
      <alignment horizontal="center" wrapText="1"/>
    </xf>
    <xf numFmtId="0" fontId="2" fillId="15" borderId="33" xfId="12" applyBorder="1" applyAlignment="1">
      <alignment horizontal="center" wrapText="1"/>
    </xf>
    <xf numFmtId="0" fontId="2" fillId="15" borderId="30" xfId="12" applyBorder="1" applyAlignment="1">
      <alignment horizontal="center" wrapText="1"/>
    </xf>
    <xf numFmtId="0" fontId="2" fillId="15" borderId="34" xfId="12" applyBorder="1" applyAlignment="1">
      <alignment horizontal="center" wrapText="1"/>
    </xf>
    <xf numFmtId="0" fontId="0" fillId="0" borderId="41" xfId="0" applyBorder="1" applyAlignment="1">
      <alignment wrapText="1"/>
    </xf>
    <xf numFmtId="0" fontId="0" fillId="0" borderId="42" xfId="0" applyBorder="1" applyAlignment="1">
      <alignment wrapText="1"/>
    </xf>
    <xf numFmtId="0" fontId="5" fillId="2" borderId="17" xfId="0" applyFont="1" applyFill="1" applyBorder="1" applyAlignment="1">
      <alignment horizontal="center" vertical="center" wrapText="1"/>
    </xf>
    <xf numFmtId="0" fontId="0" fillId="0" borderId="1" xfId="8" applyFont="1" applyBorder="1" applyAlignment="1">
      <alignment horizontal="left"/>
    </xf>
    <xf numFmtId="0" fontId="27" fillId="0" borderId="17" xfId="0" applyFont="1" applyBorder="1" applyAlignment="1">
      <alignment horizontal="center" vertical="center"/>
    </xf>
    <xf numFmtId="0" fontId="27" fillId="0" borderId="17" xfId="0" applyFont="1" applyBorder="1" applyAlignment="1">
      <alignment vertical="top"/>
    </xf>
    <xf numFmtId="0" fontId="28" fillId="0" borderId="0" xfId="0" applyFont="1"/>
    <xf numFmtId="0" fontId="13" fillId="12" borderId="46" xfId="0" applyFont="1" applyFill="1" applyBorder="1"/>
    <xf numFmtId="0" fontId="14" fillId="13" borderId="39" xfId="10" applyBorder="1" applyAlignment="1">
      <alignment horizontal="center" wrapText="1"/>
    </xf>
    <xf numFmtId="0" fontId="14" fillId="13" borderId="40" xfId="10" applyBorder="1" applyAlignment="1">
      <alignment horizontal="center" wrapText="1"/>
    </xf>
    <xf numFmtId="0" fontId="13" fillId="8" borderId="50" xfId="0" applyFont="1" applyFill="1" applyBorder="1" applyAlignment="1">
      <alignment vertical="center"/>
    </xf>
    <xf numFmtId="0" fontId="13" fillId="8" borderId="54" xfId="0" applyFont="1" applyFill="1" applyBorder="1" applyAlignment="1">
      <alignment vertical="center"/>
    </xf>
    <xf numFmtId="0" fontId="18" fillId="16" borderId="57" xfId="13" applyFont="1" applyBorder="1" applyAlignment="1">
      <alignment horizontal="center" vertical="center" wrapText="1"/>
    </xf>
    <xf numFmtId="0" fontId="1" fillId="0" borderId="0" xfId="0" applyFont="1"/>
    <xf numFmtId="14" fontId="1" fillId="0" borderId="0" xfId="0" applyNumberFormat="1" applyFont="1"/>
    <xf numFmtId="0" fontId="1" fillId="0" borderId="17" xfId="0" applyFont="1" applyBorder="1"/>
    <xf numFmtId="0" fontId="1" fillId="14" borderId="32" xfId="11" applyFont="1" applyBorder="1" applyAlignment="1">
      <alignment horizontal="center" wrapText="1"/>
    </xf>
    <xf numFmtId="0" fontId="27" fillId="0" borderId="1" xfId="0" applyFont="1" applyBorder="1" applyAlignment="1">
      <alignment horizontal="left" vertical="center" wrapText="1"/>
    </xf>
    <xf numFmtId="0" fontId="27" fillId="0" borderId="1" xfId="0" applyFont="1" applyBorder="1" applyAlignment="1">
      <alignment vertical="center" wrapText="1"/>
    </xf>
    <xf numFmtId="0" fontId="32" fillId="17" borderId="1" xfId="0" applyFont="1" applyFill="1" applyBorder="1" applyAlignment="1">
      <alignment vertical="center" wrapText="1"/>
    </xf>
    <xf numFmtId="0" fontId="32" fillId="17" borderId="1" xfId="0" applyFont="1" applyFill="1" applyBorder="1" applyAlignment="1">
      <alignment vertical="center"/>
    </xf>
    <xf numFmtId="0" fontId="33" fillId="0" borderId="1" xfId="0" applyFont="1" applyBorder="1" applyAlignment="1">
      <alignment vertical="center" wrapText="1"/>
    </xf>
    <xf numFmtId="0" fontId="33" fillId="18" borderId="1" xfId="0" applyFont="1" applyFill="1" applyBorder="1" applyAlignment="1">
      <alignment vertical="center" wrapText="1"/>
    </xf>
    <xf numFmtId="0" fontId="34" fillId="0" borderId="1" xfId="0" applyFont="1" applyBorder="1" applyAlignment="1">
      <alignment vertical="center" wrapText="1"/>
    </xf>
    <xf numFmtId="0" fontId="0" fillId="0" borderId="1" xfId="0" applyBorder="1" applyAlignment="1">
      <alignment vertical="center" wrapText="1"/>
    </xf>
    <xf numFmtId="0" fontId="15" fillId="0" borderId="1" xfId="0" applyFont="1" applyBorder="1" applyAlignment="1">
      <alignment vertical="center" wrapText="1"/>
    </xf>
    <xf numFmtId="0" fontId="5" fillId="2" borderId="58" xfId="0" applyFont="1" applyFill="1" applyBorder="1" applyAlignment="1">
      <alignment horizontal="center" vertical="center" wrapText="1"/>
    </xf>
    <xf numFmtId="0" fontId="27" fillId="0" borderId="1" xfId="0" applyFont="1" applyBorder="1" applyAlignment="1">
      <alignment horizontal="center" vertical="center" wrapText="1"/>
    </xf>
    <xf numFmtId="14" fontId="27" fillId="0" borderId="1" xfId="0" applyNumberFormat="1" applyFont="1" applyBorder="1" applyAlignment="1">
      <alignment horizontal="center" vertical="center"/>
    </xf>
    <xf numFmtId="0" fontId="18" fillId="11" borderId="58" xfId="9" applyFont="1" applyBorder="1" applyAlignment="1">
      <alignment horizontal="center" vertical="center" wrapText="1"/>
    </xf>
    <xf numFmtId="0" fontId="27" fillId="0" borderId="1" xfId="0" applyFont="1" applyBorder="1" applyAlignment="1">
      <alignment horizontal="center" vertical="center"/>
    </xf>
    <xf numFmtId="0" fontId="20" fillId="9" borderId="17" xfId="0" applyFont="1" applyFill="1" applyBorder="1" applyAlignment="1">
      <alignment horizontal="center" vertical="center"/>
    </xf>
    <xf numFmtId="0" fontId="26" fillId="0" borderId="27" xfId="3" applyFont="1" applyBorder="1" applyAlignment="1">
      <alignment horizontal="left" vertical="center" wrapText="1"/>
    </xf>
    <xf numFmtId="0" fontId="26" fillId="0" borderId="28" xfId="3" applyFont="1" applyBorder="1" applyAlignment="1">
      <alignment horizontal="left" vertical="center" wrapText="1"/>
    </xf>
    <xf numFmtId="0" fontId="26" fillId="0" borderId="29" xfId="3" applyFont="1" applyBorder="1" applyAlignment="1">
      <alignment horizontal="left" vertical="center" wrapText="1"/>
    </xf>
    <xf numFmtId="0" fontId="14" fillId="13" borderId="44" xfId="10" applyBorder="1" applyAlignment="1">
      <alignment horizontal="center" wrapText="1"/>
    </xf>
    <xf numFmtId="0" fontId="14" fillId="13" borderId="45" xfId="10" applyBorder="1" applyAlignment="1">
      <alignment horizontal="center" wrapText="1"/>
    </xf>
    <xf numFmtId="0" fontId="22" fillId="0" borderId="18" xfId="3" applyFont="1" applyBorder="1" applyAlignment="1">
      <alignment horizontal="center" vertical="center" wrapText="1"/>
    </xf>
    <xf numFmtId="0" fontId="22" fillId="0" borderId="19" xfId="3" applyFont="1" applyBorder="1" applyAlignment="1">
      <alignment horizontal="center" vertical="center" wrapText="1"/>
    </xf>
    <xf numFmtId="0" fontId="22" fillId="0" borderId="20" xfId="3" applyFont="1" applyBorder="1" applyAlignment="1">
      <alignment horizontal="center" vertical="center" wrapText="1"/>
    </xf>
    <xf numFmtId="0" fontId="14" fillId="13" borderId="43" xfId="10" applyBorder="1" applyAlignment="1">
      <alignment horizontal="center" wrapText="1"/>
    </xf>
    <xf numFmtId="0" fontId="14" fillId="13" borderId="0" xfId="10" applyBorder="1" applyAlignment="1">
      <alignment horizontal="center" wrapText="1"/>
    </xf>
    <xf numFmtId="0" fontId="14" fillId="13" borderId="42" xfId="10" applyBorder="1" applyAlignment="1">
      <alignment horizontal="center" wrapText="1"/>
    </xf>
    <xf numFmtId="0" fontId="0" fillId="0" borderId="0" xfId="0" applyAlignment="1">
      <alignment horizontal="left" wrapText="1"/>
    </xf>
    <xf numFmtId="14" fontId="0" fillId="0" borderId="0" xfId="0" applyNumberFormat="1" applyAlignment="1">
      <alignment horizontal="center" wrapText="1"/>
    </xf>
    <xf numFmtId="14" fontId="0" fillId="0" borderId="22" xfId="0" applyNumberFormat="1" applyBorder="1" applyAlignment="1">
      <alignment horizontal="center" wrapText="1"/>
    </xf>
    <xf numFmtId="0" fontId="0" fillId="3" borderId="6" xfId="0" applyFill="1" applyBorder="1" applyAlignment="1">
      <alignment horizontal="center"/>
    </xf>
    <xf numFmtId="0" fontId="0" fillId="3" borderId="9" xfId="0" applyFill="1" applyBorder="1" applyAlignment="1">
      <alignment horizontal="center"/>
    </xf>
    <xf numFmtId="0" fontId="0" fillId="3" borderId="12" xfId="0" applyFill="1" applyBorder="1" applyAlignment="1">
      <alignment horizontal="center"/>
    </xf>
    <xf numFmtId="0" fontId="19" fillId="3" borderId="2"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10" xfId="0" applyFont="1" applyFill="1" applyBorder="1" applyAlignment="1">
      <alignment horizontal="center" vertical="center"/>
    </xf>
    <xf numFmtId="0" fontId="19" fillId="3" borderId="11" xfId="0" applyFont="1" applyFill="1" applyBorder="1" applyAlignment="1">
      <alignment horizontal="center" vertical="center"/>
    </xf>
    <xf numFmtId="0" fontId="19" fillId="3" borderId="13" xfId="0" applyFont="1" applyFill="1" applyBorder="1" applyAlignment="1">
      <alignment horizontal="center" vertical="center"/>
    </xf>
    <xf numFmtId="0" fontId="19" fillId="3" borderId="14" xfId="0" applyFont="1" applyFill="1" applyBorder="1" applyAlignment="1">
      <alignment horizontal="center" vertical="center"/>
    </xf>
    <xf numFmtId="0" fontId="13" fillId="8" borderId="2" xfId="0" applyFont="1" applyFill="1" applyBorder="1" applyAlignment="1">
      <alignment horizontal="center"/>
    </xf>
    <xf numFmtId="0" fontId="13" fillId="8" borderId="3" xfId="0" applyFont="1" applyFill="1" applyBorder="1" applyAlignment="1">
      <alignment horizontal="center"/>
    </xf>
    <xf numFmtId="0" fontId="13" fillId="8" borderId="7" xfId="0" applyFont="1" applyFill="1" applyBorder="1" applyAlignment="1">
      <alignment horizontal="center"/>
    </xf>
    <xf numFmtId="0" fontId="0" fillId="3" borderId="1" xfId="0" applyFill="1" applyBorder="1"/>
    <xf numFmtId="0" fontId="0" fillId="3" borderId="16" xfId="0" applyFill="1" applyBorder="1"/>
    <xf numFmtId="0" fontId="0" fillId="3" borderId="1" xfId="0" applyFill="1" applyBorder="1" applyAlignment="1">
      <alignment horizontal="left"/>
    </xf>
    <xf numFmtId="0" fontId="0" fillId="3" borderId="16" xfId="0" applyFill="1" applyBorder="1" applyAlignment="1">
      <alignment horizontal="left"/>
    </xf>
    <xf numFmtId="0" fontId="29" fillId="3" borderId="1" xfId="0" applyFont="1" applyFill="1" applyBorder="1"/>
    <xf numFmtId="0" fontId="29" fillId="3" borderId="16" xfId="0" applyFont="1" applyFill="1" applyBorder="1"/>
    <xf numFmtId="0" fontId="13" fillId="8" borderId="47" xfId="0" applyFont="1" applyFill="1" applyBorder="1" applyAlignment="1">
      <alignment horizontal="center"/>
    </xf>
    <xf numFmtId="0" fontId="13" fillId="8" borderId="48" xfId="0" applyFont="1" applyFill="1" applyBorder="1" applyAlignment="1">
      <alignment horizontal="center"/>
    </xf>
    <xf numFmtId="0" fontId="13" fillId="8" borderId="49" xfId="0" applyFont="1" applyFill="1" applyBorder="1" applyAlignment="1">
      <alignment horizontal="center"/>
    </xf>
    <xf numFmtId="0" fontId="0" fillId="3" borderId="51" xfId="0" applyFill="1" applyBorder="1" applyAlignment="1">
      <alignment horizontal="left" vertical="top"/>
    </xf>
    <xf numFmtId="0" fontId="0" fillId="3" borderId="52" xfId="0" applyFill="1" applyBorder="1" applyAlignment="1">
      <alignment horizontal="left" vertical="top"/>
    </xf>
    <xf numFmtId="0" fontId="0" fillId="3" borderId="53" xfId="0" applyFill="1" applyBorder="1" applyAlignment="1">
      <alignment horizontal="left" vertical="top"/>
    </xf>
    <xf numFmtId="14" fontId="0" fillId="3" borderId="1" xfId="0" applyNumberFormat="1" applyFill="1" applyBorder="1" applyAlignment="1">
      <alignment horizontal="left"/>
    </xf>
    <xf numFmtId="14" fontId="0" fillId="3" borderId="16" xfId="0" applyNumberFormat="1" applyFill="1" applyBorder="1" applyAlignment="1">
      <alignment horizontal="left"/>
    </xf>
    <xf numFmtId="14" fontId="0" fillId="3" borderId="55" xfId="0" applyNumberFormat="1" applyFill="1" applyBorder="1" applyAlignment="1">
      <alignment horizontal="left"/>
    </xf>
    <xf numFmtId="14" fontId="0" fillId="3" borderId="56" xfId="0" applyNumberFormat="1" applyFill="1" applyBorder="1" applyAlignment="1">
      <alignment horizontal="left"/>
    </xf>
    <xf numFmtId="0" fontId="33" fillId="0" borderId="1" xfId="0" applyFont="1" applyBorder="1" applyAlignment="1">
      <alignment vertical="center" wrapText="1"/>
    </xf>
    <xf numFmtId="0" fontId="33" fillId="18" borderId="1" xfId="0" applyFont="1" applyFill="1" applyBorder="1" applyAlignment="1">
      <alignment vertical="center" wrapText="1"/>
    </xf>
    <xf numFmtId="0" fontId="0" fillId="0" borderId="0" xfId="0" applyAlignment="1">
      <alignment horizontal="center"/>
    </xf>
  </cellXfs>
  <cellStyles count="14">
    <cellStyle name="20% - Énfasis1" xfId="9" builtinId="30"/>
    <cellStyle name="40% - Énfasis3" xfId="11" builtinId="39"/>
    <cellStyle name="40% - Énfasis5" xfId="13" builtinId="47"/>
    <cellStyle name="40% - Énfasis6" xfId="7" builtinId="51"/>
    <cellStyle name="60% - Énfasis3" xfId="12" builtinId="40"/>
    <cellStyle name="Encabezado 1" xfId="4" builtinId="16"/>
    <cellStyle name="Énfasis3" xfId="10" builtinId="37"/>
    <cellStyle name="Énfasis4" xfId="5" builtinId="41"/>
    <cellStyle name="Énfasis6" xfId="6" builtinId="49"/>
    <cellStyle name="Normal" xfId="0" builtinId="0"/>
    <cellStyle name="Normal 2" xfId="2" xr:uid="{00000000-0005-0000-0000-00000B000000}"/>
    <cellStyle name="Normal 2 2" xfId="8" xr:uid="{00000000-0005-0000-0000-00000C000000}"/>
    <cellStyle name="Porcentaje" xfId="1" builtinId="5"/>
    <cellStyle name="Título" xfId="3" builtinId="15"/>
  </cellStyles>
  <dxfs count="18">
    <dxf>
      <font>
        <color rgb="FF9C5700"/>
      </font>
      <fill>
        <patternFill>
          <bgColor rgb="FFFFEB9C"/>
        </patternFill>
      </fill>
    </dxf>
    <dxf>
      <font>
        <color rgb="FF006100"/>
      </font>
      <fill>
        <patternFill>
          <bgColor rgb="FFC6EFCE"/>
        </patternFill>
      </fill>
    </dxf>
    <dxf>
      <font>
        <b/>
        <i val="0"/>
        <condense val="0"/>
        <extend val="0"/>
      </font>
    </dxf>
    <dxf>
      <font>
        <b/>
        <i val="0"/>
        <condense val="0"/>
        <extend val="0"/>
        <color auto="1"/>
      </font>
    </dxf>
    <dxf>
      <font>
        <b/>
        <i val="0"/>
      </font>
      <fill>
        <patternFill>
          <bgColor rgb="FFD7D7D7"/>
        </patternFill>
      </fill>
    </dxf>
    <dxf>
      <font>
        <b val="0"/>
        <i val="0"/>
      </font>
      <fill>
        <patternFill patternType="none">
          <bgColor indexed="65"/>
        </patternFill>
      </fill>
    </dxf>
    <dxf>
      <fill>
        <patternFill patternType="solid">
          <fgColor rgb="FFFBE4D5"/>
          <bgColor rgb="FFFBE4D5"/>
        </patternFill>
      </fill>
    </dxf>
    <dxf>
      <fill>
        <patternFill patternType="solid">
          <fgColor rgb="FFF7CAAC"/>
          <bgColor rgb="FFF7CAAC"/>
        </patternFill>
      </fill>
    </dxf>
    <dxf>
      <fill>
        <patternFill patternType="solid">
          <fgColor rgb="FFED7D31"/>
          <bgColor rgb="FFED7D31"/>
        </patternFill>
      </fill>
    </dxf>
    <dxf>
      <fill>
        <patternFill patternType="solid">
          <fgColor rgb="FFFBE4D5"/>
          <bgColor rgb="FFFBE4D5"/>
        </patternFill>
      </fill>
    </dxf>
    <dxf>
      <fill>
        <patternFill patternType="solid">
          <fgColor rgb="FFF7CAAC"/>
          <bgColor rgb="FFF7CAAC"/>
        </patternFill>
      </fill>
    </dxf>
    <dxf>
      <fill>
        <patternFill patternType="solid">
          <fgColor rgb="FFED7D31"/>
          <bgColor rgb="FFED7D31"/>
        </patternFill>
      </fill>
    </dxf>
    <dxf>
      <fill>
        <patternFill patternType="solid">
          <fgColor rgb="FFFBE4D5"/>
          <bgColor rgb="FFFBE4D5"/>
        </patternFill>
      </fill>
    </dxf>
    <dxf>
      <fill>
        <patternFill patternType="solid">
          <fgColor rgb="FFF7CAAC"/>
          <bgColor rgb="FFF7CAAC"/>
        </patternFill>
      </fill>
    </dxf>
    <dxf>
      <fill>
        <patternFill patternType="solid">
          <fgColor rgb="FFED7D31"/>
          <bgColor rgb="FFED7D31"/>
        </patternFill>
      </fill>
    </dxf>
    <dxf>
      <fill>
        <patternFill patternType="solid">
          <fgColor rgb="FFFBE4D5"/>
          <bgColor rgb="FFFBE4D5"/>
        </patternFill>
      </fill>
    </dxf>
    <dxf>
      <fill>
        <patternFill patternType="solid">
          <fgColor rgb="FFF7CAAC"/>
          <bgColor rgb="FFF7CAAC"/>
        </patternFill>
      </fill>
    </dxf>
    <dxf>
      <fill>
        <patternFill patternType="solid">
          <fgColor rgb="FFED7D31"/>
          <bgColor rgb="FFED7D31"/>
        </patternFill>
      </fill>
    </dxf>
  </dxfs>
  <tableStyles count="5" defaultTableStyle="TableStyleMedium2" defaultPivotStyle="PivotStyleLight16">
    <tableStyle name="Indicador Compatibilidad-style" pivot="0" count="3" xr9:uid="{00000000-0011-0000-FFFF-FFFF00000000}">
      <tableStyleElement type="headerRow" dxfId="17"/>
      <tableStyleElement type="firstRowStripe" dxfId="16"/>
      <tableStyleElement type="secondRowStripe" dxfId="15"/>
    </tableStyle>
    <tableStyle name="Indicador Regresion-style" pivot="0" count="3" xr9:uid="{00000000-0011-0000-FFFF-FFFF01000000}">
      <tableStyleElement type="headerRow" dxfId="14"/>
      <tableStyleElement type="firstRowStripe" dxfId="13"/>
      <tableStyleElement type="secondRowStripe" dxfId="12"/>
    </tableStyle>
    <tableStyle name="Indicador V 1.13.3.108.7-style" pivot="0" count="3" xr9:uid="{00000000-0011-0000-FFFF-FFFF02000000}">
      <tableStyleElement type="headerRow" dxfId="11"/>
      <tableStyleElement type="firstRowStripe" dxfId="10"/>
      <tableStyleElement type="secondRowStripe" dxfId="9"/>
    </tableStyle>
    <tableStyle name="Indicador p. cajero-style" pivot="0" count="3" xr9:uid="{00000000-0011-0000-FFFF-FFFF03000000}">
      <tableStyleElement type="headerRow" dxfId="8"/>
      <tableStyleElement type="firstRowStripe" dxfId="7"/>
      <tableStyleElement type="secondRowStripe" dxfId="6"/>
    </tableStyle>
    <tableStyle name="MySqlDefault" pivot="0" table="0" count="2" xr9:uid="{00000000-0011-0000-FFFF-FFFF04000000}">
      <tableStyleElement type="wholeTable" dxfId="5"/>
      <tableStyleElement type="headerRow" dxfId="4"/>
    </tableStyle>
  </tableStyles>
  <colors>
    <mruColors>
      <color rgb="FF2A4782"/>
      <color rgb="FFFF3300"/>
      <color rgb="FFFF9966"/>
      <color rgb="FFFF33CC"/>
      <color rgb="FFFC42BE"/>
      <color rgb="FFFF9933"/>
      <color rgb="FF9999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Porcentaje de Pruebas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barChart>
        <c:barDir val="col"/>
        <c:grouping val="clustered"/>
        <c:varyColors val="1"/>
        <c:ser>
          <c:idx val="0"/>
          <c:order val="0"/>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7F9-4D4C-B454-F2B9AF38BD8F}"/>
              </c:ext>
            </c:extLst>
          </c:dPt>
          <c:dPt>
            <c:idx val="1"/>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7F9-4D4C-B454-F2B9AF38BD8F}"/>
              </c:ext>
            </c:extLst>
          </c:dPt>
          <c:dPt>
            <c:idx val="2"/>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7F9-4D4C-B454-F2B9AF38BD8F}"/>
              </c:ext>
            </c:extLst>
          </c:dPt>
          <c:dPt>
            <c:idx val="3"/>
            <c:invertIfNegative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7F9-4D4C-B454-F2B9AF38BD8F}"/>
              </c:ext>
            </c:extLst>
          </c:dPt>
          <c:dPt>
            <c:idx val="4"/>
            <c:invertIfNegative val="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5E0-41C5-8911-E2A804FBFF2C}"/>
              </c:ext>
            </c:extLst>
          </c:dPt>
          <c:dLbls>
            <c:numFmt formatCode="General"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Informe!$B$11:$B$15</c:f>
              <c:strCache>
                <c:ptCount val="5"/>
                <c:pt idx="0">
                  <c:v>Casos Exitosos</c:v>
                </c:pt>
                <c:pt idx="1">
                  <c:v>Casos Fallidos</c:v>
                </c:pt>
                <c:pt idx="2">
                  <c:v>Casos Bloqueados</c:v>
                </c:pt>
                <c:pt idx="3">
                  <c:v>Casos No ejecutados</c:v>
                </c:pt>
                <c:pt idx="4">
                  <c:v>Casos N/A</c:v>
                </c:pt>
              </c:strCache>
            </c:strRef>
          </c:cat>
          <c:val>
            <c:numRef>
              <c:f>Informe!$C$11:$C$15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7F9-4D4C-B454-F2B9AF38BD8F}"/>
            </c:ext>
          </c:extLst>
        </c:ser>
        <c:dLbls>
          <c:showLegendKey val="0"/>
          <c:showVal val="0"/>
          <c:showCatName val="0"/>
          <c:showSerName val="0"/>
          <c:showPercent val="0"/>
          <c:showBubbleSize val="0"/>
        </c:dLbls>
        <c:gapWidth val="100"/>
        <c:axId val="-416254368"/>
        <c:axId val="-416257088"/>
      </c:barChart>
      <c:catAx>
        <c:axId val="-4162543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416257088"/>
        <c:crosses val="autoZero"/>
        <c:auto val="1"/>
        <c:lblAlgn val="ctr"/>
        <c:lblOffset val="100"/>
        <c:noMultiLvlLbl val="0"/>
      </c:catAx>
      <c:valAx>
        <c:axId val="-4162570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Total</a:t>
                </a:r>
                <a:r>
                  <a:rPr lang="es-CO" baseline="0"/>
                  <a:t> escenarios</a:t>
                </a:r>
                <a:endParaRPr lang="es-CO"/>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416254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11.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12.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13.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14.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15.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Escenarios Prueba'!A1"/></Relationships>
</file>

<file path=xl/drawings/_rels/drawing4.xml.rels><?xml version="1.0" encoding="UTF-8" standalone="yes"?>
<Relationships xmlns="http://schemas.openxmlformats.org/package/2006/relationships"><Relationship Id="rId3" Type="http://schemas.openxmlformats.org/officeDocument/2006/relationships/hyperlink" Target="#'Escenarios Prueba'!A1"/><Relationship Id="rId2" Type="http://schemas.openxmlformats.org/officeDocument/2006/relationships/hyperlink" Target="#'Escenarios de prueba'!A2"/><Relationship Id="rId1" Type="http://schemas.openxmlformats.org/officeDocument/2006/relationships/hyperlink" Target="#'Escenarios de prueba'!A3"/></Relationships>
</file>

<file path=xl/drawings/_rels/drawing5.xml.rels><?xml version="1.0" encoding="UTF-8" standalone="yes"?>
<Relationships xmlns="http://schemas.openxmlformats.org/package/2006/relationships"><Relationship Id="rId3" Type="http://schemas.openxmlformats.org/officeDocument/2006/relationships/hyperlink" Target="#'Escenarios Prueba'!A1"/><Relationship Id="rId2" Type="http://schemas.openxmlformats.org/officeDocument/2006/relationships/hyperlink" Target="#'Escenarios de prueba'!A2"/><Relationship Id="rId1" Type="http://schemas.openxmlformats.org/officeDocument/2006/relationships/hyperlink" Target="#'Escenarios de prueba'!A4"/></Relationships>
</file>

<file path=xl/drawings/_rels/drawing6.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5"/></Relationships>
</file>

<file path=xl/drawings/_rels/drawing7.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6"/></Relationships>
</file>

<file path=xl/drawings/_rels/drawing8.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_rels/drawing9.xml.rels><?xml version="1.0" encoding="UTF-8" standalone="yes"?>
<Relationships xmlns="http://schemas.openxmlformats.org/package/2006/relationships"><Relationship Id="rId2" Type="http://schemas.openxmlformats.org/officeDocument/2006/relationships/hyperlink" Target="#'Escenarios Prueba'!A1"/><Relationship Id="rId1" Type="http://schemas.openxmlformats.org/officeDocument/2006/relationships/hyperlink" Target="#'Escenarios de prueba'!A2"/></Relationships>
</file>

<file path=xl/drawings/drawing1.xml><?xml version="1.0" encoding="utf-8"?>
<xdr:wsDr xmlns:xdr="http://schemas.openxmlformats.org/drawingml/2006/spreadsheetDrawing" xmlns:a="http://schemas.openxmlformats.org/drawingml/2006/main">
  <xdr:twoCellAnchor>
    <xdr:from>
      <xdr:col>3</xdr:col>
      <xdr:colOff>123825</xdr:colOff>
      <xdr:row>6</xdr:row>
      <xdr:rowOff>38099</xdr:rowOff>
    </xdr:from>
    <xdr:to>
      <xdr:col>9</xdr:col>
      <xdr:colOff>781049</xdr:colOff>
      <xdr:row>20</xdr:row>
      <xdr:rowOff>190499</xdr:rowOff>
    </xdr:to>
    <xdr:graphicFrame macro="">
      <xdr:nvGraphicFramePr>
        <xdr:cNvPr id="6" name="Gráfico 4">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31</xdr:row>
      <xdr:rowOff>85725</xdr:rowOff>
    </xdr:from>
    <xdr:to>
      <xdr:col>9</xdr:col>
      <xdr:colOff>762000</xdr:colOff>
      <xdr:row>41</xdr:row>
      <xdr:rowOff>95250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561975" y="6391275"/>
          <a:ext cx="796290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i="1" u="none"/>
            <a:t>&lt;por favor indicar</a:t>
          </a:r>
          <a:r>
            <a:rPr lang="es-CO" sz="1100" i="1" u="none" baseline="0"/>
            <a:t> si existe alguna novedad con el paso a producción, por ejemplo: Se debe tener presenta alguna configuración o parametrización</a:t>
          </a:r>
          <a:r>
            <a:rPr lang="es-CO" sz="1100" i="1" u="none"/>
            <a:t>&gt;</a:t>
          </a:r>
        </a:p>
      </xdr:txBody>
    </xdr:sp>
    <xdr:clientData/>
  </xdr:twoCellAnchor>
  <xdr:twoCellAnchor editAs="oneCell">
    <xdr:from>
      <xdr:col>1</xdr:col>
      <xdr:colOff>123826</xdr:colOff>
      <xdr:row>1</xdr:row>
      <xdr:rowOff>57150</xdr:rowOff>
    </xdr:from>
    <xdr:to>
      <xdr:col>2</xdr:col>
      <xdr:colOff>541466</xdr:colOff>
      <xdr:row>1</xdr:row>
      <xdr:rowOff>581025</xdr:rowOff>
    </xdr:to>
    <xdr:pic>
      <xdr:nvPicPr>
        <xdr:cNvPr id="5" name="Imagen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619126" y="257175"/>
          <a:ext cx="1732090"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E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E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E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E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F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F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F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F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10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10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10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10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11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11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11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12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12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12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12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5ADF6323-1FF4-4B57-95BD-DCE0CF36B339}"/>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36354F29-B269-4424-90A4-A4EAA4528B31}"/>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EEE9CE9F-754F-419E-98D9-A98027E9762E}"/>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6EDDEAEC-43DB-45EF-9E7D-7925579B9F85}"/>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xdr:row>
      <xdr:rowOff>47625</xdr:rowOff>
    </xdr:from>
    <xdr:to>
      <xdr:col>1</xdr:col>
      <xdr:colOff>1439134</xdr:colOff>
      <xdr:row>3</xdr:row>
      <xdr:rowOff>85725</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400050" y="247650"/>
          <a:ext cx="1324834" cy="438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404812</xdr:colOff>
      <xdr:row>1</xdr:row>
      <xdr:rowOff>513649</xdr:rowOff>
    </xdr:from>
    <xdr:to>
      <xdr:col>3</xdr:col>
      <xdr:colOff>1595437</xdr:colOff>
      <xdr:row>5</xdr:row>
      <xdr:rowOff>11906</xdr:rowOff>
    </xdr:to>
    <xdr:sp macro="" textlink="">
      <xdr:nvSpPr>
        <xdr:cNvPr id="2" name="1 Flecha izquierda">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5822156" y="680337"/>
          <a:ext cx="1190625" cy="617444"/>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8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3" name="1 Flecha izquierda">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815012" y="1011330"/>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4" name="1 Flecha izquierda">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3"/>
          <a:extLst>
            <a:ext uri="{FF2B5EF4-FFF2-40B4-BE49-F238E27FC236}">
              <a16:creationId xmlns:a16="http://schemas.microsoft.com/office/drawing/2014/main" id="{00000000-0008-0000-08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9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9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0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endPar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9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6" name="1 Flecha izquierda">
          <a:hlinkClick xmlns:r="http://schemas.openxmlformats.org/officeDocument/2006/relationships" r:id="rId3"/>
          <a:extLst>
            <a:ext uri="{FF2B5EF4-FFF2-40B4-BE49-F238E27FC236}">
              <a16:creationId xmlns:a16="http://schemas.microsoft.com/office/drawing/2014/main" id="{00000000-0008-0000-0900-000006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A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A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A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B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B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B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B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C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C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C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4276725</xdr:colOff>
      <xdr:row>18</xdr:row>
      <xdr:rowOff>1679</xdr:rowOff>
    </xdr:from>
    <xdr:to>
      <xdr:col>1</xdr:col>
      <xdr:colOff>5543551</xdr:colOff>
      <xdr:row>20</xdr:row>
      <xdr:rowOff>76200</xdr:rowOff>
    </xdr:to>
    <xdr:sp macro="" textlink="">
      <xdr:nvSpPr>
        <xdr:cNvPr id="2" name="1 Flecha izquierda">
          <a:extLst>
            <a:ext uri="{FF2B5EF4-FFF2-40B4-BE49-F238E27FC236}">
              <a16:creationId xmlns:a16="http://schemas.microsoft.com/office/drawing/2014/main" id="{00000000-0008-0000-0D00-000002000000}"/>
            </a:ext>
          </a:extLst>
        </xdr:cNvPr>
        <xdr:cNvSpPr/>
      </xdr:nvSpPr>
      <xdr:spPr>
        <a:xfrm>
          <a:off x="5038725" y="5011829"/>
          <a:ext cx="1266826" cy="484096"/>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1</xdr:col>
      <xdr:colOff>4276725</xdr:colOff>
      <xdr:row>18</xdr:row>
      <xdr:rowOff>1679</xdr:rowOff>
    </xdr:from>
    <xdr:to>
      <xdr:col>1</xdr:col>
      <xdr:colOff>5543551</xdr:colOff>
      <xdr:row>20</xdr:row>
      <xdr:rowOff>76200</xdr:rowOff>
    </xdr:to>
    <xdr:sp macro="" textlink="">
      <xdr:nvSpPr>
        <xdr:cNvPr id="3" name="1 Flecha izquierda">
          <a:extLst>
            <a:ext uri="{FF2B5EF4-FFF2-40B4-BE49-F238E27FC236}">
              <a16:creationId xmlns:a16="http://schemas.microsoft.com/office/drawing/2014/main" id="{00000000-0008-0000-0D00-000003000000}"/>
            </a:ext>
          </a:extLst>
        </xdr:cNvPr>
        <xdr:cNvSpPr/>
      </xdr:nvSpPr>
      <xdr:spPr>
        <a:xfrm>
          <a:off x="3257550" y="3592604"/>
          <a:ext cx="1" cy="417421"/>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VOLVER</a:t>
          </a:r>
        </a:p>
      </xdr:txBody>
    </xdr:sp>
    <xdr:clientData/>
  </xdr:twoCellAnchor>
  <xdr:twoCellAnchor>
    <xdr:from>
      <xdr:col>3</xdr:col>
      <xdr:colOff>404812</xdr:colOff>
      <xdr:row>1</xdr:row>
      <xdr:rowOff>525555</xdr:rowOff>
    </xdr:from>
    <xdr:to>
      <xdr:col>3</xdr:col>
      <xdr:colOff>1595437</xdr:colOff>
      <xdr:row>5</xdr:row>
      <xdr:rowOff>23812</xdr:rowOff>
    </xdr:to>
    <xdr:sp macro="" textlink="">
      <xdr:nvSpPr>
        <xdr:cNvPr id="4" name="1 Flecha izquierda">
          <a:hlinkClick xmlns:r="http://schemas.openxmlformats.org/officeDocument/2006/relationships" r:id="rId1"/>
          <a:extLst>
            <a:ext uri="{FF2B5EF4-FFF2-40B4-BE49-F238E27FC236}">
              <a16:creationId xmlns:a16="http://schemas.microsoft.com/office/drawing/2014/main" id="{00000000-0008-0000-0D00-000004000000}"/>
            </a:ext>
          </a:extLst>
        </xdr:cNvPr>
        <xdr:cNvSpPr/>
      </xdr:nvSpPr>
      <xdr:spPr>
        <a:xfrm>
          <a:off x="5815012" y="697005"/>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18415" cmpd="sng">
                <a:solidFill>
                  <a:srgbClr val="FFFFFF"/>
                </a:solidFill>
                <a:prstDash val="solid"/>
              </a:ln>
              <a:solidFill>
                <a:schemeClr val="bg1"/>
              </a:solidFill>
              <a:effectLst>
                <a:outerShdw blurRad="63500" dir="3600000" algn="tl" rotWithShape="0">
                  <a:srgbClr val="000000">
                    <a:alpha val="70000"/>
                  </a:srgbClr>
                </a:outerShdw>
              </a:effectLst>
              <a:latin typeface="Arial" panose="020B0604020202020204" pitchFamily="34" charset="0"/>
              <a:cs typeface="Arial" panose="020B0604020202020204" pitchFamily="34" charset="0"/>
            </a:rPr>
            <a:t>VOLVER</a:t>
          </a:r>
        </a:p>
      </xdr:txBody>
    </xdr:sp>
    <xdr:clientData/>
  </xdr:twoCellAnchor>
  <xdr:twoCellAnchor>
    <xdr:from>
      <xdr:col>3</xdr:col>
      <xdr:colOff>404812</xdr:colOff>
      <xdr:row>1</xdr:row>
      <xdr:rowOff>513649</xdr:rowOff>
    </xdr:from>
    <xdr:to>
      <xdr:col>3</xdr:col>
      <xdr:colOff>1595437</xdr:colOff>
      <xdr:row>5</xdr:row>
      <xdr:rowOff>11906</xdr:rowOff>
    </xdr:to>
    <xdr:sp macro="" textlink="">
      <xdr:nvSpPr>
        <xdr:cNvPr id="5" name="1 Flecha izquierda">
          <a:hlinkClick xmlns:r="http://schemas.openxmlformats.org/officeDocument/2006/relationships" r:id="rId2"/>
          <a:extLst>
            <a:ext uri="{FF2B5EF4-FFF2-40B4-BE49-F238E27FC236}">
              <a16:creationId xmlns:a16="http://schemas.microsoft.com/office/drawing/2014/main" id="{00000000-0008-0000-0D00-000005000000}"/>
            </a:ext>
          </a:extLst>
        </xdr:cNvPr>
        <xdr:cNvSpPr/>
      </xdr:nvSpPr>
      <xdr:spPr>
        <a:xfrm>
          <a:off x="5815012" y="685099"/>
          <a:ext cx="1190625" cy="631732"/>
        </a:xfrm>
        <a:prstGeom prst="leftArrow">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s-CO" sz="900" b="0" cap="none" spc="0" baseline="0">
              <a:ln w="0"/>
              <a:solidFill>
                <a:schemeClr val="bg1">
                  <a:lumMod val="9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ESCENARIOS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comerciocom.sharepoint.com/Users/52872053/OneDrive%20-%20Colombiana%20de%20Comercio%20S.A/Corbeta/Proceso%20SW/Procedimientos%20OLD/FR-BAI03-13%20Prueb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ados"/>
      <sheetName val="Datos Básicos"/>
      <sheetName val="Indicador"/>
      <sheetName val="Casos de Prueba"/>
      <sheetName val="1"/>
      <sheetName val="2"/>
      <sheetName val="3"/>
      <sheetName val="4"/>
      <sheetName val="5"/>
      <sheetName val="6"/>
      <sheetName val="7"/>
      <sheetName val="8"/>
      <sheetName val="9"/>
      <sheetName val="10"/>
      <sheetName val="11"/>
      <sheetName val="12"/>
      <sheetName val="Caso "/>
      <sheetName val="LIs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workbookViewId="0">
      <selection activeCell="A6" sqref="A6"/>
    </sheetView>
  </sheetViews>
  <sheetFormatPr baseColWidth="10" defaultColWidth="11.42578125" defaultRowHeight="15" x14ac:dyDescent="0.25"/>
  <cols>
    <col min="1" max="1" width="20.28515625" bestFit="1" customWidth="1"/>
    <col min="2" max="2" width="18.85546875" bestFit="1" customWidth="1"/>
    <col min="3" max="3" width="14" bestFit="1" customWidth="1"/>
    <col min="4" max="4" width="18.28515625" bestFit="1" customWidth="1"/>
    <col min="5" max="5" width="16.140625" bestFit="1" customWidth="1"/>
    <col min="6" max="6" width="14.42578125" bestFit="1" customWidth="1"/>
  </cols>
  <sheetData>
    <row r="1" spans="1:6" x14ac:dyDescent="0.25">
      <c r="A1" s="81" t="s">
        <v>0</v>
      </c>
      <c r="B1" s="81"/>
    </row>
    <row r="2" spans="1:6" x14ac:dyDescent="0.25">
      <c r="A2" s="18" t="s">
        <v>1</v>
      </c>
      <c r="B2" s="18" t="s">
        <v>2</v>
      </c>
      <c r="C2" s="18" t="s">
        <v>3</v>
      </c>
      <c r="D2" s="18" t="s">
        <v>4</v>
      </c>
      <c r="E2" s="18" t="s">
        <v>5</v>
      </c>
      <c r="F2" s="18" t="s">
        <v>6</v>
      </c>
    </row>
    <row r="3" spans="1:6" x14ac:dyDescent="0.25">
      <c r="A3" s="19" t="s">
        <v>7</v>
      </c>
      <c r="B3" s="65"/>
      <c r="C3" s="65" t="s">
        <v>8</v>
      </c>
      <c r="D3" s="65" t="s">
        <v>9</v>
      </c>
      <c r="E3" s="65" t="s">
        <v>10</v>
      </c>
      <c r="F3" s="65" t="s">
        <v>11</v>
      </c>
    </row>
    <row r="4" spans="1:6" x14ac:dyDescent="0.25">
      <c r="A4" s="19" t="s">
        <v>12</v>
      </c>
      <c r="B4" s="65"/>
      <c r="C4" s="65" t="s">
        <v>13</v>
      </c>
      <c r="D4" s="65" t="s">
        <v>14</v>
      </c>
      <c r="E4" s="65" t="s">
        <v>15</v>
      </c>
      <c r="F4" s="65" t="s">
        <v>16</v>
      </c>
    </row>
    <row r="5" spans="1:6" x14ac:dyDescent="0.25">
      <c r="A5" s="19" t="s">
        <v>17</v>
      </c>
      <c r="B5" s="65" t="s">
        <v>18</v>
      </c>
      <c r="C5" s="65" t="s">
        <v>19</v>
      </c>
      <c r="D5" s="65" t="s">
        <v>20</v>
      </c>
      <c r="E5" s="65" t="s">
        <v>21</v>
      </c>
      <c r="F5" s="65" t="s">
        <v>22</v>
      </c>
    </row>
    <row r="6" spans="1:6" x14ac:dyDescent="0.25">
      <c r="A6" s="19" t="s">
        <v>23</v>
      </c>
      <c r="B6" s="65" t="s">
        <v>24</v>
      </c>
      <c r="C6" s="65" t="s">
        <v>25</v>
      </c>
      <c r="D6" s="65" t="s">
        <v>26</v>
      </c>
      <c r="E6" s="65" t="s">
        <v>27</v>
      </c>
      <c r="F6" s="65" t="s">
        <v>28</v>
      </c>
    </row>
    <row r="7" spans="1:6" x14ac:dyDescent="0.25">
      <c r="A7" s="19" t="s">
        <v>29</v>
      </c>
      <c r="B7" s="65"/>
      <c r="C7" t="s">
        <v>30</v>
      </c>
      <c r="D7" s="65" t="s">
        <v>31</v>
      </c>
    </row>
    <row r="8" spans="1:6" x14ac:dyDescent="0.25">
      <c r="A8" s="19"/>
      <c r="B8" s="65"/>
    </row>
    <row r="9" spans="1:6" x14ac:dyDescent="0.25">
      <c r="A9" s="19"/>
      <c r="B9" s="65"/>
    </row>
  </sheetData>
  <protectedRanges>
    <protectedRange sqref="A2" name="Rango2_4_2_1"/>
    <protectedRange sqref="A6" name="Rango2_3_1_2_1"/>
    <protectedRange sqref="A5" name="Rango2_1_1_1_2_1"/>
  </protectedRanges>
  <mergeCells count="1">
    <mergeCell ref="A1:B1"/>
  </mergeCells>
  <conditionalFormatting sqref="A1:A2">
    <cfRule type="cellIs" dxfId="3" priority="7" stopIfTrue="1" operator="equal">
      <formula>$L$5</formula>
    </cfRule>
    <cfRule type="cellIs" dxfId="2" priority="8" stopIfTrue="1" operator="equal">
      <formula>$L$7</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98</v>
      </c>
      <c r="D1" s="20" t="s">
        <v>99</v>
      </c>
      <c r="E1" s="20" t="s">
        <v>100</v>
      </c>
      <c r="F1" s="20" t="s">
        <v>92</v>
      </c>
      <c r="G1" s="20" t="s">
        <v>96</v>
      </c>
    </row>
    <row r="2" spans="1:7" ht="43.5" customHeight="1" x14ac:dyDescent="0.25">
      <c r="A2" s="21">
        <v>4</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5</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6</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7</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8</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9</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10</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11</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2"/>
  <sheetViews>
    <sheetView showGridLines="0" topLeftCell="A3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12</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12</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
  <sheetViews>
    <sheetView workbookViewId="0">
      <selection activeCell="B8" sqref="B8"/>
    </sheetView>
  </sheetViews>
  <sheetFormatPr baseColWidth="10" defaultColWidth="11.42578125" defaultRowHeight="12.75" x14ac:dyDescent="0.2"/>
  <cols>
    <col min="1" max="2" width="11.42578125" style="63"/>
    <col min="3" max="3" width="18.28515625" style="63" customWidth="1"/>
    <col min="4" max="4" width="11.42578125" style="63"/>
    <col min="5" max="5" width="8.28515625" style="63" bestFit="1" customWidth="1"/>
    <col min="6" max="6" width="12.5703125" style="63" customWidth="1"/>
    <col min="7" max="7" width="12.28515625" style="63" customWidth="1"/>
    <col min="8" max="8" width="9.28515625" style="63" customWidth="1"/>
    <col min="9" max="9" width="10.42578125" style="63" bestFit="1" customWidth="1"/>
    <col min="10" max="10" width="11.28515625" style="63" bestFit="1" customWidth="1"/>
    <col min="11" max="11" width="11.28515625" style="63" customWidth="1"/>
    <col min="12" max="12" width="10.7109375" style="63" customWidth="1"/>
    <col min="13" max="13" width="10.42578125" style="63" customWidth="1"/>
    <col min="14" max="16384" width="11.42578125" style="63"/>
  </cols>
  <sheetData>
    <row r="1" spans="1:13" ht="24" x14ac:dyDescent="0.2">
      <c r="A1" s="52" t="s">
        <v>32</v>
      </c>
      <c r="B1" s="52" t="s">
        <v>33</v>
      </c>
      <c r="C1" s="52" t="s">
        <v>34</v>
      </c>
      <c r="D1" s="52" t="s">
        <v>35</v>
      </c>
      <c r="E1" s="52" t="s">
        <v>3</v>
      </c>
      <c r="F1" s="52" t="s">
        <v>4</v>
      </c>
      <c r="G1" s="52" t="s">
        <v>5</v>
      </c>
      <c r="H1" s="52" t="s">
        <v>6</v>
      </c>
      <c r="I1" s="52" t="s">
        <v>36</v>
      </c>
      <c r="J1" s="62" t="s">
        <v>37</v>
      </c>
      <c r="K1" s="62" t="s">
        <v>38</v>
      </c>
      <c r="L1" s="62" t="s">
        <v>39</v>
      </c>
      <c r="M1" s="52" t="s">
        <v>40</v>
      </c>
    </row>
    <row r="2" spans="1:13" x14ac:dyDescent="0.2">
      <c r="A2" s="63">
        <v>1</v>
      </c>
      <c r="I2" s="64"/>
      <c r="L2" s="64"/>
      <c r="M2" s="64"/>
    </row>
    <row r="3" spans="1:13" x14ac:dyDescent="0.2">
      <c r="A3" s="63">
        <v>2</v>
      </c>
    </row>
    <row r="4" spans="1:13" x14ac:dyDescent="0.2">
      <c r="A4" s="63">
        <v>3</v>
      </c>
    </row>
    <row r="5" spans="1:13" x14ac:dyDescent="0.2">
      <c r="A5" s="63">
        <v>4</v>
      </c>
    </row>
    <row r="6" spans="1:13" x14ac:dyDescent="0.2">
      <c r="A6" s="63">
        <v>5</v>
      </c>
    </row>
    <row r="7" spans="1:13" x14ac:dyDescent="0.2">
      <c r="A7" s="63">
        <v>6</v>
      </c>
    </row>
    <row r="8" spans="1:13" x14ac:dyDescent="0.2">
      <c r="A8" s="63">
        <v>7</v>
      </c>
    </row>
    <row r="9" spans="1:13" x14ac:dyDescent="0.2">
      <c r="A9" s="63">
        <v>8</v>
      </c>
    </row>
    <row r="10" spans="1:13" x14ac:dyDescent="0.2">
      <c r="A10" s="63">
        <v>9</v>
      </c>
    </row>
    <row r="11" spans="1:13" x14ac:dyDescent="0.2">
      <c r="A11" s="63">
        <v>10</v>
      </c>
    </row>
    <row r="12" spans="1:13" x14ac:dyDescent="0.2">
      <c r="A12" s="63">
        <v>11</v>
      </c>
    </row>
    <row r="13" spans="1:13" x14ac:dyDescent="0.2">
      <c r="A13" s="63">
        <v>12</v>
      </c>
    </row>
    <row r="14" spans="1:13" x14ac:dyDescent="0.2">
      <c r="A14" s="63">
        <v>13</v>
      </c>
    </row>
    <row r="15" spans="1:13" x14ac:dyDescent="0.2">
      <c r="A15" s="63">
        <v>14</v>
      </c>
    </row>
    <row r="16" spans="1:13" x14ac:dyDescent="0.2">
      <c r="A16" s="63">
        <v>15</v>
      </c>
    </row>
    <row r="17" spans="1:1" x14ac:dyDescent="0.2">
      <c r="A17" s="63">
        <v>16</v>
      </c>
    </row>
    <row r="18" spans="1:1" x14ac:dyDescent="0.2">
      <c r="A18" s="63">
        <v>17</v>
      </c>
    </row>
    <row r="19" spans="1:1" x14ac:dyDescent="0.2">
      <c r="A19" s="63">
        <v>18</v>
      </c>
    </row>
    <row r="20" spans="1:1" x14ac:dyDescent="0.2">
      <c r="A20" s="63">
        <v>19</v>
      </c>
    </row>
    <row r="21" spans="1:1" x14ac:dyDescent="0.2">
      <c r="A21" s="63">
        <v>20</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LIstas!$C$3:$C$7</xm:f>
          </x14:formula1>
          <xm:sqref>E2:E21</xm:sqref>
        </x14:dataValidation>
        <x14:dataValidation type="list" allowBlank="1" showInputMessage="1" showErrorMessage="1" xr:uid="{00000000-0002-0000-0100-000001000000}">
          <x14:formula1>
            <xm:f>LIstas!$D$3:$D$7</xm:f>
          </x14:formula1>
          <xm:sqref>F2:F21</xm:sqref>
        </x14:dataValidation>
        <x14:dataValidation type="list" allowBlank="1" showInputMessage="1" showErrorMessage="1" xr:uid="{00000000-0002-0000-0100-000002000000}">
          <x14:formula1>
            <xm:f>LIstas!$E$3:$E$6</xm:f>
          </x14:formula1>
          <xm:sqref>G2:G21</xm:sqref>
        </x14:dataValidation>
        <x14:dataValidation type="list" allowBlank="1" showInputMessage="1" showErrorMessage="1" xr:uid="{00000000-0002-0000-0100-000003000000}">
          <x14:formula1>
            <xm:f>LIstas!$F$3:$F$6</xm:f>
          </x14:formula1>
          <xm:sqref>H2:H21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47"/>
  <sheetViews>
    <sheetView topLeftCell="A4" zoomScaleNormal="100" workbookViewId="0">
      <selection activeCell="C9" sqref="C9"/>
    </sheetView>
  </sheetViews>
  <sheetFormatPr baseColWidth="10" defaultColWidth="11.42578125" defaultRowHeight="15" x14ac:dyDescent="0.25"/>
  <cols>
    <col min="1" max="1" width="7.42578125" style="1" customWidth="1"/>
    <col min="2" max="2" width="19.7109375" style="1" bestFit="1" customWidth="1"/>
    <col min="3" max="3" width="13" style="1" bestFit="1" customWidth="1"/>
    <col min="4" max="6" width="12.85546875" style="1" bestFit="1" customWidth="1"/>
    <col min="7" max="9" width="12.5703125" style="1" bestFit="1" customWidth="1"/>
    <col min="10" max="14" width="12.85546875" style="1" bestFit="1" customWidth="1"/>
    <col min="15" max="16" width="12.5703125" style="1" bestFit="1" customWidth="1"/>
    <col min="17" max="16384" width="11.42578125" style="1"/>
  </cols>
  <sheetData>
    <row r="1" spans="2:13" ht="15.75" thickBot="1" x14ac:dyDescent="0.3"/>
    <row r="2" spans="2:13" ht="48" customHeight="1" thickTop="1" x14ac:dyDescent="0.25">
      <c r="B2" s="87" t="s">
        <v>41</v>
      </c>
      <c r="C2" s="88"/>
      <c r="D2" s="88"/>
      <c r="E2" s="88"/>
      <c r="F2" s="88"/>
      <c r="G2" s="88"/>
      <c r="H2" s="88"/>
      <c r="I2" s="88"/>
      <c r="J2" s="89"/>
    </row>
    <row r="3" spans="2:13" ht="15" customHeight="1" x14ac:dyDescent="0.25">
      <c r="B3" s="36" t="s">
        <v>42</v>
      </c>
      <c r="C3" s="93" t="str">
        <f>'Datos Básicos'!C7:E7</f>
        <v>Crédito y Cartera</v>
      </c>
      <c r="D3" s="93"/>
      <c r="E3" s="93"/>
      <c r="F3" s="93"/>
      <c r="G3" s="93"/>
      <c r="H3" s="57" t="s">
        <v>43</v>
      </c>
      <c r="I3" s="94">
        <f>'Datos Básicos'!C12</f>
        <v>43831</v>
      </c>
      <c r="J3" s="95"/>
      <c r="K3"/>
      <c r="L3"/>
      <c r="M3"/>
    </row>
    <row r="4" spans="2:13" ht="15" customHeight="1" x14ac:dyDescent="0.25">
      <c r="B4" s="36" t="s">
        <v>44</v>
      </c>
      <c r="C4" s="93" t="str">
        <f>'Datos Básicos'!C8:E8</f>
        <v>1334 - iniciativa</v>
      </c>
      <c r="D4" s="93"/>
      <c r="E4" s="93"/>
      <c r="F4" s="93"/>
      <c r="G4" s="93"/>
      <c r="H4" s="57" t="s">
        <v>45</v>
      </c>
      <c r="I4" s="94">
        <f>'Datos Básicos'!C13</f>
        <v>43860</v>
      </c>
      <c r="J4" s="95"/>
      <c r="K4"/>
      <c r="L4"/>
      <c r="M4"/>
    </row>
    <row r="5" spans="2:13" ht="15.75" thickBot="1" x14ac:dyDescent="0.3">
      <c r="B5" s="27"/>
      <c r="J5" s="23"/>
    </row>
    <row r="6" spans="2:13" ht="18.75" thickTop="1" thickBot="1" x14ac:dyDescent="0.3">
      <c r="B6" s="82" t="s">
        <v>46</v>
      </c>
      <c r="C6" s="83"/>
      <c r="D6" s="83"/>
      <c r="E6" s="83"/>
      <c r="F6" s="83"/>
      <c r="G6" s="83"/>
      <c r="H6" s="83"/>
      <c r="I6" s="83"/>
      <c r="J6" s="84"/>
    </row>
    <row r="7" spans="2:13" ht="15.75" thickTop="1" x14ac:dyDescent="0.25">
      <c r="B7" s="27"/>
      <c r="J7" s="23"/>
    </row>
    <row r="8" spans="2:13" ht="15.75" x14ac:dyDescent="0.25">
      <c r="B8" s="34" t="s">
        <v>47</v>
      </c>
      <c r="C8" s="35" t="s">
        <v>48</v>
      </c>
      <c r="J8" s="23"/>
    </row>
    <row r="9" spans="2:13" x14ac:dyDescent="0.25">
      <c r="B9" s="24" t="s">
        <v>49</v>
      </c>
      <c r="C9" s="3">
        <f>COUNTA(#REF!)</f>
        <v>1</v>
      </c>
      <c r="J9" s="23"/>
    </row>
    <row r="10" spans="2:13" x14ac:dyDescent="0.25">
      <c r="B10" s="25" t="s">
        <v>50</v>
      </c>
      <c r="C10" s="4" t="e">
        <f>COUNTIF(#REF!,"Exitoso")+COUNTIF(#REF!,"Fallido")</f>
        <v>#REF!</v>
      </c>
      <c r="J10" s="23"/>
    </row>
    <row r="11" spans="2:13" x14ac:dyDescent="0.25">
      <c r="B11" s="25" t="s">
        <v>51</v>
      </c>
      <c r="C11" s="4" t="e">
        <f>COUNTIF(#REF!,"Exitoso")</f>
        <v>#REF!</v>
      </c>
      <c r="J11" s="23"/>
    </row>
    <row r="12" spans="2:13" x14ac:dyDescent="0.25">
      <c r="B12" s="25" t="s">
        <v>52</v>
      </c>
      <c r="C12" s="4" t="e">
        <f>COUNTIF(#REF!,"Fallido")</f>
        <v>#REF!</v>
      </c>
      <c r="J12" s="23"/>
    </row>
    <row r="13" spans="2:13" x14ac:dyDescent="0.25">
      <c r="B13" s="25" t="s">
        <v>53</v>
      </c>
      <c r="C13" s="4" t="e">
        <f>COUNTIF(#REF!,"Bloqueado")</f>
        <v>#REF!</v>
      </c>
      <c r="J13" s="23"/>
    </row>
    <row r="14" spans="2:13" x14ac:dyDescent="0.25">
      <c r="B14" s="25" t="s">
        <v>54</v>
      </c>
      <c r="C14" s="4" t="e">
        <f>COUNTIF(#REF!,"No ejecutado")</f>
        <v>#REF!</v>
      </c>
      <c r="J14" s="23"/>
    </row>
    <row r="15" spans="2:13" x14ac:dyDescent="0.25">
      <c r="B15" s="25" t="s">
        <v>55</v>
      </c>
      <c r="C15" s="4" t="e">
        <f>COUNTIF(#REF!,"N/A")</f>
        <v>#REF!</v>
      </c>
      <c r="J15" s="23"/>
    </row>
    <row r="16" spans="2:13" x14ac:dyDescent="0.25">
      <c r="B16" s="26" t="s">
        <v>56</v>
      </c>
      <c r="C16" s="5" t="e">
        <f>C10/(C9-C15)</f>
        <v>#REF!</v>
      </c>
      <c r="J16" s="23"/>
    </row>
    <row r="17" spans="2:15" x14ac:dyDescent="0.25">
      <c r="B17" s="25" t="s">
        <v>57</v>
      </c>
      <c r="C17" s="6" t="e">
        <f>C11/(C9-C15)</f>
        <v>#REF!</v>
      </c>
      <c r="J17" s="23"/>
    </row>
    <row r="18" spans="2:15" x14ac:dyDescent="0.25">
      <c r="B18" s="25" t="s">
        <v>58</v>
      </c>
      <c r="C18" s="7" t="s">
        <v>18</v>
      </c>
      <c r="J18" s="23"/>
    </row>
    <row r="19" spans="2:15" x14ac:dyDescent="0.25">
      <c r="B19" s="27"/>
      <c r="J19" s="23"/>
    </row>
    <row r="20" spans="2:15" x14ac:dyDescent="0.25">
      <c r="B20" s="27"/>
      <c r="J20" s="23"/>
    </row>
    <row r="21" spans="2:15" x14ac:dyDescent="0.25">
      <c r="B21" s="27"/>
      <c r="J21" s="23"/>
    </row>
    <row r="22" spans="2:15" ht="15.75" thickBot="1" x14ac:dyDescent="0.3">
      <c r="B22" s="27"/>
      <c r="I22"/>
      <c r="J22" s="28"/>
      <c r="K22"/>
      <c r="L22"/>
      <c r="M22"/>
      <c r="N22"/>
      <c r="O22"/>
    </row>
    <row r="23" spans="2:15" ht="18.75" thickTop="1" thickBot="1" x14ac:dyDescent="0.3">
      <c r="B23" s="82" t="s">
        <v>59</v>
      </c>
      <c r="C23" s="83"/>
      <c r="D23" s="83"/>
      <c r="E23" s="83"/>
      <c r="F23" s="83"/>
      <c r="G23" s="83"/>
      <c r="H23" s="83"/>
      <c r="I23" s="83"/>
      <c r="J23" s="84"/>
    </row>
    <row r="24" spans="2:15" ht="16.5" thickTop="1" thickBot="1" x14ac:dyDescent="0.3">
      <c r="B24" s="27"/>
      <c r="C24" s="51"/>
      <c r="D24" s="85" t="s">
        <v>60</v>
      </c>
      <c r="E24" s="86"/>
      <c r="F24" s="90" t="s">
        <v>61</v>
      </c>
      <c r="G24" s="91"/>
      <c r="H24" s="91"/>
      <c r="I24" s="92"/>
      <c r="J24" s="28"/>
      <c r="K24"/>
      <c r="L24"/>
      <c r="M24"/>
      <c r="N24"/>
      <c r="O24"/>
    </row>
    <row r="25" spans="2:15" x14ac:dyDescent="0.25">
      <c r="B25" s="58" t="s">
        <v>62</v>
      </c>
      <c r="C25" s="59" t="s">
        <v>63</v>
      </c>
      <c r="D25" s="66" t="s">
        <v>64</v>
      </c>
      <c r="E25" s="46" t="s">
        <v>30</v>
      </c>
      <c r="F25" s="47" t="s">
        <v>65</v>
      </c>
      <c r="G25" s="48" t="s">
        <v>66</v>
      </c>
      <c r="H25" s="48" t="s">
        <v>67</v>
      </c>
      <c r="I25" s="49" t="s">
        <v>68</v>
      </c>
      <c r="J25" s="28"/>
      <c r="K25"/>
      <c r="L25"/>
      <c r="M25"/>
      <c r="N25"/>
      <c r="O25"/>
    </row>
    <row r="26" spans="2:15" x14ac:dyDescent="0.25">
      <c r="B26" s="38" t="s">
        <v>9</v>
      </c>
      <c r="C26" s="41"/>
      <c r="D26" s="39"/>
      <c r="E26" s="41"/>
      <c r="F26" s="40"/>
      <c r="G26" s="37"/>
      <c r="H26" s="37"/>
      <c r="I26" s="41"/>
      <c r="J26" s="28"/>
      <c r="K26"/>
      <c r="L26"/>
      <c r="M26"/>
      <c r="N26"/>
      <c r="O26"/>
    </row>
    <row r="27" spans="2:15" x14ac:dyDescent="0.25">
      <c r="B27" s="38" t="s">
        <v>48</v>
      </c>
      <c r="C27" s="41"/>
      <c r="D27" s="39"/>
      <c r="E27" s="41"/>
      <c r="F27" s="40"/>
      <c r="G27" s="37"/>
      <c r="H27" s="37"/>
      <c r="I27" s="41"/>
      <c r="J27" s="28"/>
      <c r="K27"/>
      <c r="L27"/>
      <c r="M27"/>
      <c r="N27"/>
      <c r="O27"/>
    </row>
    <row r="28" spans="2:15" x14ac:dyDescent="0.25">
      <c r="B28" s="38" t="s">
        <v>69</v>
      </c>
      <c r="C28" s="41"/>
      <c r="D28" s="39"/>
      <c r="E28" s="41"/>
      <c r="F28" s="40"/>
      <c r="G28" s="37"/>
      <c r="H28" s="37"/>
      <c r="I28" s="41"/>
      <c r="J28" s="28"/>
      <c r="K28"/>
      <c r="L28"/>
      <c r="M28"/>
      <c r="N28"/>
      <c r="O28"/>
    </row>
    <row r="29" spans="2:15" ht="15.75" thickBot="1" x14ac:dyDescent="0.3">
      <c r="B29" s="50" t="s">
        <v>70</v>
      </c>
      <c r="C29" s="43"/>
      <c r="D29" s="45"/>
      <c r="E29" s="43"/>
      <c r="F29" s="42"/>
      <c r="G29" s="44"/>
      <c r="H29" s="44"/>
      <c r="I29" s="43"/>
      <c r="J29" s="28"/>
      <c r="K29"/>
      <c r="L29"/>
      <c r="M29"/>
      <c r="N29"/>
      <c r="O29"/>
    </row>
    <row r="30" spans="2:15" ht="15.75" thickBot="1" x14ac:dyDescent="0.3">
      <c r="B30" s="27"/>
      <c r="J30" s="28"/>
      <c r="K30"/>
      <c r="L30"/>
      <c r="M30"/>
      <c r="N30"/>
      <c r="O30"/>
    </row>
    <row r="31" spans="2:15" ht="18.75" thickTop="1" thickBot="1" x14ac:dyDescent="0.3">
      <c r="B31" s="82" t="s">
        <v>71</v>
      </c>
      <c r="C31" s="83"/>
      <c r="D31" s="83"/>
      <c r="E31" s="83"/>
      <c r="F31" s="83"/>
      <c r="G31" s="83"/>
      <c r="H31" s="83"/>
      <c r="I31" s="83"/>
      <c r="J31" s="84"/>
      <c r="K31"/>
      <c r="L31"/>
      <c r="M31"/>
      <c r="N31"/>
      <c r="O31"/>
    </row>
    <row r="32" spans="2:15" ht="15.75" thickTop="1" x14ac:dyDescent="0.25">
      <c r="B32" s="27"/>
      <c r="I32"/>
      <c r="J32" s="28"/>
      <c r="K32"/>
      <c r="L32"/>
      <c r="M32"/>
      <c r="N32"/>
      <c r="O32"/>
    </row>
    <row r="33" spans="2:18" x14ac:dyDescent="0.25">
      <c r="B33" s="27"/>
      <c r="I33"/>
      <c r="J33" s="28"/>
      <c r="K33"/>
      <c r="L33"/>
      <c r="M33"/>
      <c r="N33"/>
      <c r="O33"/>
    </row>
    <row r="34" spans="2:18" x14ac:dyDescent="0.25">
      <c r="B34" s="27"/>
      <c r="I34"/>
      <c r="J34" s="28"/>
      <c r="K34"/>
      <c r="L34"/>
      <c r="M34"/>
      <c r="N34"/>
      <c r="O34"/>
    </row>
    <row r="35" spans="2:18" x14ac:dyDescent="0.25">
      <c r="B35" s="27"/>
      <c r="I35"/>
      <c r="J35" s="28"/>
      <c r="K35"/>
      <c r="L35"/>
      <c r="M35"/>
      <c r="N35"/>
      <c r="O35"/>
    </row>
    <row r="36" spans="2:18" x14ac:dyDescent="0.25">
      <c r="B36" s="27"/>
      <c r="I36"/>
      <c r="J36" s="28"/>
      <c r="K36"/>
      <c r="L36"/>
      <c r="M36"/>
      <c r="N36"/>
      <c r="O36"/>
    </row>
    <row r="37" spans="2:18" x14ac:dyDescent="0.25">
      <c r="B37" s="27"/>
      <c r="I37"/>
      <c r="J37" s="28"/>
      <c r="K37"/>
      <c r="L37"/>
      <c r="M37"/>
      <c r="N37"/>
      <c r="O37"/>
    </row>
    <row r="38" spans="2:18" x14ac:dyDescent="0.25">
      <c r="B38" s="27"/>
      <c r="I38"/>
      <c r="J38" s="28"/>
      <c r="K38"/>
      <c r="L38"/>
      <c r="M38"/>
      <c r="N38"/>
      <c r="O38"/>
    </row>
    <row r="39" spans="2:18" x14ac:dyDescent="0.25">
      <c r="B39" s="27"/>
      <c r="I39"/>
      <c r="J39" s="28"/>
      <c r="K39"/>
      <c r="L39"/>
      <c r="M39"/>
      <c r="N39"/>
      <c r="O39"/>
    </row>
    <row r="40" spans="2:18" x14ac:dyDescent="0.25">
      <c r="B40" s="27"/>
      <c r="I40"/>
      <c r="J40" s="28"/>
      <c r="K40"/>
      <c r="L40"/>
      <c r="M40"/>
      <c r="N40"/>
      <c r="O40"/>
    </row>
    <row r="41" spans="2:18" x14ac:dyDescent="0.25">
      <c r="B41" s="27"/>
      <c r="J41" s="23"/>
      <c r="K41"/>
      <c r="L41"/>
      <c r="M41"/>
    </row>
    <row r="42" spans="2:18" ht="15.75" thickBot="1" x14ac:dyDescent="0.3">
      <c r="B42" s="29"/>
      <c r="C42" s="30"/>
      <c r="D42" s="30"/>
      <c r="E42" s="30"/>
      <c r="F42" s="30"/>
      <c r="G42" s="30"/>
      <c r="H42" s="30"/>
      <c r="I42" s="30"/>
      <c r="J42" s="31"/>
      <c r="K42"/>
      <c r="L42"/>
      <c r="M42"/>
    </row>
    <row r="43" spans="2:18" ht="15.75" thickTop="1" x14ac:dyDescent="0.25">
      <c r="D43"/>
      <c r="E43"/>
      <c r="F43"/>
      <c r="G43"/>
      <c r="H43"/>
      <c r="I43"/>
      <c r="J43"/>
      <c r="R43"/>
    </row>
    <row r="44" spans="2:18" x14ac:dyDescent="0.25">
      <c r="D44"/>
      <c r="E44"/>
      <c r="F44"/>
      <c r="G44"/>
      <c r="H44"/>
      <c r="I44"/>
      <c r="J44"/>
      <c r="R44"/>
    </row>
    <row r="45" spans="2:18" x14ac:dyDescent="0.25">
      <c r="D45"/>
      <c r="E45"/>
      <c r="F45"/>
      <c r="G45"/>
      <c r="H45"/>
      <c r="I45"/>
      <c r="R45"/>
    </row>
    <row r="46" spans="2:18" x14ac:dyDescent="0.25">
      <c r="R46"/>
    </row>
    <row r="47" spans="2:18" x14ac:dyDescent="0.25">
      <c r="P47"/>
    </row>
  </sheetData>
  <mergeCells count="10">
    <mergeCell ref="B31:J31"/>
    <mergeCell ref="D24:E24"/>
    <mergeCell ref="B23:J23"/>
    <mergeCell ref="B2:J2"/>
    <mergeCell ref="B6:J6"/>
    <mergeCell ref="F24:I24"/>
    <mergeCell ref="C3:G3"/>
    <mergeCell ref="C4:G4"/>
    <mergeCell ref="I3:J3"/>
    <mergeCell ref="I4:J4"/>
  </mergeCells>
  <conditionalFormatting sqref="C18">
    <cfRule type="cellIs" dxfId="1" priority="1" operator="equal">
      <formula>"Finalizada"</formula>
    </cfRule>
    <cfRule type="cellIs" dxfId="0" priority="2" operator="equal">
      <formula>"En ejecución"</formula>
    </cfRule>
  </conditionalFormatting>
  <conditionalFormatting sqref="B10:B15">
    <cfRule type="dataBar" priority="133">
      <dataBar>
        <cfvo type="min"/>
        <cfvo type="max"/>
        <color rgb="FF638EC6"/>
      </dataBar>
      <extLst>
        <ext xmlns:x14="http://schemas.microsoft.com/office/spreadsheetml/2009/9/main" uri="{B025F937-C7B1-47D3-B67F-A62EFF666E3E}">
          <x14:id>{50265140-C970-477A-9D85-9B9F6D8D62AF}</x14:id>
        </ext>
      </extLst>
    </cfRule>
  </conditionalFormatting>
  <conditionalFormatting sqref="B10:C15">
    <cfRule type="dataBar" priority="134">
      <dataBar>
        <cfvo type="min"/>
        <cfvo type="max"/>
        <color rgb="FF63C384"/>
      </dataBar>
      <extLst>
        <ext xmlns:x14="http://schemas.microsoft.com/office/spreadsheetml/2009/9/main" uri="{B025F937-C7B1-47D3-B67F-A62EFF666E3E}">
          <x14:id>{75B07600-BB6D-4F64-8873-B9F22318104C}</x14:id>
        </ext>
      </extLst>
    </cfRule>
    <cfRule type="colorScale" priority="135">
      <colorScale>
        <cfvo type="min"/>
        <cfvo type="max"/>
        <color rgb="FFFFEF9C"/>
        <color rgb="FF63BE7B"/>
      </colorScale>
    </cfRule>
  </conditionalFormatting>
  <conditionalFormatting sqref="C10:C15">
    <cfRule type="dataBar" priority="136">
      <dataBar>
        <cfvo type="min"/>
        <cfvo type="max"/>
        <color rgb="FF638EC6"/>
      </dataBar>
      <extLst>
        <ext xmlns:x14="http://schemas.microsoft.com/office/spreadsheetml/2009/9/main" uri="{B025F937-C7B1-47D3-B67F-A62EFF666E3E}">
          <x14:id>{244D9A40-39DD-48EC-895C-A53152E5DA59}</x14:id>
        </ext>
      </extLst>
    </cfRule>
  </conditionalFormatting>
  <conditionalFormatting sqref="B9:C15">
    <cfRule type="dataBar" priority="137">
      <dataBar>
        <cfvo type="min"/>
        <cfvo type="max"/>
        <color rgb="FF63C384"/>
      </dataBar>
      <extLst>
        <ext xmlns:x14="http://schemas.microsoft.com/office/spreadsheetml/2009/9/main" uri="{B025F937-C7B1-47D3-B67F-A62EFF666E3E}">
          <x14:id>{491B3FDE-D124-4A45-AA65-98AF5B033A15}</x14:id>
        </ext>
      </extLst>
    </cfRule>
    <cfRule type="colorScale" priority="138">
      <colorScale>
        <cfvo type="min"/>
        <cfvo type="max"/>
        <color rgb="FFFFEF9C"/>
        <color rgb="FF63BE7B"/>
      </colorScale>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50265140-C970-477A-9D85-9B9F6D8D62AF}">
            <x14:dataBar minLength="0" maxLength="100" border="1" negativeBarBorderColorSameAsPositive="0">
              <x14:cfvo type="autoMin"/>
              <x14:cfvo type="autoMax"/>
              <x14:borderColor rgb="FF638EC6"/>
              <x14:negativeFillColor rgb="FFFF0000"/>
              <x14:negativeBorderColor rgb="FFFF0000"/>
              <x14:axisColor rgb="FF000000"/>
            </x14:dataBar>
          </x14:cfRule>
          <xm:sqref>B10:B15</xm:sqref>
        </x14:conditionalFormatting>
        <x14:conditionalFormatting xmlns:xm="http://schemas.microsoft.com/office/excel/2006/main">
          <x14:cfRule type="dataBar" id="{75B07600-BB6D-4F64-8873-B9F22318104C}">
            <x14:dataBar minLength="0" maxLength="100" border="1" negativeBarBorderColorSameAsPositive="0">
              <x14:cfvo type="autoMin"/>
              <x14:cfvo type="autoMax"/>
              <x14:borderColor rgb="FF63C384"/>
              <x14:negativeFillColor rgb="FFFF0000"/>
              <x14:negativeBorderColor rgb="FFFF0000"/>
              <x14:axisColor rgb="FF000000"/>
            </x14:dataBar>
          </x14:cfRule>
          <xm:sqref>B10:C15</xm:sqref>
        </x14:conditionalFormatting>
        <x14:conditionalFormatting xmlns:xm="http://schemas.microsoft.com/office/excel/2006/main">
          <x14:cfRule type="dataBar" id="{244D9A40-39DD-48EC-895C-A53152E5DA59}">
            <x14:dataBar minLength="0" maxLength="100" border="1" negativeBarBorderColorSameAsPositive="0">
              <x14:cfvo type="autoMin"/>
              <x14:cfvo type="autoMax"/>
              <x14:borderColor rgb="FF638EC6"/>
              <x14:negativeFillColor rgb="FFFF0000"/>
              <x14:negativeBorderColor rgb="FFFF0000"/>
              <x14:axisColor rgb="FF000000"/>
            </x14:dataBar>
          </x14:cfRule>
          <xm:sqref>C10:C15</xm:sqref>
        </x14:conditionalFormatting>
        <x14:conditionalFormatting xmlns:xm="http://schemas.microsoft.com/office/excel/2006/main">
          <x14:cfRule type="dataBar" id="{491B3FDE-D124-4A45-AA65-98AF5B033A15}">
            <x14:dataBar minLength="0" maxLength="100" border="1" negativeBarBorderColorSameAsPositive="0">
              <x14:cfvo type="autoMin"/>
              <x14:cfvo type="autoMax"/>
              <x14:borderColor rgb="FF63C384"/>
              <x14:negativeFillColor rgb="FFFF0000"/>
              <x14:negativeBorderColor rgb="FFFF0000"/>
              <x14:axisColor rgb="FF000000"/>
            </x14:dataBar>
          </x14:cfRule>
          <xm:sqref>B9:C15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LIstas!$B$5:$B$6</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23"/>
  <sheetViews>
    <sheetView topLeftCell="A10" workbookViewId="0">
      <selection activeCell="B17" sqref="B17:E22"/>
    </sheetView>
  </sheetViews>
  <sheetFormatPr baseColWidth="10" defaultColWidth="9.140625" defaultRowHeight="15" x14ac:dyDescent="0.25"/>
  <cols>
    <col min="1" max="1" width="4.28515625" style="2" customWidth="1"/>
    <col min="2" max="2" width="26.42578125" style="2" customWidth="1"/>
    <col min="3" max="3" width="13.28515625" style="2" customWidth="1"/>
    <col min="4" max="4" width="38.42578125" style="2" customWidth="1"/>
    <col min="5" max="5" width="25.28515625" style="2" customWidth="1"/>
    <col min="6" max="6" width="11.85546875" style="2" customWidth="1"/>
    <col min="7" max="256" width="9.140625" style="2"/>
    <col min="257" max="257" width="4.28515625" style="2" customWidth="1"/>
    <col min="258" max="258" width="22.5703125" style="2" customWidth="1"/>
    <col min="259" max="259" width="13.28515625" style="2" customWidth="1"/>
    <col min="260" max="260" width="38.42578125" style="2" customWidth="1"/>
    <col min="261" max="261" width="25.28515625" style="2" customWidth="1"/>
    <col min="262" max="262" width="25.7109375" style="2" customWidth="1"/>
    <col min="263" max="512" width="9.140625" style="2"/>
    <col min="513" max="513" width="4.28515625" style="2" customWidth="1"/>
    <col min="514" max="514" width="22.5703125" style="2" customWidth="1"/>
    <col min="515" max="515" width="13.28515625" style="2" customWidth="1"/>
    <col min="516" max="516" width="38.42578125" style="2" customWidth="1"/>
    <col min="517" max="517" width="25.28515625" style="2" customWidth="1"/>
    <col min="518" max="518" width="25.7109375" style="2" customWidth="1"/>
    <col min="519" max="768" width="9.140625" style="2"/>
    <col min="769" max="769" width="4.28515625" style="2" customWidth="1"/>
    <col min="770" max="770" width="22.5703125" style="2" customWidth="1"/>
    <col min="771" max="771" width="13.28515625" style="2" customWidth="1"/>
    <col min="772" max="772" width="38.42578125" style="2" customWidth="1"/>
    <col min="773" max="773" width="25.28515625" style="2" customWidth="1"/>
    <col min="774" max="774" width="25.7109375" style="2" customWidth="1"/>
    <col min="775" max="1024" width="9.140625" style="2"/>
    <col min="1025" max="1025" width="4.28515625" style="2" customWidth="1"/>
    <col min="1026" max="1026" width="22.5703125" style="2" customWidth="1"/>
    <col min="1027" max="1027" width="13.28515625" style="2" customWidth="1"/>
    <col min="1028" max="1028" width="38.42578125" style="2" customWidth="1"/>
    <col min="1029" max="1029" width="25.28515625" style="2" customWidth="1"/>
    <col min="1030" max="1030" width="25.7109375" style="2" customWidth="1"/>
    <col min="1031" max="1280" width="9.140625" style="2"/>
    <col min="1281" max="1281" width="4.28515625" style="2" customWidth="1"/>
    <col min="1282" max="1282" width="22.5703125" style="2" customWidth="1"/>
    <col min="1283" max="1283" width="13.28515625" style="2" customWidth="1"/>
    <col min="1284" max="1284" width="38.42578125" style="2" customWidth="1"/>
    <col min="1285" max="1285" width="25.28515625" style="2" customWidth="1"/>
    <col min="1286" max="1286" width="25.7109375" style="2" customWidth="1"/>
    <col min="1287" max="1536" width="9.140625" style="2"/>
    <col min="1537" max="1537" width="4.28515625" style="2" customWidth="1"/>
    <col min="1538" max="1538" width="22.5703125" style="2" customWidth="1"/>
    <col min="1539" max="1539" width="13.28515625" style="2" customWidth="1"/>
    <col min="1540" max="1540" width="38.42578125" style="2" customWidth="1"/>
    <col min="1541" max="1541" width="25.28515625" style="2" customWidth="1"/>
    <col min="1542" max="1542" width="25.7109375" style="2" customWidth="1"/>
    <col min="1543" max="1792" width="9.140625" style="2"/>
    <col min="1793" max="1793" width="4.28515625" style="2" customWidth="1"/>
    <col min="1794" max="1794" width="22.5703125" style="2" customWidth="1"/>
    <col min="1795" max="1795" width="13.28515625" style="2" customWidth="1"/>
    <col min="1796" max="1796" width="38.42578125" style="2" customWidth="1"/>
    <col min="1797" max="1797" width="25.28515625" style="2" customWidth="1"/>
    <col min="1798" max="1798" width="25.7109375" style="2" customWidth="1"/>
    <col min="1799" max="2048" width="9.140625" style="2"/>
    <col min="2049" max="2049" width="4.28515625" style="2" customWidth="1"/>
    <col min="2050" max="2050" width="22.5703125" style="2" customWidth="1"/>
    <col min="2051" max="2051" width="13.28515625" style="2" customWidth="1"/>
    <col min="2052" max="2052" width="38.42578125" style="2" customWidth="1"/>
    <col min="2053" max="2053" width="25.28515625" style="2" customWidth="1"/>
    <col min="2054" max="2054" width="25.7109375" style="2" customWidth="1"/>
    <col min="2055" max="2304" width="9.140625" style="2"/>
    <col min="2305" max="2305" width="4.28515625" style="2" customWidth="1"/>
    <col min="2306" max="2306" width="22.5703125" style="2" customWidth="1"/>
    <col min="2307" max="2307" width="13.28515625" style="2" customWidth="1"/>
    <col min="2308" max="2308" width="38.42578125" style="2" customWidth="1"/>
    <col min="2309" max="2309" width="25.28515625" style="2" customWidth="1"/>
    <col min="2310" max="2310" width="25.7109375" style="2" customWidth="1"/>
    <col min="2311" max="2560" width="9.140625" style="2"/>
    <col min="2561" max="2561" width="4.28515625" style="2" customWidth="1"/>
    <col min="2562" max="2562" width="22.5703125" style="2" customWidth="1"/>
    <col min="2563" max="2563" width="13.28515625" style="2" customWidth="1"/>
    <col min="2564" max="2564" width="38.42578125" style="2" customWidth="1"/>
    <col min="2565" max="2565" width="25.28515625" style="2" customWidth="1"/>
    <col min="2566" max="2566" width="25.7109375" style="2" customWidth="1"/>
    <col min="2567" max="2816" width="9.140625" style="2"/>
    <col min="2817" max="2817" width="4.28515625" style="2" customWidth="1"/>
    <col min="2818" max="2818" width="22.5703125" style="2" customWidth="1"/>
    <col min="2819" max="2819" width="13.28515625" style="2" customWidth="1"/>
    <col min="2820" max="2820" width="38.42578125" style="2" customWidth="1"/>
    <col min="2821" max="2821" width="25.28515625" style="2" customWidth="1"/>
    <col min="2822" max="2822" width="25.7109375" style="2" customWidth="1"/>
    <col min="2823" max="3072" width="9.140625" style="2"/>
    <col min="3073" max="3073" width="4.28515625" style="2" customWidth="1"/>
    <col min="3074" max="3074" width="22.5703125" style="2" customWidth="1"/>
    <col min="3075" max="3075" width="13.28515625" style="2" customWidth="1"/>
    <col min="3076" max="3076" width="38.42578125" style="2" customWidth="1"/>
    <col min="3077" max="3077" width="25.28515625" style="2" customWidth="1"/>
    <col min="3078" max="3078" width="25.7109375" style="2" customWidth="1"/>
    <col min="3079" max="3328" width="9.140625" style="2"/>
    <col min="3329" max="3329" width="4.28515625" style="2" customWidth="1"/>
    <col min="3330" max="3330" width="22.5703125" style="2" customWidth="1"/>
    <col min="3331" max="3331" width="13.28515625" style="2" customWidth="1"/>
    <col min="3332" max="3332" width="38.42578125" style="2" customWidth="1"/>
    <col min="3333" max="3333" width="25.28515625" style="2" customWidth="1"/>
    <col min="3334" max="3334" width="25.7109375" style="2" customWidth="1"/>
    <col min="3335" max="3584" width="9.140625" style="2"/>
    <col min="3585" max="3585" width="4.28515625" style="2" customWidth="1"/>
    <col min="3586" max="3586" width="22.5703125" style="2" customWidth="1"/>
    <col min="3587" max="3587" width="13.28515625" style="2" customWidth="1"/>
    <col min="3588" max="3588" width="38.42578125" style="2" customWidth="1"/>
    <col min="3589" max="3589" width="25.28515625" style="2" customWidth="1"/>
    <col min="3590" max="3590" width="25.7109375" style="2" customWidth="1"/>
    <col min="3591" max="3840" width="9.140625" style="2"/>
    <col min="3841" max="3841" width="4.28515625" style="2" customWidth="1"/>
    <col min="3842" max="3842" width="22.5703125" style="2" customWidth="1"/>
    <col min="3843" max="3843" width="13.28515625" style="2" customWidth="1"/>
    <col min="3844" max="3844" width="38.42578125" style="2" customWidth="1"/>
    <col min="3845" max="3845" width="25.28515625" style="2" customWidth="1"/>
    <col min="3846" max="3846" width="25.7109375" style="2" customWidth="1"/>
    <col min="3847" max="4096" width="9.140625" style="2"/>
    <col min="4097" max="4097" width="4.28515625" style="2" customWidth="1"/>
    <col min="4098" max="4098" width="22.5703125" style="2" customWidth="1"/>
    <col min="4099" max="4099" width="13.28515625" style="2" customWidth="1"/>
    <col min="4100" max="4100" width="38.42578125" style="2" customWidth="1"/>
    <col min="4101" max="4101" width="25.28515625" style="2" customWidth="1"/>
    <col min="4102" max="4102" width="25.7109375" style="2" customWidth="1"/>
    <col min="4103" max="4352" width="9.140625" style="2"/>
    <col min="4353" max="4353" width="4.28515625" style="2" customWidth="1"/>
    <col min="4354" max="4354" width="22.5703125" style="2" customWidth="1"/>
    <col min="4355" max="4355" width="13.28515625" style="2" customWidth="1"/>
    <col min="4356" max="4356" width="38.42578125" style="2" customWidth="1"/>
    <col min="4357" max="4357" width="25.28515625" style="2" customWidth="1"/>
    <col min="4358" max="4358" width="25.7109375" style="2" customWidth="1"/>
    <col min="4359" max="4608" width="9.140625" style="2"/>
    <col min="4609" max="4609" width="4.28515625" style="2" customWidth="1"/>
    <col min="4610" max="4610" width="22.5703125" style="2" customWidth="1"/>
    <col min="4611" max="4611" width="13.28515625" style="2" customWidth="1"/>
    <col min="4612" max="4612" width="38.42578125" style="2" customWidth="1"/>
    <col min="4613" max="4613" width="25.28515625" style="2" customWidth="1"/>
    <col min="4614" max="4614" width="25.7109375" style="2" customWidth="1"/>
    <col min="4615" max="4864" width="9.140625" style="2"/>
    <col min="4865" max="4865" width="4.28515625" style="2" customWidth="1"/>
    <col min="4866" max="4866" width="22.5703125" style="2" customWidth="1"/>
    <col min="4867" max="4867" width="13.28515625" style="2" customWidth="1"/>
    <col min="4868" max="4868" width="38.42578125" style="2" customWidth="1"/>
    <col min="4869" max="4869" width="25.28515625" style="2" customWidth="1"/>
    <col min="4870" max="4870" width="25.7109375" style="2" customWidth="1"/>
    <col min="4871" max="5120" width="9.140625" style="2"/>
    <col min="5121" max="5121" width="4.28515625" style="2" customWidth="1"/>
    <col min="5122" max="5122" width="22.5703125" style="2" customWidth="1"/>
    <col min="5123" max="5123" width="13.28515625" style="2" customWidth="1"/>
    <col min="5124" max="5124" width="38.42578125" style="2" customWidth="1"/>
    <col min="5125" max="5125" width="25.28515625" style="2" customWidth="1"/>
    <col min="5126" max="5126" width="25.7109375" style="2" customWidth="1"/>
    <col min="5127" max="5376" width="9.140625" style="2"/>
    <col min="5377" max="5377" width="4.28515625" style="2" customWidth="1"/>
    <col min="5378" max="5378" width="22.5703125" style="2" customWidth="1"/>
    <col min="5379" max="5379" width="13.28515625" style="2" customWidth="1"/>
    <col min="5380" max="5380" width="38.42578125" style="2" customWidth="1"/>
    <col min="5381" max="5381" width="25.28515625" style="2" customWidth="1"/>
    <col min="5382" max="5382" width="25.7109375" style="2" customWidth="1"/>
    <col min="5383" max="5632" width="9.140625" style="2"/>
    <col min="5633" max="5633" width="4.28515625" style="2" customWidth="1"/>
    <col min="5634" max="5634" width="22.5703125" style="2" customWidth="1"/>
    <col min="5635" max="5635" width="13.28515625" style="2" customWidth="1"/>
    <col min="5636" max="5636" width="38.42578125" style="2" customWidth="1"/>
    <col min="5637" max="5637" width="25.28515625" style="2" customWidth="1"/>
    <col min="5638" max="5638" width="25.7109375" style="2" customWidth="1"/>
    <col min="5639" max="5888" width="9.140625" style="2"/>
    <col min="5889" max="5889" width="4.28515625" style="2" customWidth="1"/>
    <col min="5890" max="5890" width="22.5703125" style="2" customWidth="1"/>
    <col min="5891" max="5891" width="13.28515625" style="2" customWidth="1"/>
    <col min="5892" max="5892" width="38.42578125" style="2" customWidth="1"/>
    <col min="5893" max="5893" width="25.28515625" style="2" customWidth="1"/>
    <col min="5894" max="5894" width="25.7109375" style="2" customWidth="1"/>
    <col min="5895" max="6144" width="9.140625" style="2"/>
    <col min="6145" max="6145" width="4.28515625" style="2" customWidth="1"/>
    <col min="6146" max="6146" width="22.5703125" style="2" customWidth="1"/>
    <col min="6147" max="6147" width="13.28515625" style="2" customWidth="1"/>
    <col min="6148" max="6148" width="38.42578125" style="2" customWidth="1"/>
    <col min="6149" max="6149" width="25.28515625" style="2" customWidth="1"/>
    <col min="6150" max="6150" width="25.7109375" style="2" customWidth="1"/>
    <col min="6151" max="6400" width="9.140625" style="2"/>
    <col min="6401" max="6401" width="4.28515625" style="2" customWidth="1"/>
    <col min="6402" max="6402" width="22.5703125" style="2" customWidth="1"/>
    <col min="6403" max="6403" width="13.28515625" style="2" customWidth="1"/>
    <col min="6404" max="6404" width="38.42578125" style="2" customWidth="1"/>
    <col min="6405" max="6405" width="25.28515625" style="2" customWidth="1"/>
    <col min="6406" max="6406" width="25.7109375" style="2" customWidth="1"/>
    <col min="6407" max="6656" width="9.140625" style="2"/>
    <col min="6657" max="6657" width="4.28515625" style="2" customWidth="1"/>
    <col min="6658" max="6658" width="22.5703125" style="2" customWidth="1"/>
    <col min="6659" max="6659" width="13.28515625" style="2" customWidth="1"/>
    <col min="6660" max="6660" width="38.42578125" style="2" customWidth="1"/>
    <col min="6661" max="6661" width="25.28515625" style="2" customWidth="1"/>
    <col min="6662" max="6662" width="25.7109375" style="2" customWidth="1"/>
    <col min="6663" max="6912" width="9.140625" style="2"/>
    <col min="6913" max="6913" width="4.28515625" style="2" customWidth="1"/>
    <col min="6914" max="6914" width="22.5703125" style="2" customWidth="1"/>
    <col min="6915" max="6915" width="13.28515625" style="2" customWidth="1"/>
    <col min="6916" max="6916" width="38.42578125" style="2" customWidth="1"/>
    <col min="6917" max="6917" width="25.28515625" style="2" customWidth="1"/>
    <col min="6918" max="6918" width="25.7109375" style="2" customWidth="1"/>
    <col min="6919" max="7168" width="9.140625" style="2"/>
    <col min="7169" max="7169" width="4.28515625" style="2" customWidth="1"/>
    <col min="7170" max="7170" width="22.5703125" style="2" customWidth="1"/>
    <col min="7171" max="7171" width="13.28515625" style="2" customWidth="1"/>
    <col min="7172" max="7172" width="38.42578125" style="2" customWidth="1"/>
    <col min="7173" max="7173" width="25.28515625" style="2" customWidth="1"/>
    <col min="7174" max="7174" width="25.7109375" style="2" customWidth="1"/>
    <col min="7175" max="7424" width="9.140625" style="2"/>
    <col min="7425" max="7425" width="4.28515625" style="2" customWidth="1"/>
    <col min="7426" max="7426" width="22.5703125" style="2" customWidth="1"/>
    <col min="7427" max="7427" width="13.28515625" style="2" customWidth="1"/>
    <col min="7428" max="7428" width="38.42578125" style="2" customWidth="1"/>
    <col min="7429" max="7429" width="25.28515625" style="2" customWidth="1"/>
    <col min="7430" max="7430" width="25.7109375" style="2" customWidth="1"/>
    <col min="7431" max="7680" width="9.140625" style="2"/>
    <col min="7681" max="7681" width="4.28515625" style="2" customWidth="1"/>
    <col min="7682" max="7682" width="22.5703125" style="2" customWidth="1"/>
    <col min="7683" max="7683" width="13.28515625" style="2" customWidth="1"/>
    <col min="7684" max="7684" width="38.42578125" style="2" customWidth="1"/>
    <col min="7685" max="7685" width="25.28515625" style="2" customWidth="1"/>
    <col min="7686" max="7686" width="25.7109375" style="2" customWidth="1"/>
    <col min="7687" max="7936" width="9.140625" style="2"/>
    <col min="7937" max="7937" width="4.28515625" style="2" customWidth="1"/>
    <col min="7938" max="7938" width="22.5703125" style="2" customWidth="1"/>
    <col min="7939" max="7939" width="13.28515625" style="2" customWidth="1"/>
    <col min="7940" max="7940" width="38.42578125" style="2" customWidth="1"/>
    <col min="7941" max="7941" width="25.28515625" style="2" customWidth="1"/>
    <col min="7942" max="7942" width="25.7109375" style="2" customWidth="1"/>
    <col min="7943" max="8192" width="9.140625" style="2"/>
    <col min="8193" max="8193" width="4.28515625" style="2" customWidth="1"/>
    <col min="8194" max="8194" width="22.5703125" style="2" customWidth="1"/>
    <col min="8195" max="8195" width="13.28515625" style="2" customWidth="1"/>
    <col min="8196" max="8196" width="38.42578125" style="2" customWidth="1"/>
    <col min="8197" max="8197" width="25.28515625" style="2" customWidth="1"/>
    <col min="8198" max="8198" width="25.7109375" style="2" customWidth="1"/>
    <col min="8199" max="8448" width="9.140625" style="2"/>
    <col min="8449" max="8449" width="4.28515625" style="2" customWidth="1"/>
    <col min="8450" max="8450" width="22.5703125" style="2" customWidth="1"/>
    <col min="8451" max="8451" width="13.28515625" style="2" customWidth="1"/>
    <col min="8452" max="8452" width="38.42578125" style="2" customWidth="1"/>
    <col min="8453" max="8453" width="25.28515625" style="2" customWidth="1"/>
    <col min="8454" max="8454" width="25.7109375" style="2" customWidth="1"/>
    <col min="8455" max="8704" width="9.140625" style="2"/>
    <col min="8705" max="8705" width="4.28515625" style="2" customWidth="1"/>
    <col min="8706" max="8706" width="22.5703125" style="2" customWidth="1"/>
    <col min="8707" max="8707" width="13.28515625" style="2" customWidth="1"/>
    <col min="8708" max="8708" width="38.42578125" style="2" customWidth="1"/>
    <col min="8709" max="8709" width="25.28515625" style="2" customWidth="1"/>
    <col min="8710" max="8710" width="25.7109375" style="2" customWidth="1"/>
    <col min="8711" max="8960" width="9.140625" style="2"/>
    <col min="8961" max="8961" width="4.28515625" style="2" customWidth="1"/>
    <col min="8962" max="8962" width="22.5703125" style="2" customWidth="1"/>
    <col min="8963" max="8963" width="13.28515625" style="2" customWidth="1"/>
    <col min="8964" max="8964" width="38.42578125" style="2" customWidth="1"/>
    <col min="8965" max="8965" width="25.28515625" style="2" customWidth="1"/>
    <col min="8966" max="8966" width="25.7109375" style="2" customWidth="1"/>
    <col min="8967" max="9216" width="9.140625" style="2"/>
    <col min="9217" max="9217" width="4.28515625" style="2" customWidth="1"/>
    <col min="9218" max="9218" width="22.5703125" style="2" customWidth="1"/>
    <col min="9219" max="9219" width="13.28515625" style="2" customWidth="1"/>
    <col min="9220" max="9220" width="38.42578125" style="2" customWidth="1"/>
    <col min="9221" max="9221" width="25.28515625" style="2" customWidth="1"/>
    <col min="9222" max="9222" width="25.7109375" style="2" customWidth="1"/>
    <col min="9223" max="9472" width="9.140625" style="2"/>
    <col min="9473" max="9473" width="4.28515625" style="2" customWidth="1"/>
    <col min="9474" max="9474" width="22.5703125" style="2" customWidth="1"/>
    <col min="9475" max="9475" width="13.28515625" style="2" customWidth="1"/>
    <col min="9476" max="9476" width="38.42578125" style="2" customWidth="1"/>
    <col min="9477" max="9477" width="25.28515625" style="2" customWidth="1"/>
    <col min="9478" max="9478" width="25.7109375" style="2" customWidth="1"/>
    <col min="9479" max="9728" width="9.140625" style="2"/>
    <col min="9729" max="9729" width="4.28515625" style="2" customWidth="1"/>
    <col min="9730" max="9730" width="22.5703125" style="2" customWidth="1"/>
    <col min="9731" max="9731" width="13.28515625" style="2" customWidth="1"/>
    <col min="9732" max="9732" width="38.42578125" style="2" customWidth="1"/>
    <col min="9733" max="9733" width="25.28515625" style="2" customWidth="1"/>
    <col min="9734" max="9734" width="25.7109375" style="2" customWidth="1"/>
    <col min="9735" max="9984" width="9.140625" style="2"/>
    <col min="9985" max="9985" width="4.28515625" style="2" customWidth="1"/>
    <col min="9986" max="9986" width="22.5703125" style="2" customWidth="1"/>
    <col min="9987" max="9987" width="13.28515625" style="2" customWidth="1"/>
    <col min="9988" max="9988" width="38.42578125" style="2" customWidth="1"/>
    <col min="9989" max="9989" width="25.28515625" style="2" customWidth="1"/>
    <col min="9990" max="9990" width="25.7109375" style="2" customWidth="1"/>
    <col min="9991" max="10240" width="9.140625" style="2"/>
    <col min="10241" max="10241" width="4.28515625" style="2" customWidth="1"/>
    <col min="10242" max="10242" width="22.5703125" style="2" customWidth="1"/>
    <col min="10243" max="10243" width="13.28515625" style="2" customWidth="1"/>
    <col min="10244" max="10244" width="38.42578125" style="2" customWidth="1"/>
    <col min="10245" max="10245" width="25.28515625" style="2" customWidth="1"/>
    <col min="10246" max="10246" width="25.7109375" style="2" customWidth="1"/>
    <col min="10247" max="10496" width="9.140625" style="2"/>
    <col min="10497" max="10497" width="4.28515625" style="2" customWidth="1"/>
    <col min="10498" max="10498" width="22.5703125" style="2" customWidth="1"/>
    <col min="10499" max="10499" width="13.28515625" style="2" customWidth="1"/>
    <col min="10500" max="10500" width="38.42578125" style="2" customWidth="1"/>
    <col min="10501" max="10501" width="25.28515625" style="2" customWidth="1"/>
    <col min="10502" max="10502" width="25.7109375" style="2" customWidth="1"/>
    <col min="10503" max="10752" width="9.140625" style="2"/>
    <col min="10753" max="10753" width="4.28515625" style="2" customWidth="1"/>
    <col min="10754" max="10754" width="22.5703125" style="2" customWidth="1"/>
    <col min="10755" max="10755" width="13.28515625" style="2" customWidth="1"/>
    <col min="10756" max="10756" width="38.42578125" style="2" customWidth="1"/>
    <col min="10757" max="10757" width="25.28515625" style="2" customWidth="1"/>
    <col min="10758" max="10758" width="25.7109375" style="2" customWidth="1"/>
    <col min="10759" max="11008" width="9.140625" style="2"/>
    <col min="11009" max="11009" width="4.28515625" style="2" customWidth="1"/>
    <col min="11010" max="11010" width="22.5703125" style="2" customWidth="1"/>
    <col min="11011" max="11011" width="13.28515625" style="2" customWidth="1"/>
    <col min="11012" max="11012" width="38.42578125" style="2" customWidth="1"/>
    <col min="11013" max="11013" width="25.28515625" style="2" customWidth="1"/>
    <col min="11014" max="11014" width="25.7109375" style="2" customWidth="1"/>
    <col min="11015" max="11264" width="9.140625" style="2"/>
    <col min="11265" max="11265" width="4.28515625" style="2" customWidth="1"/>
    <col min="11266" max="11266" width="22.5703125" style="2" customWidth="1"/>
    <col min="11267" max="11267" width="13.28515625" style="2" customWidth="1"/>
    <col min="11268" max="11268" width="38.42578125" style="2" customWidth="1"/>
    <col min="11269" max="11269" width="25.28515625" style="2" customWidth="1"/>
    <col min="11270" max="11270" width="25.7109375" style="2" customWidth="1"/>
    <col min="11271" max="11520" width="9.140625" style="2"/>
    <col min="11521" max="11521" width="4.28515625" style="2" customWidth="1"/>
    <col min="11522" max="11522" width="22.5703125" style="2" customWidth="1"/>
    <col min="11523" max="11523" width="13.28515625" style="2" customWidth="1"/>
    <col min="11524" max="11524" width="38.42578125" style="2" customWidth="1"/>
    <col min="11525" max="11525" width="25.28515625" style="2" customWidth="1"/>
    <col min="11526" max="11526" width="25.7109375" style="2" customWidth="1"/>
    <col min="11527" max="11776" width="9.140625" style="2"/>
    <col min="11777" max="11777" width="4.28515625" style="2" customWidth="1"/>
    <col min="11778" max="11778" width="22.5703125" style="2" customWidth="1"/>
    <col min="11779" max="11779" width="13.28515625" style="2" customWidth="1"/>
    <col min="11780" max="11780" width="38.42578125" style="2" customWidth="1"/>
    <col min="11781" max="11781" width="25.28515625" style="2" customWidth="1"/>
    <col min="11782" max="11782" width="25.7109375" style="2" customWidth="1"/>
    <col min="11783" max="12032" width="9.140625" style="2"/>
    <col min="12033" max="12033" width="4.28515625" style="2" customWidth="1"/>
    <col min="12034" max="12034" width="22.5703125" style="2" customWidth="1"/>
    <col min="12035" max="12035" width="13.28515625" style="2" customWidth="1"/>
    <col min="12036" max="12036" width="38.42578125" style="2" customWidth="1"/>
    <col min="12037" max="12037" width="25.28515625" style="2" customWidth="1"/>
    <col min="12038" max="12038" width="25.7109375" style="2" customWidth="1"/>
    <col min="12039" max="12288" width="9.140625" style="2"/>
    <col min="12289" max="12289" width="4.28515625" style="2" customWidth="1"/>
    <col min="12290" max="12290" width="22.5703125" style="2" customWidth="1"/>
    <col min="12291" max="12291" width="13.28515625" style="2" customWidth="1"/>
    <col min="12292" max="12292" width="38.42578125" style="2" customWidth="1"/>
    <col min="12293" max="12293" width="25.28515625" style="2" customWidth="1"/>
    <col min="12294" max="12294" width="25.7109375" style="2" customWidth="1"/>
    <col min="12295" max="12544" width="9.140625" style="2"/>
    <col min="12545" max="12545" width="4.28515625" style="2" customWidth="1"/>
    <col min="12546" max="12546" width="22.5703125" style="2" customWidth="1"/>
    <col min="12547" max="12547" width="13.28515625" style="2" customWidth="1"/>
    <col min="12548" max="12548" width="38.42578125" style="2" customWidth="1"/>
    <col min="12549" max="12549" width="25.28515625" style="2" customWidth="1"/>
    <col min="12550" max="12550" width="25.7109375" style="2" customWidth="1"/>
    <col min="12551" max="12800" width="9.140625" style="2"/>
    <col min="12801" max="12801" width="4.28515625" style="2" customWidth="1"/>
    <col min="12802" max="12802" width="22.5703125" style="2" customWidth="1"/>
    <col min="12803" max="12803" width="13.28515625" style="2" customWidth="1"/>
    <col min="12804" max="12804" width="38.42578125" style="2" customWidth="1"/>
    <col min="12805" max="12805" width="25.28515625" style="2" customWidth="1"/>
    <col min="12806" max="12806" width="25.7109375" style="2" customWidth="1"/>
    <col min="12807" max="13056" width="9.140625" style="2"/>
    <col min="13057" max="13057" width="4.28515625" style="2" customWidth="1"/>
    <col min="13058" max="13058" width="22.5703125" style="2" customWidth="1"/>
    <col min="13059" max="13059" width="13.28515625" style="2" customWidth="1"/>
    <col min="13060" max="13060" width="38.42578125" style="2" customWidth="1"/>
    <col min="13061" max="13061" width="25.28515625" style="2" customWidth="1"/>
    <col min="13062" max="13062" width="25.7109375" style="2" customWidth="1"/>
    <col min="13063" max="13312" width="9.140625" style="2"/>
    <col min="13313" max="13313" width="4.28515625" style="2" customWidth="1"/>
    <col min="13314" max="13314" width="22.5703125" style="2" customWidth="1"/>
    <col min="13315" max="13315" width="13.28515625" style="2" customWidth="1"/>
    <col min="13316" max="13316" width="38.42578125" style="2" customWidth="1"/>
    <col min="13317" max="13317" width="25.28515625" style="2" customWidth="1"/>
    <col min="13318" max="13318" width="25.7109375" style="2" customWidth="1"/>
    <col min="13319" max="13568" width="9.140625" style="2"/>
    <col min="13569" max="13569" width="4.28515625" style="2" customWidth="1"/>
    <col min="13570" max="13570" width="22.5703125" style="2" customWidth="1"/>
    <col min="13571" max="13571" width="13.28515625" style="2" customWidth="1"/>
    <col min="13572" max="13572" width="38.42578125" style="2" customWidth="1"/>
    <col min="13573" max="13573" width="25.28515625" style="2" customWidth="1"/>
    <col min="13574" max="13574" width="25.7109375" style="2" customWidth="1"/>
    <col min="13575" max="13824" width="9.140625" style="2"/>
    <col min="13825" max="13825" width="4.28515625" style="2" customWidth="1"/>
    <col min="13826" max="13826" width="22.5703125" style="2" customWidth="1"/>
    <col min="13827" max="13827" width="13.28515625" style="2" customWidth="1"/>
    <col min="13828" max="13828" width="38.42578125" style="2" customWidth="1"/>
    <col min="13829" max="13829" width="25.28515625" style="2" customWidth="1"/>
    <col min="13830" max="13830" width="25.7109375" style="2" customWidth="1"/>
    <col min="13831" max="14080" width="9.140625" style="2"/>
    <col min="14081" max="14081" width="4.28515625" style="2" customWidth="1"/>
    <col min="14082" max="14082" width="22.5703125" style="2" customWidth="1"/>
    <col min="14083" max="14083" width="13.28515625" style="2" customWidth="1"/>
    <col min="14084" max="14084" width="38.42578125" style="2" customWidth="1"/>
    <col min="14085" max="14085" width="25.28515625" style="2" customWidth="1"/>
    <col min="14086" max="14086" width="25.7109375" style="2" customWidth="1"/>
    <col min="14087" max="14336" width="9.140625" style="2"/>
    <col min="14337" max="14337" width="4.28515625" style="2" customWidth="1"/>
    <col min="14338" max="14338" width="22.5703125" style="2" customWidth="1"/>
    <col min="14339" max="14339" width="13.28515625" style="2" customWidth="1"/>
    <col min="14340" max="14340" width="38.42578125" style="2" customWidth="1"/>
    <col min="14341" max="14341" width="25.28515625" style="2" customWidth="1"/>
    <col min="14342" max="14342" width="25.7109375" style="2" customWidth="1"/>
    <col min="14343" max="14592" width="9.140625" style="2"/>
    <col min="14593" max="14593" width="4.28515625" style="2" customWidth="1"/>
    <col min="14594" max="14594" width="22.5703125" style="2" customWidth="1"/>
    <col min="14595" max="14595" width="13.28515625" style="2" customWidth="1"/>
    <col min="14596" max="14596" width="38.42578125" style="2" customWidth="1"/>
    <col min="14597" max="14597" width="25.28515625" style="2" customWidth="1"/>
    <col min="14598" max="14598" width="25.7109375" style="2" customWidth="1"/>
    <col min="14599" max="14848" width="9.140625" style="2"/>
    <col min="14849" max="14849" width="4.28515625" style="2" customWidth="1"/>
    <col min="14850" max="14850" width="22.5703125" style="2" customWidth="1"/>
    <col min="14851" max="14851" width="13.28515625" style="2" customWidth="1"/>
    <col min="14852" max="14852" width="38.42578125" style="2" customWidth="1"/>
    <col min="14853" max="14853" width="25.28515625" style="2" customWidth="1"/>
    <col min="14854" max="14854" width="25.7109375" style="2" customWidth="1"/>
    <col min="14855" max="15104" width="9.140625" style="2"/>
    <col min="15105" max="15105" width="4.28515625" style="2" customWidth="1"/>
    <col min="15106" max="15106" width="22.5703125" style="2" customWidth="1"/>
    <col min="15107" max="15107" width="13.28515625" style="2" customWidth="1"/>
    <col min="15108" max="15108" width="38.42578125" style="2" customWidth="1"/>
    <col min="15109" max="15109" width="25.28515625" style="2" customWidth="1"/>
    <col min="15110" max="15110" width="25.7109375" style="2" customWidth="1"/>
    <col min="15111" max="15360" width="9.140625" style="2"/>
    <col min="15361" max="15361" width="4.28515625" style="2" customWidth="1"/>
    <col min="15362" max="15362" width="22.5703125" style="2" customWidth="1"/>
    <col min="15363" max="15363" width="13.28515625" style="2" customWidth="1"/>
    <col min="15364" max="15364" width="38.42578125" style="2" customWidth="1"/>
    <col min="15365" max="15365" width="25.28515625" style="2" customWidth="1"/>
    <col min="15366" max="15366" width="25.7109375" style="2" customWidth="1"/>
    <col min="15367" max="15616" width="9.140625" style="2"/>
    <col min="15617" max="15617" width="4.28515625" style="2" customWidth="1"/>
    <col min="15618" max="15618" width="22.5703125" style="2" customWidth="1"/>
    <col min="15619" max="15619" width="13.28515625" style="2" customWidth="1"/>
    <col min="15620" max="15620" width="38.42578125" style="2" customWidth="1"/>
    <col min="15621" max="15621" width="25.28515625" style="2" customWidth="1"/>
    <col min="15622" max="15622" width="25.7109375" style="2" customWidth="1"/>
    <col min="15623" max="15872" width="9.140625" style="2"/>
    <col min="15873" max="15873" width="4.28515625" style="2" customWidth="1"/>
    <col min="15874" max="15874" width="22.5703125" style="2" customWidth="1"/>
    <col min="15875" max="15875" width="13.28515625" style="2" customWidth="1"/>
    <col min="15876" max="15876" width="38.42578125" style="2" customWidth="1"/>
    <col min="15877" max="15877" width="25.28515625" style="2" customWidth="1"/>
    <col min="15878" max="15878" width="25.7109375" style="2" customWidth="1"/>
    <col min="15879" max="16128" width="9.140625" style="2"/>
    <col min="16129" max="16129" width="4.28515625" style="2" customWidth="1"/>
    <col min="16130" max="16130" width="22.5703125" style="2" customWidth="1"/>
    <col min="16131" max="16131" width="13.28515625" style="2" customWidth="1"/>
    <col min="16132" max="16132" width="38.42578125" style="2" customWidth="1"/>
    <col min="16133" max="16133" width="25.28515625" style="2" customWidth="1"/>
    <col min="16134" max="16134" width="25.7109375" style="2" customWidth="1"/>
    <col min="16135" max="16384" width="9.140625" style="2"/>
  </cols>
  <sheetData>
    <row r="1" spans="2:5" ht="15.75" thickBot="1" x14ac:dyDescent="0.3"/>
    <row r="2" spans="2:5" ht="15.75" thickBot="1" x14ac:dyDescent="0.3">
      <c r="B2" s="96"/>
      <c r="C2" s="99" t="s">
        <v>72</v>
      </c>
      <c r="D2" s="100"/>
      <c r="E2" s="8" t="s">
        <v>73</v>
      </c>
    </row>
    <row r="3" spans="2:5" ht="15.75" thickBot="1" x14ac:dyDescent="0.3">
      <c r="B3" s="97"/>
      <c r="C3" s="101"/>
      <c r="D3" s="102"/>
      <c r="E3" s="9" t="s">
        <v>74</v>
      </c>
    </row>
    <row r="4" spans="2:5" ht="15.75" thickBot="1" x14ac:dyDescent="0.3">
      <c r="B4" s="98"/>
      <c r="C4" s="103"/>
      <c r="D4" s="104"/>
      <c r="E4" s="10"/>
    </row>
    <row r="5" spans="2:5" ht="15.75" thickBot="1" x14ac:dyDescent="0.3"/>
    <row r="6" spans="2:5" x14ac:dyDescent="0.25">
      <c r="B6" s="105" t="s">
        <v>75</v>
      </c>
      <c r="C6" s="106"/>
      <c r="D6" s="106"/>
      <c r="E6" s="107"/>
    </row>
    <row r="7" spans="2:5" ht="15.75" x14ac:dyDescent="0.25">
      <c r="B7" s="11" t="s">
        <v>42</v>
      </c>
      <c r="C7" s="112" t="s">
        <v>76</v>
      </c>
      <c r="D7" s="112"/>
      <c r="E7" s="113"/>
    </row>
    <row r="8" spans="2:5" x14ac:dyDescent="0.25">
      <c r="B8" s="11" t="s">
        <v>44</v>
      </c>
      <c r="C8" s="108" t="s">
        <v>77</v>
      </c>
      <c r="D8" s="108"/>
      <c r="E8" s="109"/>
    </row>
    <row r="9" spans="2:5" x14ac:dyDescent="0.25">
      <c r="B9" s="11" t="s">
        <v>78</v>
      </c>
      <c r="C9" s="110"/>
      <c r="D9" s="110"/>
      <c r="E9" s="111"/>
    </row>
    <row r="10" spans="2:5" x14ac:dyDescent="0.25">
      <c r="B10" s="11" t="s">
        <v>79</v>
      </c>
      <c r="C10" s="110"/>
      <c r="D10" s="110"/>
      <c r="E10" s="111"/>
    </row>
    <row r="11" spans="2:5" x14ac:dyDescent="0.25">
      <c r="B11" s="11" t="s">
        <v>80</v>
      </c>
      <c r="C11" s="110"/>
      <c r="D11" s="110"/>
      <c r="E11" s="111"/>
    </row>
    <row r="12" spans="2:5" x14ac:dyDescent="0.25">
      <c r="B12" s="11" t="s">
        <v>43</v>
      </c>
      <c r="C12" s="120">
        <v>43831</v>
      </c>
      <c r="D12" s="120"/>
      <c r="E12" s="121"/>
    </row>
    <row r="13" spans="2:5" ht="15.75" thickBot="1" x14ac:dyDescent="0.3">
      <c r="B13" s="61" t="s">
        <v>45</v>
      </c>
      <c r="C13" s="122">
        <v>43860</v>
      </c>
      <c r="D13" s="122"/>
      <c r="E13" s="123"/>
    </row>
    <row r="14" spans="2:5" ht="15.75" thickBot="1" x14ac:dyDescent="0.3"/>
    <row r="15" spans="2:5" ht="59.25" customHeight="1" thickBot="1" x14ac:dyDescent="0.3">
      <c r="B15" s="60" t="s">
        <v>81</v>
      </c>
      <c r="C15" s="117"/>
      <c r="D15" s="118"/>
      <c r="E15" s="119"/>
    </row>
    <row r="16" spans="2:5" ht="15.75" thickBot="1" x14ac:dyDescent="0.3"/>
    <row r="17" spans="2:5" x14ac:dyDescent="0.25">
      <c r="B17" s="114" t="s">
        <v>82</v>
      </c>
      <c r="C17" s="115"/>
      <c r="D17" s="115"/>
      <c r="E17" s="116"/>
    </row>
    <row r="18" spans="2:5" x14ac:dyDescent="0.25">
      <c r="B18" s="12" t="s">
        <v>83</v>
      </c>
      <c r="C18" s="12" t="s">
        <v>84</v>
      </c>
      <c r="D18" s="12" t="s">
        <v>85</v>
      </c>
      <c r="E18" s="12" t="s">
        <v>86</v>
      </c>
    </row>
    <row r="19" spans="2:5" x14ac:dyDescent="0.25">
      <c r="B19" s="13"/>
      <c r="C19" s="14"/>
      <c r="D19" s="53"/>
      <c r="E19" s="13"/>
    </row>
    <row r="20" spans="2:5" x14ac:dyDescent="0.25">
      <c r="B20" s="15"/>
      <c r="C20" s="16"/>
      <c r="D20" s="15"/>
      <c r="E20" s="15"/>
    </row>
    <row r="21" spans="2:5" x14ac:dyDescent="0.25">
      <c r="B21" s="15"/>
      <c r="C21" s="16"/>
      <c r="D21" s="15"/>
      <c r="E21" s="15"/>
    </row>
    <row r="22" spans="2:5" x14ac:dyDescent="0.25">
      <c r="B22" s="15"/>
      <c r="C22" s="16"/>
      <c r="D22" s="15"/>
      <c r="E22" s="17"/>
    </row>
    <row r="23" spans="2:5" x14ac:dyDescent="0.25">
      <c r="B23" s="15"/>
      <c r="C23" s="16"/>
      <c r="D23" s="15"/>
      <c r="E23" s="17"/>
    </row>
  </sheetData>
  <mergeCells count="12">
    <mergeCell ref="B17:E17"/>
    <mergeCell ref="C15:E15"/>
    <mergeCell ref="C10:E10"/>
    <mergeCell ref="C12:E12"/>
    <mergeCell ref="C13:E13"/>
    <mergeCell ref="C11:E11"/>
    <mergeCell ref="B2:B4"/>
    <mergeCell ref="C2:D4"/>
    <mergeCell ref="B6:E6"/>
    <mergeCell ref="C8:E8"/>
    <mergeCell ref="C9:E9"/>
    <mergeCell ref="C7:E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17A6-C894-4EC6-A8BA-73CEA0496806}">
  <dimension ref="A1:I18"/>
  <sheetViews>
    <sheetView tabSelected="1" topLeftCell="A16" workbookViewId="0">
      <selection activeCell="F20" sqref="F20"/>
    </sheetView>
  </sheetViews>
  <sheetFormatPr baseColWidth="10" defaultRowHeight="15" x14ac:dyDescent="0.25"/>
  <cols>
    <col min="2" max="2" width="7.140625" style="126" customWidth="1"/>
    <col min="3" max="3" width="28.28515625" customWidth="1"/>
    <col min="4" max="4" width="24.42578125" customWidth="1"/>
    <col min="5" max="5" width="43.7109375" customWidth="1"/>
    <col min="6" max="6" width="50.28515625" customWidth="1"/>
  </cols>
  <sheetData>
    <row r="1" spans="1:9" ht="24" x14ac:dyDescent="0.25">
      <c r="A1" s="76" t="s">
        <v>87</v>
      </c>
      <c r="B1" s="76" t="s">
        <v>88</v>
      </c>
      <c r="C1" s="76" t="s">
        <v>89</v>
      </c>
      <c r="D1" s="76" t="s">
        <v>90</v>
      </c>
      <c r="E1" s="76" t="s">
        <v>91</v>
      </c>
      <c r="F1" s="76" t="s">
        <v>92</v>
      </c>
      <c r="G1" s="76" t="s">
        <v>93</v>
      </c>
      <c r="H1" s="79" t="s">
        <v>94</v>
      </c>
      <c r="I1" s="79" t="s">
        <v>95</v>
      </c>
    </row>
    <row r="2" spans="1:9" ht="108" x14ac:dyDescent="0.25">
      <c r="A2" s="80">
        <v>1</v>
      </c>
      <c r="B2" s="77" t="s">
        <v>166</v>
      </c>
      <c r="C2" s="68" t="s">
        <v>167</v>
      </c>
      <c r="D2" s="68" t="s">
        <v>168</v>
      </c>
      <c r="E2" s="68" t="s">
        <v>169</v>
      </c>
      <c r="F2" s="67" t="s">
        <v>170</v>
      </c>
      <c r="G2" s="77" t="s">
        <v>165</v>
      </c>
      <c r="H2" s="78"/>
      <c r="I2" s="77"/>
    </row>
    <row r="3" spans="1:9" ht="153.75" customHeight="1" x14ac:dyDescent="0.25">
      <c r="A3" s="80">
        <v>2</v>
      </c>
      <c r="B3" s="77" t="s">
        <v>166</v>
      </c>
      <c r="C3" s="68" t="s">
        <v>171</v>
      </c>
      <c r="D3" s="68" t="s">
        <v>172</v>
      </c>
      <c r="E3" s="68" t="s">
        <v>173</v>
      </c>
      <c r="F3" s="67" t="s">
        <v>177</v>
      </c>
      <c r="G3" s="77" t="s">
        <v>165</v>
      </c>
      <c r="H3" s="78"/>
      <c r="I3" s="77"/>
    </row>
    <row r="4" spans="1:9" ht="78" customHeight="1" x14ac:dyDescent="0.25">
      <c r="A4" s="80">
        <v>3</v>
      </c>
      <c r="B4" s="77" t="s">
        <v>166</v>
      </c>
      <c r="C4" s="68" t="s">
        <v>174</v>
      </c>
      <c r="D4" s="68" t="s">
        <v>172</v>
      </c>
      <c r="E4" s="68" t="s">
        <v>175</v>
      </c>
      <c r="F4" s="67" t="s">
        <v>176</v>
      </c>
      <c r="G4" s="77" t="s">
        <v>165</v>
      </c>
      <c r="H4" s="78"/>
      <c r="I4" s="77"/>
    </row>
    <row r="5" spans="1:9" ht="84" x14ac:dyDescent="0.25">
      <c r="A5" s="80">
        <v>4</v>
      </c>
      <c r="B5" s="77" t="s">
        <v>166</v>
      </c>
      <c r="C5" s="68" t="s">
        <v>178</v>
      </c>
      <c r="D5" s="68" t="s">
        <v>172</v>
      </c>
      <c r="E5" s="68" t="s">
        <v>179</v>
      </c>
      <c r="F5" s="67" t="s">
        <v>180</v>
      </c>
      <c r="G5" s="77" t="s">
        <v>165</v>
      </c>
      <c r="H5" s="78"/>
      <c r="I5" s="77"/>
    </row>
    <row r="6" spans="1:9" ht="96" customHeight="1" x14ac:dyDescent="0.25">
      <c r="A6" s="80">
        <v>5</v>
      </c>
      <c r="B6" s="77" t="s">
        <v>166</v>
      </c>
      <c r="C6" s="68" t="s">
        <v>181</v>
      </c>
      <c r="D6" s="68" t="s">
        <v>172</v>
      </c>
      <c r="E6" s="68" t="s">
        <v>182</v>
      </c>
      <c r="F6" s="67" t="s">
        <v>180</v>
      </c>
      <c r="G6" s="77" t="s">
        <v>165</v>
      </c>
      <c r="H6" s="78"/>
      <c r="I6" s="77"/>
    </row>
    <row r="7" spans="1:9" ht="192" customHeight="1" x14ac:dyDescent="0.25">
      <c r="A7" s="80">
        <v>6</v>
      </c>
      <c r="B7" s="77" t="s">
        <v>166</v>
      </c>
      <c r="C7" s="68" t="s">
        <v>181</v>
      </c>
      <c r="D7" s="68" t="s">
        <v>172</v>
      </c>
      <c r="E7" s="68" t="s">
        <v>183</v>
      </c>
      <c r="F7" s="67" t="s">
        <v>180</v>
      </c>
      <c r="G7" s="77" t="s">
        <v>165</v>
      </c>
      <c r="H7" s="78"/>
      <c r="I7" s="77"/>
    </row>
    <row r="8" spans="1:9" ht="240" x14ac:dyDescent="0.25">
      <c r="A8" s="80">
        <v>7</v>
      </c>
      <c r="B8" s="77" t="s">
        <v>166</v>
      </c>
      <c r="C8" s="68" t="s">
        <v>181</v>
      </c>
      <c r="D8" s="68" t="s">
        <v>172</v>
      </c>
      <c r="E8" s="68" t="s">
        <v>184</v>
      </c>
      <c r="F8" s="67" t="s">
        <v>180</v>
      </c>
      <c r="G8" s="77" t="s">
        <v>165</v>
      </c>
      <c r="H8" s="78"/>
      <c r="I8" s="77"/>
    </row>
    <row r="9" spans="1:9" ht="102" customHeight="1" x14ac:dyDescent="0.25">
      <c r="A9" s="80">
        <v>11</v>
      </c>
      <c r="B9" s="77" t="s">
        <v>166</v>
      </c>
      <c r="C9" s="68" t="s">
        <v>181</v>
      </c>
      <c r="D9" s="68" t="s">
        <v>172</v>
      </c>
      <c r="E9" s="68" t="s">
        <v>194</v>
      </c>
      <c r="F9" s="68" t="s">
        <v>185</v>
      </c>
      <c r="G9" s="77" t="s">
        <v>165</v>
      </c>
      <c r="H9" s="78"/>
      <c r="I9" s="77"/>
    </row>
    <row r="10" spans="1:9" ht="60" x14ac:dyDescent="0.25">
      <c r="A10" s="80">
        <v>12</v>
      </c>
      <c r="B10" s="77" t="s">
        <v>166</v>
      </c>
      <c r="C10" s="68" t="s">
        <v>189</v>
      </c>
      <c r="D10" s="68" t="s">
        <v>172</v>
      </c>
      <c r="E10" s="68" t="s">
        <v>175</v>
      </c>
      <c r="F10" s="67" t="s">
        <v>176</v>
      </c>
      <c r="G10" s="77" t="s">
        <v>165</v>
      </c>
      <c r="H10" s="78"/>
      <c r="I10" s="77"/>
    </row>
    <row r="11" spans="1:9" ht="95.25" customHeight="1" x14ac:dyDescent="0.25">
      <c r="A11" s="80">
        <v>13</v>
      </c>
      <c r="B11" s="77" t="s">
        <v>166</v>
      </c>
      <c r="C11" s="68" t="s">
        <v>190</v>
      </c>
      <c r="D11" s="68" t="s">
        <v>172</v>
      </c>
      <c r="E11" s="68" t="s">
        <v>179</v>
      </c>
      <c r="F11" s="67" t="s">
        <v>180</v>
      </c>
      <c r="G11" s="77" t="s">
        <v>165</v>
      </c>
      <c r="H11" s="78"/>
      <c r="I11" s="77"/>
    </row>
    <row r="12" spans="1:9" ht="114" customHeight="1" x14ac:dyDescent="0.25">
      <c r="A12" s="80">
        <v>15</v>
      </c>
      <c r="B12" s="77" t="s">
        <v>166</v>
      </c>
      <c r="C12" s="68" t="s">
        <v>190</v>
      </c>
      <c r="D12" s="68" t="s">
        <v>172</v>
      </c>
      <c r="E12" s="68" t="s">
        <v>186</v>
      </c>
      <c r="F12" s="67" t="s">
        <v>191</v>
      </c>
      <c r="G12" s="77" t="s">
        <v>165</v>
      </c>
      <c r="H12" s="78"/>
      <c r="I12" s="77"/>
    </row>
    <row r="13" spans="1:9" ht="188.25" customHeight="1" x14ac:dyDescent="0.25">
      <c r="A13" s="80">
        <v>16</v>
      </c>
      <c r="B13" s="77" t="s">
        <v>166</v>
      </c>
      <c r="C13" s="68" t="s">
        <v>190</v>
      </c>
      <c r="D13" s="68" t="s">
        <v>172</v>
      </c>
      <c r="E13" s="68" t="s">
        <v>187</v>
      </c>
      <c r="F13" s="67" t="s">
        <v>191</v>
      </c>
      <c r="G13" s="77" t="s">
        <v>165</v>
      </c>
      <c r="H13" s="78"/>
      <c r="I13" s="77"/>
    </row>
    <row r="14" spans="1:9" ht="252" x14ac:dyDescent="0.25">
      <c r="A14" s="80">
        <v>17</v>
      </c>
      <c r="B14" s="77" t="s">
        <v>166</v>
      </c>
      <c r="C14" s="68" t="s">
        <v>190</v>
      </c>
      <c r="D14" s="68" t="s">
        <v>172</v>
      </c>
      <c r="E14" s="68" t="s">
        <v>188</v>
      </c>
      <c r="F14" s="67" t="s">
        <v>191</v>
      </c>
      <c r="G14" s="77" t="s">
        <v>165</v>
      </c>
      <c r="H14" s="78"/>
      <c r="I14" s="77"/>
    </row>
    <row r="15" spans="1:9" ht="107.25" customHeight="1" x14ac:dyDescent="0.25">
      <c r="A15" s="80">
        <v>18</v>
      </c>
      <c r="B15" s="77" t="s">
        <v>166</v>
      </c>
      <c r="C15" s="68" t="s">
        <v>190</v>
      </c>
      <c r="D15" s="68" t="s">
        <v>172</v>
      </c>
      <c r="E15" s="68" t="s">
        <v>194</v>
      </c>
      <c r="F15" s="68" t="s">
        <v>193</v>
      </c>
      <c r="G15" s="77" t="s">
        <v>165</v>
      </c>
      <c r="H15" s="78"/>
      <c r="I15" s="77"/>
    </row>
    <row r="16" spans="1:9" ht="75" customHeight="1" x14ac:dyDescent="0.25">
      <c r="A16" s="80">
        <v>19</v>
      </c>
      <c r="B16" s="77" t="s">
        <v>166</v>
      </c>
      <c r="C16" s="68" t="s">
        <v>192</v>
      </c>
      <c r="D16" s="68" t="s">
        <v>172</v>
      </c>
      <c r="E16" s="68" t="s">
        <v>175</v>
      </c>
      <c r="F16" s="67" t="s">
        <v>176</v>
      </c>
      <c r="G16" s="77" t="s">
        <v>165</v>
      </c>
      <c r="H16" s="78"/>
      <c r="I16" s="77"/>
    </row>
    <row r="17" spans="1:9" ht="240" customHeight="1" x14ac:dyDescent="0.25">
      <c r="A17" s="80">
        <v>20</v>
      </c>
      <c r="B17" s="77" t="s">
        <v>166</v>
      </c>
      <c r="C17" s="68" t="s">
        <v>192</v>
      </c>
      <c r="D17" s="68" t="s">
        <v>195</v>
      </c>
      <c r="E17" s="68" t="s">
        <v>197</v>
      </c>
      <c r="F17" s="67" t="s">
        <v>196</v>
      </c>
      <c r="G17" s="77" t="s">
        <v>165</v>
      </c>
      <c r="H17" s="78"/>
      <c r="I17" s="77"/>
    </row>
    <row r="18" spans="1:9" ht="126" customHeight="1" x14ac:dyDescent="0.25">
      <c r="A18" s="80">
        <v>21</v>
      </c>
      <c r="B18" s="77" t="s">
        <v>166</v>
      </c>
      <c r="C18" s="68" t="s">
        <v>199</v>
      </c>
      <c r="D18" s="68" t="s">
        <v>198</v>
      </c>
      <c r="E18" s="68" t="s">
        <v>201</v>
      </c>
      <c r="F18" s="67" t="s">
        <v>200</v>
      </c>
      <c r="G18" s="77" t="s">
        <v>165</v>
      </c>
      <c r="H18" s="78"/>
      <c r="I18" s="77"/>
    </row>
  </sheetData>
  <phoneticPr fontId="8"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99CCA65-5481-4E3D-B8AB-371EA1ED664D}">
          <x14:formula1>
            <xm:f>LIstas!$A$3:$A$7</xm:f>
          </x14:formula1>
          <xm:sqref>I2:I18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C2" sqref="C2"/>
    </sheetView>
  </sheetViews>
  <sheetFormatPr baseColWidth="10" defaultColWidth="11.42578125" defaultRowHeight="15" x14ac:dyDescent="0.25"/>
  <cols>
    <col min="1" max="1" width="16.140625" customWidth="1"/>
    <col min="2" max="2" width="25.7109375" customWidth="1"/>
    <col min="3" max="3" width="22" customWidth="1"/>
    <col min="4" max="5" width="41.140625" customWidth="1"/>
    <col min="6" max="6" width="33" customWidth="1"/>
  </cols>
  <sheetData>
    <row r="1" spans="1:6" ht="37.5" x14ac:dyDescent="0.25">
      <c r="A1" s="69" t="s">
        <v>101</v>
      </c>
      <c r="B1" s="69" t="s">
        <v>102</v>
      </c>
      <c r="C1" s="70" t="s">
        <v>103</v>
      </c>
      <c r="D1" s="70" t="s">
        <v>104</v>
      </c>
      <c r="E1" s="70" t="s">
        <v>105</v>
      </c>
      <c r="F1" s="70" t="s">
        <v>106</v>
      </c>
    </row>
    <row r="2" spans="1:6" ht="150" x14ac:dyDescent="0.25">
      <c r="A2" s="71" t="s">
        <v>107</v>
      </c>
      <c r="B2" s="72" t="s">
        <v>108</v>
      </c>
      <c r="C2" s="73" t="s">
        <v>109</v>
      </c>
      <c r="D2" s="74" t="s">
        <v>110</v>
      </c>
      <c r="E2" s="74" t="s">
        <v>111</v>
      </c>
      <c r="F2" s="74" t="s">
        <v>112</v>
      </c>
    </row>
    <row r="3" spans="1:6" ht="60" x14ac:dyDescent="0.25">
      <c r="A3" s="124" t="s">
        <v>107</v>
      </c>
      <c r="B3" s="125" t="s">
        <v>113</v>
      </c>
      <c r="C3" s="73" t="s">
        <v>114</v>
      </c>
      <c r="D3" s="74" t="s">
        <v>115</v>
      </c>
      <c r="E3" s="74" t="s">
        <v>111</v>
      </c>
      <c r="F3" s="74" t="s">
        <v>116</v>
      </c>
    </row>
    <row r="4" spans="1:6" ht="45" x14ac:dyDescent="0.25">
      <c r="A4" s="124"/>
      <c r="B4" s="125"/>
      <c r="C4" s="73" t="s">
        <v>117</v>
      </c>
      <c r="D4" s="74" t="s">
        <v>118</v>
      </c>
      <c r="E4" s="74" t="s">
        <v>111</v>
      </c>
      <c r="F4" s="74" t="s">
        <v>119</v>
      </c>
    </row>
    <row r="5" spans="1:6" ht="30" x14ac:dyDescent="0.25">
      <c r="A5" s="124"/>
      <c r="B5" s="125"/>
      <c r="C5" s="73" t="s">
        <v>120</v>
      </c>
      <c r="D5" s="74" t="s">
        <v>121</v>
      </c>
      <c r="E5" s="74" t="s">
        <v>122</v>
      </c>
      <c r="F5" s="74" t="s">
        <v>123</v>
      </c>
    </row>
    <row r="6" spans="1:6" ht="31.5" x14ac:dyDescent="0.25">
      <c r="A6" s="124"/>
      <c r="B6" s="125"/>
      <c r="C6" s="73" t="s">
        <v>124</v>
      </c>
      <c r="D6" s="74" t="s">
        <v>125</v>
      </c>
      <c r="E6" s="74" t="s">
        <v>122</v>
      </c>
      <c r="F6" s="74" t="s">
        <v>123</v>
      </c>
    </row>
    <row r="7" spans="1:6" ht="45" x14ac:dyDescent="0.25">
      <c r="A7" s="124" t="s">
        <v>107</v>
      </c>
      <c r="B7" s="125" t="s">
        <v>126</v>
      </c>
      <c r="C7" s="73" t="s">
        <v>127</v>
      </c>
      <c r="D7" s="74" t="s">
        <v>128</v>
      </c>
      <c r="E7" s="74" t="s">
        <v>129</v>
      </c>
      <c r="F7" s="74" t="s">
        <v>130</v>
      </c>
    </row>
    <row r="8" spans="1:6" ht="45" x14ac:dyDescent="0.25">
      <c r="A8" s="124"/>
      <c r="B8" s="125"/>
      <c r="C8" s="73" t="s">
        <v>131</v>
      </c>
      <c r="D8" s="74" t="s">
        <v>132</v>
      </c>
      <c r="E8" s="74" t="s">
        <v>129</v>
      </c>
      <c r="F8" s="74" t="s">
        <v>130</v>
      </c>
    </row>
    <row r="9" spans="1:6" ht="45" x14ac:dyDescent="0.25">
      <c r="A9" s="124"/>
      <c r="B9" s="125"/>
      <c r="C9" s="73" t="s">
        <v>133</v>
      </c>
      <c r="D9" s="74" t="s">
        <v>134</v>
      </c>
      <c r="E9" s="74" t="s">
        <v>129</v>
      </c>
      <c r="F9" s="74" t="s">
        <v>130</v>
      </c>
    </row>
    <row r="10" spans="1:6" ht="45" x14ac:dyDescent="0.25">
      <c r="A10" s="124"/>
      <c r="B10" s="125"/>
      <c r="C10" s="73" t="s">
        <v>135</v>
      </c>
      <c r="D10" s="74" t="s">
        <v>136</v>
      </c>
      <c r="E10" s="74" t="s">
        <v>129</v>
      </c>
      <c r="F10" s="74" t="s">
        <v>119</v>
      </c>
    </row>
    <row r="11" spans="1:6" ht="60" x14ac:dyDescent="0.25">
      <c r="A11" s="71" t="s">
        <v>107</v>
      </c>
      <c r="B11" s="72" t="s">
        <v>137</v>
      </c>
      <c r="C11" s="73" t="s">
        <v>138</v>
      </c>
      <c r="D11" s="74" t="s">
        <v>139</v>
      </c>
      <c r="E11" s="74" t="s">
        <v>129</v>
      </c>
      <c r="F11" s="74" t="s">
        <v>140</v>
      </c>
    </row>
    <row r="12" spans="1:6" ht="105" x14ac:dyDescent="0.25">
      <c r="A12" s="71" t="s">
        <v>141</v>
      </c>
      <c r="B12" s="72" t="s">
        <v>142</v>
      </c>
      <c r="C12" s="73" t="s">
        <v>143</v>
      </c>
      <c r="D12" s="74" t="s">
        <v>144</v>
      </c>
      <c r="E12" s="74" t="s">
        <v>145</v>
      </c>
      <c r="F12" s="75" t="s">
        <v>146</v>
      </c>
    </row>
    <row r="13" spans="1:6" ht="45" x14ac:dyDescent="0.25">
      <c r="A13" s="71" t="s">
        <v>141</v>
      </c>
      <c r="B13" s="125" t="s">
        <v>147</v>
      </c>
      <c r="C13" s="73" t="s">
        <v>148</v>
      </c>
      <c r="D13" s="74" t="s">
        <v>149</v>
      </c>
      <c r="E13" s="74" t="s">
        <v>150</v>
      </c>
      <c r="F13" s="75" t="s">
        <v>151</v>
      </c>
    </row>
    <row r="14" spans="1:6" ht="75" x14ac:dyDescent="0.25">
      <c r="A14" s="71" t="s">
        <v>141</v>
      </c>
      <c r="B14" s="125"/>
      <c r="C14" s="73" t="s">
        <v>152</v>
      </c>
      <c r="D14" s="74" t="s">
        <v>153</v>
      </c>
      <c r="E14" s="74" t="s">
        <v>150</v>
      </c>
      <c r="F14" s="75" t="s">
        <v>154</v>
      </c>
    </row>
    <row r="15" spans="1:6" ht="90" x14ac:dyDescent="0.25">
      <c r="A15" s="71" t="s">
        <v>141</v>
      </c>
      <c r="B15" s="125"/>
      <c r="C15" s="73" t="s">
        <v>155</v>
      </c>
      <c r="D15" s="74" t="s">
        <v>156</v>
      </c>
      <c r="E15" s="74" t="s">
        <v>150</v>
      </c>
      <c r="F15" s="75" t="s">
        <v>157</v>
      </c>
    </row>
    <row r="16" spans="1:6" ht="60" x14ac:dyDescent="0.25">
      <c r="A16" s="71" t="s">
        <v>141</v>
      </c>
      <c r="B16" s="72" t="s">
        <v>158</v>
      </c>
      <c r="C16" s="73" t="s">
        <v>159</v>
      </c>
      <c r="D16" s="74" t="s">
        <v>160</v>
      </c>
      <c r="E16" s="74" t="s">
        <v>161</v>
      </c>
      <c r="F16" s="75" t="s">
        <v>162</v>
      </c>
    </row>
    <row r="17" spans="1:6" ht="63" x14ac:dyDescent="0.25">
      <c r="A17" s="71" t="s">
        <v>163</v>
      </c>
      <c r="B17" s="72" t="s">
        <v>164</v>
      </c>
      <c r="C17" s="73" t="s">
        <v>138</v>
      </c>
      <c r="D17" s="74" t="s">
        <v>139</v>
      </c>
      <c r="E17" s="74" t="s">
        <v>129</v>
      </c>
      <c r="F17" s="74" t="s">
        <v>140</v>
      </c>
    </row>
  </sheetData>
  <mergeCells count="5">
    <mergeCell ref="A3:A6"/>
    <mergeCell ref="B3:B6"/>
    <mergeCell ref="A7:A10"/>
    <mergeCell ref="B7:B10"/>
    <mergeCell ref="B13:B1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
  <sheetViews>
    <sheetView showGridLines="0" zoomScale="80" zoomScaleNormal="80" workbookViewId="0">
      <selection activeCell="E11" sqref="E11"/>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s="56" customFormat="1" ht="43.5" customHeight="1" x14ac:dyDescent="0.2">
      <c r="A2" s="54">
        <v>1</v>
      </c>
      <c r="B2" s="55"/>
      <c r="C2" s="55"/>
      <c r="D2" s="55"/>
      <c r="E2" s="55"/>
      <c r="F2" s="55"/>
      <c r="G2" s="55"/>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2</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showGridLines="0" zoomScale="80" zoomScaleNormal="80" workbookViewId="0">
      <selection activeCell="C17" sqref="C17"/>
    </sheetView>
  </sheetViews>
  <sheetFormatPr baseColWidth="10" defaultColWidth="10.85546875" defaultRowHeight="13.5" x14ac:dyDescent="0.25"/>
  <cols>
    <col min="1" max="1" width="11.42578125" style="32"/>
    <col min="2" max="2" width="37.42578125" style="32" bestFit="1" customWidth="1"/>
    <col min="3" max="7" width="32.28515625" style="32" customWidth="1"/>
    <col min="8" max="14" width="11.42578125" style="32"/>
    <col min="15" max="15" width="2.7109375" style="32" customWidth="1"/>
    <col min="16" max="16" width="2.28515625" style="32" customWidth="1"/>
    <col min="17" max="30" width="11.42578125" style="32"/>
    <col min="31" max="31" width="2.7109375" style="32" customWidth="1"/>
    <col min="32" max="257" width="11.42578125" style="32"/>
    <col min="258" max="258" width="83.85546875" style="32" customWidth="1"/>
    <col min="259" max="270" width="11.42578125" style="32"/>
    <col min="271" max="271" width="2.7109375" style="32" customWidth="1"/>
    <col min="272" max="272" width="2.28515625" style="32" customWidth="1"/>
    <col min="273" max="286" width="11.42578125" style="32"/>
    <col min="287" max="287" width="2.7109375" style="32" customWidth="1"/>
    <col min="288" max="513" width="11.42578125" style="32"/>
    <col min="514" max="514" width="83.85546875" style="32" customWidth="1"/>
    <col min="515" max="526" width="11.42578125" style="32"/>
    <col min="527" max="527" width="2.7109375" style="32" customWidth="1"/>
    <col min="528" max="528" width="2.28515625" style="32" customWidth="1"/>
    <col min="529" max="542" width="11.42578125" style="32"/>
    <col min="543" max="543" width="2.7109375" style="32" customWidth="1"/>
    <col min="544" max="769" width="11.42578125" style="32"/>
    <col min="770" max="770" width="83.85546875" style="32" customWidth="1"/>
    <col min="771" max="782" width="11.42578125" style="32"/>
    <col min="783" max="783" width="2.7109375" style="32" customWidth="1"/>
    <col min="784" max="784" width="2.28515625" style="32" customWidth="1"/>
    <col min="785" max="798" width="11.42578125" style="32"/>
    <col min="799" max="799" width="2.7109375" style="32" customWidth="1"/>
    <col min="800" max="1025" width="11.42578125" style="32"/>
    <col min="1026" max="1026" width="83.85546875" style="32" customWidth="1"/>
    <col min="1027" max="1038" width="11.42578125" style="32"/>
    <col min="1039" max="1039" width="2.7109375" style="32" customWidth="1"/>
    <col min="1040" max="1040" width="2.28515625" style="32" customWidth="1"/>
    <col min="1041" max="1054" width="11.42578125" style="32"/>
    <col min="1055" max="1055" width="2.7109375" style="32" customWidth="1"/>
    <col min="1056" max="1281" width="11.42578125" style="32"/>
    <col min="1282" max="1282" width="83.85546875" style="32" customWidth="1"/>
    <col min="1283" max="1294" width="11.42578125" style="32"/>
    <col min="1295" max="1295" width="2.7109375" style="32" customWidth="1"/>
    <col min="1296" max="1296" width="2.28515625" style="32" customWidth="1"/>
    <col min="1297" max="1310" width="11.42578125" style="32"/>
    <col min="1311" max="1311" width="2.7109375" style="32" customWidth="1"/>
    <col min="1312" max="1537" width="11.42578125" style="32"/>
    <col min="1538" max="1538" width="83.85546875" style="32" customWidth="1"/>
    <col min="1539" max="1550" width="11.42578125" style="32"/>
    <col min="1551" max="1551" width="2.7109375" style="32" customWidth="1"/>
    <col min="1552" max="1552" width="2.28515625" style="32" customWidth="1"/>
    <col min="1553" max="1566" width="11.42578125" style="32"/>
    <col min="1567" max="1567" width="2.7109375" style="32" customWidth="1"/>
    <col min="1568" max="1793" width="11.42578125" style="32"/>
    <col min="1794" max="1794" width="83.85546875" style="32" customWidth="1"/>
    <col min="1795" max="1806" width="11.42578125" style="32"/>
    <col min="1807" max="1807" width="2.7109375" style="32" customWidth="1"/>
    <col min="1808" max="1808" width="2.28515625" style="32" customWidth="1"/>
    <col min="1809" max="1822" width="11.42578125" style="32"/>
    <col min="1823" max="1823" width="2.7109375" style="32" customWidth="1"/>
    <col min="1824" max="2049" width="11.42578125" style="32"/>
    <col min="2050" max="2050" width="83.85546875" style="32" customWidth="1"/>
    <col min="2051" max="2062" width="11.42578125" style="32"/>
    <col min="2063" max="2063" width="2.7109375" style="32" customWidth="1"/>
    <col min="2064" max="2064" width="2.28515625" style="32" customWidth="1"/>
    <col min="2065" max="2078" width="11.42578125" style="32"/>
    <col min="2079" max="2079" width="2.7109375" style="32" customWidth="1"/>
    <col min="2080" max="2305" width="11.42578125" style="32"/>
    <col min="2306" max="2306" width="83.85546875" style="32" customWidth="1"/>
    <col min="2307" max="2318" width="11.42578125" style="32"/>
    <col min="2319" max="2319" width="2.7109375" style="32" customWidth="1"/>
    <col min="2320" max="2320" width="2.28515625" style="32" customWidth="1"/>
    <col min="2321" max="2334" width="11.42578125" style="32"/>
    <col min="2335" max="2335" width="2.7109375" style="32" customWidth="1"/>
    <col min="2336" max="2561" width="11.42578125" style="32"/>
    <col min="2562" max="2562" width="83.85546875" style="32" customWidth="1"/>
    <col min="2563" max="2574" width="11.42578125" style="32"/>
    <col min="2575" max="2575" width="2.7109375" style="32" customWidth="1"/>
    <col min="2576" max="2576" width="2.28515625" style="32" customWidth="1"/>
    <col min="2577" max="2590" width="11.42578125" style="32"/>
    <col min="2591" max="2591" width="2.7109375" style="32" customWidth="1"/>
    <col min="2592" max="2817" width="11.42578125" style="32"/>
    <col min="2818" max="2818" width="83.85546875" style="32" customWidth="1"/>
    <col min="2819" max="2830" width="11.42578125" style="32"/>
    <col min="2831" max="2831" width="2.7109375" style="32" customWidth="1"/>
    <col min="2832" max="2832" width="2.28515625" style="32" customWidth="1"/>
    <col min="2833" max="2846" width="11.42578125" style="32"/>
    <col min="2847" max="2847" width="2.7109375" style="32" customWidth="1"/>
    <col min="2848" max="3073" width="11.42578125" style="32"/>
    <col min="3074" max="3074" width="83.85546875" style="32" customWidth="1"/>
    <col min="3075" max="3086" width="11.42578125" style="32"/>
    <col min="3087" max="3087" width="2.7109375" style="32" customWidth="1"/>
    <col min="3088" max="3088" width="2.28515625" style="32" customWidth="1"/>
    <col min="3089" max="3102" width="11.42578125" style="32"/>
    <col min="3103" max="3103" width="2.7109375" style="32" customWidth="1"/>
    <col min="3104" max="3329" width="11.42578125" style="32"/>
    <col min="3330" max="3330" width="83.85546875" style="32" customWidth="1"/>
    <col min="3331" max="3342" width="11.42578125" style="32"/>
    <col min="3343" max="3343" width="2.7109375" style="32" customWidth="1"/>
    <col min="3344" max="3344" width="2.28515625" style="32" customWidth="1"/>
    <col min="3345" max="3358" width="11.42578125" style="32"/>
    <col min="3359" max="3359" width="2.7109375" style="32" customWidth="1"/>
    <col min="3360" max="3585" width="11.42578125" style="32"/>
    <col min="3586" max="3586" width="83.85546875" style="32" customWidth="1"/>
    <col min="3587" max="3598" width="11.42578125" style="32"/>
    <col min="3599" max="3599" width="2.7109375" style="32" customWidth="1"/>
    <col min="3600" max="3600" width="2.28515625" style="32" customWidth="1"/>
    <col min="3601" max="3614" width="11.42578125" style="32"/>
    <col min="3615" max="3615" width="2.7109375" style="32" customWidth="1"/>
    <col min="3616" max="3841" width="11.42578125" style="32"/>
    <col min="3842" max="3842" width="83.85546875" style="32" customWidth="1"/>
    <col min="3843" max="3854" width="11.42578125" style="32"/>
    <col min="3855" max="3855" width="2.7109375" style="32" customWidth="1"/>
    <col min="3856" max="3856" width="2.28515625" style="32" customWidth="1"/>
    <col min="3857" max="3870" width="11.42578125" style="32"/>
    <col min="3871" max="3871" width="2.7109375" style="32" customWidth="1"/>
    <col min="3872" max="4097" width="11.42578125" style="32"/>
    <col min="4098" max="4098" width="83.85546875" style="32" customWidth="1"/>
    <col min="4099" max="4110" width="11.42578125" style="32"/>
    <col min="4111" max="4111" width="2.7109375" style="32" customWidth="1"/>
    <col min="4112" max="4112" width="2.28515625" style="32" customWidth="1"/>
    <col min="4113" max="4126" width="11.42578125" style="32"/>
    <col min="4127" max="4127" width="2.7109375" style="32" customWidth="1"/>
    <col min="4128" max="4353" width="11.42578125" style="32"/>
    <col min="4354" max="4354" width="83.85546875" style="32" customWidth="1"/>
    <col min="4355" max="4366" width="11.42578125" style="32"/>
    <col min="4367" max="4367" width="2.7109375" style="32" customWidth="1"/>
    <col min="4368" max="4368" width="2.28515625" style="32" customWidth="1"/>
    <col min="4369" max="4382" width="11.42578125" style="32"/>
    <col min="4383" max="4383" width="2.7109375" style="32" customWidth="1"/>
    <col min="4384" max="4609" width="11.42578125" style="32"/>
    <col min="4610" max="4610" width="83.85546875" style="32" customWidth="1"/>
    <col min="4611" max="4622" width="11.42578125" style="32"/>
    <col min="4623" max="4623" width="2.7109375" style="32" customWidth="1"/>
    <col min="4624" max="4624" width="2.28515625" style="32" customWidth="1"/>
    <col min="4625" max="4638" width="11.42578125" style="32"/>
    <col min="4639" max="4639" width="2.7109375" style="32" customWidth="1"/>
    <col min="4640" max="4865" width="11.42578125" style="32"/>
    <col min="4866" max="4866" width="83.85546875" style="32" customWidth="1"/>
    <col min="4867" max="4878" width="11.42578125" style="32"/>
    <col min="4879" max="4879" width="2.7109375" style="32" customWidth="1"/>
    <col min="4880" max="4880" width="2.28515625" style="32" customWidth="1"/>
    <col min="4881" max="4894" width="11.42578125" style="32"/>
    <col min="4895" max="4895" width="2.7109375" style="32" customWidth="1"/>
    <col min="4896" max="5121" width="11.42578125" style="32"/>
    <col min="5122" max="5122" width="83.85546875" style="32" customWidth="1"/>
    <col min="5123" max="5134" width="11.42578125" style="32"/>
    <col min="5135" max="5135" width="2.7109375" style="32" customWidth="1"/>
    <col min="5136" max="5136" width="2.28515625" style="32" customWidth="1"/>
    <col min="5137" max="5150" width="11.42578125" style="32"/>
    <col min="5151" max="5151" width="2.7109375" style="32" customWidth="1"/>
    <col min="5152" max="5377" width="11.42578125" style="32"/>
    <col min="5378" max="5378" width="83.85546875" style="32" customWidth="1"/>
    <col min="5379" max="5390" width="11.42578125" style="32"/>
    <col min="5391" max="5391" width="2.7109375" style="32" customWidth="1"/>
    <col min="5392" max="5392" width="2.28515625" style="32" customWidth="1"/>
    <col min="5393" max="5406" width="11.42578125" style="32"/>
    <col min="5407" max="5407" width="2.7109375" style="32" customWidth="1"/>
    <col min="5408" max="5633" width="11.42578125" style="32"/>
    <col min="5634" max="5634" width="83.85546875" style="32" customWidth="1"/>
    <col min="5635" max="5646" width="11.42578125" style="32"/>
    <col min="5647" max="5647" width="2.7109375" style="32" customWidth="1"/>
    <col min="5648" max="5648" width="2.28515625" style="32" customWidth="1"/>
    <col min="5649" max="5662" width="11.42578125" style="32"/>
    <col min="5663" max="5663" width="2.7109375" style="32" customWidth="1"/>
    <col min="5664" max="5889" width="11.42578125" style="32"/>
    <col min="5890" max="5890" width="83.85546875" style="32" customWidth="1"/>
    <col min="5891" max="5902" width="11.42578125" style="32"/>
    <col min="5903" max="5903" width="2.7109375" style="32" customWidth="1"/>
    <col min="5904" max="5904" width="2.28515625" style="32" customWidth="1"/>
    <col min="5905" max="5918" width="11.42578125" style="32"/>
    <col min="5919" max="5919" width="2.7109375" style="32" customWidth="1"/>
    <col min="5920" max="6145" width="11.42578125" style="32"/>
    <col min="6146" max="6146" width="83.85546875" style="32" customWidth="1"/>
    <col min="6147" max="6158" width="11.42578125" style="32"/>
    <col min="6159" max="6159" width="2.7109375" style="32" customWidth="1"/>
    <col min="6160" max="6160" width="2.28515625" style="32" customWidth="1"/>
    <col min="6161" max="6174" width="11.42578125" style="32"/>
    <col min="6175" max="6175" width="2.7109375" style="32" customWidth="1"/>
    <col min="6176" max="6401" width="11.42578125" style="32"/>
    <col min="6402" max="6402" width="83.85546875" style="32" customWidth="1"/>
    <col min="6403" max="6414" width="11.42578125" style="32"/>
    <col min="6415" max="6415" width="2.7109375" style="32" customWidth="1"/>
    <col min="6416" max="6416" width="2.28515625" style="32" customWidth="1"/>
    <col min="6417" max="6430" width="11.42578125" style="32"/>
    <col min="6431" max="6431" width="2.7109375" style="32" customWidth="1"/>
    <col min="6432" max="6657" width="11.42578125" style="32"/>
    <col min="6658" max="6658" width="83.85546875" style="32" customWidth="1"/>
    <col min="6659" max="6670" width="11.42578125" style="32"/>
    <col min="6671" max="6671" width="2.7109375" style="32" customWidth="1"/>
    <col min="6672" max="6672" width="2.28515625" style="32" customWidth="1"/>
    <col min="6673" max="6686" width="11.42578125" style="32"/>
    <col min="6687" max="6687" width="2.7109375" style="32" customWidth="1"/>
    <col min="6688" max="6913" width="11.42578125" style="32"/>
    <col min="6914" max="6914" width="83.85546875" style="32" customWidth="1"/>
    <col min="6915" max="6926" width="11.42578125" style="32"/>
    <col min="6927" max="6927" width="2.7109375" style="32" customWidth="1"/>
    <col min="6928" max="6928" width="2.28515625" style="32" customWidth="1"/>
    <col min="6929" max="6942" width="11.42578125" style="32"/>
    <col min="6943" max="6943" width="2.7109375" style="32" customWidth="1"/>
    <col min="6944" max="7169" width="11.42578125" style="32"/>
    <col min="7170" max="7170" width="83.85546875" style="32" customWidth="1"/>
    <col min="7171" max="7182" width="11.42578125" style="32"/>
    <col min="7183" max="7183" width="2.7109375" style="32" customWidth="1"/>
    <col min="7184" max="7184" width="2.28515625" style="32" customWidth="1"/>
    <col min="7185" max="7198" width="11.42578125" style="32"/>
    <col min="7199" max="7199" width="2.7109375" style="32" customWidth="1"/>
    <col min="7200" max="7425" width="11.42578125" style="32"/>
    <col min="7426" max="7426" width="83.85546875" style="32" customWidth="1"/>
    <col min="7427" max="7438" width="11.42578125" style="32"/>
    <col min="7439" max="7439" width="2.7109375" style="32" customWidth="1"/>
    <col min="7440" max="7440" width="2.28515625" style="32" customWidth="1"/>
    <col min="7441" max="7454" width="11.42578125" style="32"/>
    <col min="7455" max="7455" width="2.7109375" style="32" customWidth="1"/>
    <col min="7456" max="7681" width="11.42578125" style="32"/>
    <col min="7682" max="7682" width="83.85546875" style="32" customWidth="1"/>
    <col min="7683" max="7694" width="11.42578125" style="32"/>
    <col min="7695" max="7695" width="2.7109375" style="32" customWidth="1"/>
    <col min="7696" max="7696" width="2.28515625" style="32" customWidth="1"/>
    <col min="7697" max="7710" width="11.42578125" style="32"/>
    <col min="7711" max="7711" width="2.7109375" style="32" customWidth="1"/>
    <col min="7712" max="7937" width="11.42578125" style="32"/>
    <col min="7938" max="7938" width="83.85546875" style="32" customWidth="1"/>
    <col min="7939" max="7950" width="11.42578125" style="32"/>
    <col min="7951" max="7951" width="2.7109375" style="32" customWidth="1"/>
    <col min="7952" max="7952" width="2.28515625" style="32" customWidth="1"/>
    <col min="7953" max="7966" width="11.42578125" style="32"/>
    <col min="7967" max="7967" width="2.7109375" style="32" customWidth="1"/>
    <col min="7968" max="8193" width="11.42578125" style="32"/>
    <col min="8194" max="8194" width="83.85546875" style="32" customWidth="1"/>
    <col min="8195" max="8206" width="11.42578125" style="32"/>
    <col min="8207" max="8207" width="2.7109375" style="32" customWidth="1"/>
    <col min="8208" max="8208" width="2.28515625" style="32" customWidth="1"/>
    <col min="8209" max="8222" width="11.42578125" style="32"/>
    <col min="8223" max="8223" width="2.7109375" style="32" customWidth="1"/>
    <col min="8224" max="8449" width="11.42578125" style="32"/>
    <col min="8450" max="8450" width="83.85546875" style="32" customWidth="1"/>
    <col min="8451" max="8462" width="11.42578125" style="32"/>
    <col min="8463" max="8463" width="2.7109375" style="32" customWidth="1"/>
    <col min="8464" max="8464" width="2.28515625" style="32" customWidth="1"/>
    <col min="8465" max="8478" width="11.42578125" style="32"/>
    <col min="8479" max="8479" width="2.7109375" style="32" customWidth="1"/>
    <col min="8480" max="8705" width="11.42578125" style="32"/>
    <col min="8706" max="8706" width="83.85546875" style="32" customWidth="1"/>
    <col min="8707" max="8718" width="11.42578125" style="32"/>
    <col min="8719" max="8719" width="2.7109375" style="32" customWidth="1"/>
    <col min="8720" max="8720" width="2.28515625" style="32" customWidth="1"/>
    <col min="8721" max="8734" width="11.42578125" style="32"/>
    <col min="8735" max="8735" width="2.7109375" style="32" customWidth="1"/>
    <col min="8736" max="8961" width="11.42578125" style="32"/>
    <col min="8962" max="8962" width="83.85546875" style="32" customWidth="1"/>
    <col min="8963" max="8974" width="11.42578125" style="32"/>
    <col min="8975" max="8975" width="2.7109375" style="32" customWidth="1"/>
    <col min="8976" max="8976" width="2.28515625" style="32" customWidth="1"/>
    <col min="8977" max="8990" width="11.42578125" style="32"/>
    <col min="8991" max="8991" width="2.7109375" style="32" customWidth="1"/>
    <col min="8992" max="9217" width="11.42578125" style="32"/>
    <col min="9218" max="9218" width="83.85546875" style="32" customWidth="1"/>
    <col min="9219" max="9230" width="11.42578125" style="32"/>
    <col min="9231" max="9231" width="2.7109375" style="32" customWidth="1"/>
    <col min="9232" max="9232" width="2.28515625" style="32" customWidth="1"/>
    <col min="9233" max="9246" width="11.42578125" style="32"/>
    <col min="9247" max="9247" width="2.7109375" style="32" customWidth="1"/>
    <col min="9248" max="9473" width="11.42578125" style="32"/>
    <col min="9474" max="9474" width="83.85546875" style="32" customWidth="1"/>
    <col min="9475" max="9486" width="11.42578125" style="32"/>
    <col min="9487" max="9487" width="2.7109375" style="32" customWidth="1"/>
    <col min="9488" max="9488" width="2.28515625" style="32" customWidth="1"/>
    <col min="9489" max="9502" width="11.42578125" style="32"/>
    <col min="9503" max="9503" width="2.7109375" style="32" customWidth="1"/>
    <col min="9504" max="9729" width="11.42578125" style="32"/>
    <col min="9730" max="9730" width="83.85546875" style="32" customWidth="1"/>
    <col min="9731" max="9742" width="11.42578125" style="32"/>
    <col min="9743" max="9743" width="2.7109375" style="32" customWidth="1"/>
    <col min="9744" max="9744" width="2.28515625" style="32" customWidth="1"/>
    <col min="9745" max="9758" width="11.42578125" style="32"/>
    <col min="9759" max="9759" width="2.7109375" style="32" customWidth="1"/>
    <col min="9760" max="9985" width="11.42578125" style="32"/>
    <col min="9986" max="9986" width="83.85546875" style="32" customWidth="1"/>
    <col min="9987" max="9998" width="11.42578125" style="32"/>
    <col min="9999" max="9999" width="2.7109375" style="32" customWidth="1"/>
    <col min="10000" max="10000" width="2.28515625" style="32" customWidth="1"/>
    <col min="10001" max="10014" width="11.42578125" style="32"/>
    <col min="10015" max="10015" width="2.7109375" style="32" customWidth="1"/>
    <col min="10016" max="10241" width="11.42578125" style="32"/>
    <col min="10242" max="10242" width="83.85546875" style="32" customWidth="1"/>
    <col min="10243" max="10254" width="11.42578125" style="32"/>
    <col min="10255" max="10255" width="2.7109375" style="32" customWidth="1"/>
    <col min="10256" max="10256" width="2.28515625" style="32" customWidth="1"/>
    <col min="10257" max="10270" width="11.42578125" style="32"/>
    <col min="10271" max="10271" width="2.7109375" style="32" customWidth="1"/>
    <col min="10272" max="10497" width="11.42578125" style="32"/>
    <col min="10498" max="10498" width="83.85546875" style="32" customWidth="1"/>
    <col min="10499" max="10510" width="11.42578125" style="32"/>
    <col min="10511" max="10511" width="2.7109375" style="32" customWidth="1"/>
    <col min="10512" max="10512" width="2.28515625" style="32" customWidth="1"/>
    <col min="10513" max="10526" width="11.42578125" style="32"/>
    <col min="10527" max="10527" width="2.7109375" style="32" customWidth="1"/>
    <col min="10528" max="10753" width="11.42578125" style="32"/>
    <col min="10754" max="10754" width="83.85546875" style="32" customWidth="1"/>
    <col min="10755" max="10766" width="11.42578125" style="32"/>
    <col min="10767" max="10767" width="2.7109375" style="32" customWidth="1"/>
    <col min="10768" max="10768" width="2.28515625" style="32" customWidth="1"/>
    <col min="10769" max="10782" width="11.42578125" style="32"/>
    <col min="10783" max="10783" width="2.7109375" style="32" customWidth="1"/>
    <col min="10784" max="11009" width="11.42578125" style="32"/>
    <col min="11010" max="11010" width="83.85546875" style="32" customWidth="1"/>
    <col min="11011" max="11022" width="11.42578125" style="32"/>
    <col min="11023" max="11023" width="2.7109375" style="32" customWidth="1"/>
    <col min="11024" max="11024" width="2.28515625" style="32" customWidth="1"/>
    <col min="11025" max="11038" width="11.42578125" style="32"/>
    <col min="11039" max="11039" width="2.7109375" style="32" customWidth="1"/>
    <col min="11040" max="11265" width="11.42578125" style="32"/>
    <col min="11266" max="11266" width="83.85546875" style="32" customWidth="1"/>
    <col min="11267" max="11278" width="11.42578125" style="32"/>
    <col min="11279" max="11279" width="2.7109375" style="32" customWidth="1"/>
    <col min="11280" max="11280" width="2.28515625" style="32" customWidth="1"/>
    <col min="11281" max="11294" width="11.42578125" style="32"/>
    <col min="11295" max="11295" width="2.7109375" style="32" customWidth="1"/>
    <col min="11296" max="11521" width="11.42578125" style="32"/>
    <col min="11522" max="11522" width="83.85546875" style="32" customWidth="1"/>
    <col min="11523" max="11534" width="11.42578125" style="32"/>
    <col min="11535" max="11535" width="2.7109375" style="32" customWidth="1"/>
    <col min="11536" max="11536" width="2.28515625" style="32" customWidth="1"/>
    <col min="11537" max="11550" width="11.42578125" style="32"/>
    <col min="11551" max="11551" width="2.7109375" style="32" customWidth="1"/>
    <col min="11552" max="11777" width="11.42578125" style="32"/>
    <col min="11778" max="11778" width="83.85546875" style="32" customWidth="1"/>
    <col min="11779" max="11790" width="11.42578125" style="32"/>
    <col min="11791" max="11791" width="2.7109375" style="32" customWidth="1"/>
    <col min="11792" max="11792" width="2.28515625" style="32" customWidth="1"/>
    <col min="11793" max="11806" width="11.42578125" style="32"/>
    <col min="11807" max="11807" width="2.7109375" style="32" customWidth="1"/>
    <col min="11808" max="12033" width="11.42578125" style="32"/>
    <col min="12034" max="12034" width="83.85546875" style="32" customWidth="1"/>
    <col min="12035" max="12046" width="11.42578125" style="32"/>
    <col min="12047" max="12047" width="2.7109375" style="32" customWidth="1"/>
    <col min="12048" max="12048" width="2.28515625" style="32" customWidth="1"/>
    <col min="12049" max="12062" width="11.42578125" style="32"/>
    <col min="12063" max="12063" width="2.7109375" style="32" customWidth="1"/>
    <col min="12064" max="12289" width="11.42578125" style="32"/>
    <col min="12290" max="12290" width="83.85546875" style="32" customWidth="1"/>
    <col min="12291" max="12302" width="11.42578125" style="32"/>
    <col min="12303" max="12303" width="2.7109375" style="32" customWidth="1"/>
    <col min="12304" max="12304" width="2.28515625" style="32" customWidth="1"/>
    <col min="12305" max="12318" width="11.42578125" style="32"/>
    <col min="12319" max="12319" width="2.7109375" style="32" customWidth="1"/>
    <col min="12320" max="12545" width="11.42578125" style="32"/>
    <col min="12546" max="12546" width="83.85546875" style="32" customWidth="1"/>
    <col min="12547" max="12558" width="11.42578125" style="32"/>
    <col min="12559" max="12559" width="2.7109375" style="32" customWidth="1"/>
    <col min="12560" max="12560" width="2.28515625" style="32" customWidth="1"/>
    <col min="12561" max="12574" width="11.42578125" style="32"/>
    <col min="12575" max="12575" width="2.7109375" style="32" customWidth="1"/>
    <col min="12576" max="12801" width="11.42578125" style="32"/>
    <col min="12802" max="12802" width="83.85546875" style="32" customWidth="1"/>
    <col min="12803" max="12814" width="11.42578125" style="32"/>
    <col min="12815" max="12815" width="2.7109375" style="32" customWidth="1"/>
    <col min="12816" max="12816" width="2.28515625" style="32" customWidth="1"/>
    <col min="12817" max="12830" width="11.42578125" style="32"/>
    <col min="12831" max="12831" width="2.7109375" style="32" customWidth="1"/>
    <col min="12832" max="13057" width="11.42578125" style="32"/>
    <col min="13058" max="13058" width="83.85546875" style="32" customWidth="1"/>
    <col min="13059" max="13070" width="11.42578125" style="32"/>
    <col min="13071" max="13071" width="2.7109375" style="32" customWidth="1"/>
    <col min="13072" max="13072" width="2.28515625" style="32" customWidth="1"/>
    <col min="13073" max="13086" width="11.42578125" style="32"/>
    <col min="13087" max="13087" width="2.7109375" style="32" customWidth="1"/>
    <col min="13088" max="13313" width="11.42578125" style="32"/>
    <col min="13314" max="13314" width="83.85546875" style="32" customWidth="1"/>
    <col min="13315" max="13326" width="11.42578125" style="32"/>
    <col min="13327" max="13327" width="2.7109375" style="32" customWidth="1"/>
    <col min="13328" max="13328" width="2.28515625" style="32" customWidth="1"/>
    <col min="13329" max="13342" width="11.42578125" style="32"/>
    <col min="13343" max="13343" width="2.7109375" style="32" customWidth="1"/>
    <col min="13344" max="13569" width="11.42578125" style="32"/>
    <col min="13570" max="13570" width="83.85546875" style="32" customWidth="1"/>
    <col min="13571" max="13582" width="11.42578125" style="32"/>
    <col min="13583" max="13583" width="2.7109375" style="32" customWidth="1"/>
    <col min="13584" max="13584" width="2.28515625" style="32" customWidth="1"/>
    <col min="13585" max="13598" width="11.42578125" style="32"/>
    <col min="13599" max="13599" width="2.7109375" style="32" customWidth="1"/>
    <col min="13600" max="13825" width="11.42578125" style="32"/>
    <col min="13826" max="13826" width="83.85546875" style="32" customWidth="1"/>
    <col min="13827" max="13838" width="11.42578125" style="32"/>
    <col min="13839" max="13839" width="2.7109375" style="32" customWidth="1"/>
    <col min="13840" max="13840" width="2.28515625" style="32" customWidth="1"/>
    <col min="13841" max="13854" width="11.42578125" style="32"/>
    <col min="13855" max="13855" width="2.7109375" style="32" customWidth="1"/>
    <col min="13856" max="14081" width="11.42578125" style="32"/>
    <col min="14082" max="14082" width="83.85546875" style="32" customWidth="1"/>
    <col min="14083" max="14094" width="11.42578125" style="32"/>
    <col min="14095" max="14095" width="2.7109375" style="32" customWidth="1"/>
    <col min="14096" max="14096" width="2.28515625" style="32" customWidth="1"/>
    <col min="14097" max="14110" width="11.42578125" style="32"/>
    <col min="14111" max="14111" width="2.7109375" style="32" customWidth="1"/>
    <col min="14112" max="14337" width="11.42578125" style="32"/>
    <col min="14338" max="14338" width="83.85546875" style="32" customWidth="1"/>
    <col min="14339" max="14350" width="11.42578125" style="32"/>
    <col min="14351" max="14351" width="2.7109375" style="32" customWidth="1"/>
    <col min="14352" max="14352" width="2.28515625" style="32" customWidth="1"/>
    <col min="14353" max="14366" width="11.42578125" style="32"/>
    <col min="14367" max="14367" width="2.7109375" style="32" customWidth="1"/>
    <col min="14368" max="14593" width="11.42578125" style="32"/>
    <col min="14594" max="14594" width="83.85546875" style="32" customWidth="1"/>
    <col min="14595" max="14606" width="11.42578125" style="32"/>
    <col min="14607" max="14607" width="2.7109375" style="32" customWidth="1"/>
    <col min="14608" max="14608" width="2.28515625" style="32" customWidth="1"/>
    <col min="14609" max="14622" width="11.42578125" style="32"/>
    <col min="14623" max="14623" width="2.7109375" style="32" customWidth="1"/>
    <col min="14624" max="14849" width="11.42578125" style="32"/>
    <col min="14850" max="14850" width="83.85546875" style="32" customWidth="1"/>
    <col min="14851" max="14862" width="11.42578125" style="32"/>
    <col min="14863" max="14863" width="2.7109375" style="32" customWidth="1"/>
    <col min="14864" max="14864" width="2.28515625" style="32" customWidth="1"/>
    <col min="14865" max="14878" width="11.42578125" style="32"/>
    <col min="14879" max="14879" width="2.7109375" style="32" customWidth="1"/>
    <col min="14880" max="15105" width="11.42578125" style="32"/>
    <col min="15106" max="15106" width="83.85546875" style="32" customWidth="1"/>
    <col min="15107" max="15118" width="11.42578125" style="32"/>
    <col min="15119" max="15119" width="2.7109375" style="32" customWidth="1"/>
    <col min="15120" max="15120" width="2.28515625" style="32" customWidth="1"/>
    <col min="15121" max="15134" width="11.42578125" style="32"/>
    <col min="15135" max="15135" width="2.7109375" style="32" customWidth="1"/>
    <col min="15136" max="15361" width="11.42578125" style="32"/>
    <col min="15362" max="15362" width="83.85546875" style="32" customWidth="1"/>
    <col min="15363" max="15374" width="11.42578125" style="32"/>
    <col min="15375" max="15375" width="2.7109375" style="32" customWidth="1"/>
    <col min="15376" max="15376" width="2.28515625" style="32" customWidth="1"/>
    <col min="15377" max="15390" width="11.42578125" style="32"/>
    <col min="15391" max="15391" width="2.7109375" style="32" customWidth="1"/>
    <col min="15392" max="15617" width="11.42578125" style="32"/>
    <col min="15618" max="15618" width="83.85546875" style="32" customWidth="1"/>
    <col min="15619" max="15630" width="11.42578125" style="32"/>
    <col min="15631" max="15631" width="2.7109375" style="32" customWidth="1"/>
    <col min="15632" max="15632" width="2.28515625" style="32" customWidth="1"/>
    <col min="15633" max="15646" width="11.42578125" style="32"/>
    <col min="15647" max="15647" width="2.7109375" style="32" customWidth="1"/>
    <col min="15648" max="15873" width="11.42578125" style="32"/>
    <col min="15874" max="15874" width="83.85546875" style="32" customWidth="1"/>
    <col min="15875" max="15886" width="11.42578125" style="32"/>
    <col min="15887" max="15887" width="2.7109375" style="32" customWidth="1"/>
    <col min="15888" max="15888" width="2.28515625" style="32" customWidth="1"/>
    <col min="15889" max="15902" width="11.42578125" style="32"/>
    <col min="15903" max="15903" width="2.7109375" style="32" customWidth="1"/>
    <col min="15904" max="16129" width="11.42578125" style="32"/>
    <col min="16130" max="16130" width="83.85546875" style="32" customWidth="1"/>
    <col min="16131" max="16142" width="11.42578125" style="32"/>
    <col min="16143" max="16143" width="2.7109375" style="32" customWidth="1"/>
    <col min="16144" max="16144" width="2.28515625" style="32" customWidth="1"/>
    <col min="16145" max="16158" width="11.42578125" style="32"/>
    <col min="16159" max="16159" width="2.7109375" style="32" customWidth="1"/>
    <col min="16160" max="16384" width="11.42578125" style="32"/>
  </cols>
  <sheetData>
    <row r="1" spans="1:7" x14ac:dyDescent="0.25">
      <c r="A1" s="20" t="s">
        <v>87</v>
      </c>
      <c r="B1" s="20" t="s">
        <v>88</v>
      </c>
      <c r="C1" s="20" t="s">
        <v>89</v>
      </c>
      <c r="D1" s="20" t="s">
        <v>90</v>
      </c>
      <c r="E1" s="20" t="s">
        <v>91</v>
      </c>
      <c r="F1" s="20" t="s">
        <v>92</v>
      </c>
      <c r="G1" s="20" t="s">
        <v>96</v>
      </c>
    </row>
    <row r="2" spans="1:7" ht="43.5" customHeight="1" x14ac:dyDescent="0.25">
      <c r="A2" s="21">
        <v>3</v>
      </c>
      <c r="B2" s="22"/>
      <c r="C2" s="22"/>
      <c r="D2" s="22"/>
      <c r="E2" s="22"/>
      <c r="F2" s="22"/>
      <c r="G2" s="22"/>
    </row>
    <row r="3" spans="1:7" ht="18.75" x14ac:dyDescent="0.3">
      <c r="B3" s="33" t="s">
        <v>97</v>
      </c>
    </row>
    <row r="10" spans="1:7" ht="15" x14ac:dyDescent="0.25">
      <c r="A10"/>
      <c r="B10"/>
      <c r="C10"/>
    </row>
    <row r="11" spans="1:7" ht="15" x14ac:dyDescent="0.25">
      <c r="A11"/>
      <c r="B11"/>
      <c r="C11"/>
    </row>
    <row r="12" spans="1:7" ht="15" x14ac:dyDescent="0.25">
      <c r="A12"/>
      <c r="B12"/>
      <c r="C12"/>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BC5475C822B0742AEEDC00AA37AED1E" ma:contentTypeVersion="13" ma:contentTypeDescription="Crear nuevo documento." ma:contentTypeScope="" ma:versionID="4f532e81fffa80469ca7b49b21325ffc">
  <xsd:schema xmlns:xsd="http://www.w3.org/2001/XMLSchema" xmlns:xs="http://www.w3.org/2001/XMLSchema" xmlns:p="http://schemas.microsoft.com/office/2006/metadata/properties" xmlns:ns2="04a96320-61cd-4f0b-8a9b-8e433332fafb" xmlns:ns3="512d155b-5a02-45bc-bfaa-e584bbc333ce" targetNamespace="http://schemas.microsoft.com/office/2006/metadata/properties" ma:root="true" ma:fieldsID="4b9b0ef843972145db8ab3a2a86ff8a9" ns2:_="" ns3:_="">
    <xsd:import namespace="04a96320-61cd-4f0b-8a9b-8e433332fafb"/>
    <xsd:import namespace="512d155b-5a02-45bc-bfaa-e584bbc33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a96320-61cd-4f0b-8a9b-8e433332fa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21d1c7d9-69d7-4b4b-a09a-d3be355fa5e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2d155b-5a02-45bc-bfaa-e584bbc333ce"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edfd1243-7fb9-47c4-8367-e0cc94b60e23}" ma:internalName="TaxCatchAll" ma:showField="CatchAllData" ma:web="512d155b-5a02-45bc-bfaa-e584bbc333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12d155b-5a02-45bc-bfaa-e584bbc333ce" xsi:nil="true"/>
    <lcf76f155ced4ddcb4097134ff3c332f xmlns="04a96320-61cd-4f0b-8a9b-8e433332fa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F8104C-F161-406E-A4B4-E46616A17D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a96320-61cd-4f0b-8a9b-8e433332fafb"/>
    <ds:schemaRef ds:uri="512d155b-5a02-45bc-bfaa-e584bbc33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1E0B22-4740-4C13-921B-51885351DBE2}">
  <ds:schemaRefs>
    <ds:schemaRef ds:uri="http://schemas.openxmlformats.org/package/2006/metadata/core-properties"/>
    <ds:schemaRef ds:uri="http://www.w3.org/XML/1998/namespace"/>
    <ds:schemaRef ds:uri="http://purl.org/dc/terms/"/>
    <ds:schemaRef ds:uri="http://schemas.microsoft.com/office/infopath/2007/PartnerControls"/>
    <ds:schemaRef ds:uri="512d155b-5a02-45bc-bfaa-e584bbc333ce"/>
    <ds:schemaRef ds:uri="http://schemas.microsoft.com/office/2006/documentManagement/types"/>
    <ds:schemaRef ds:uri="http://purl.org/dc/elements/1.1/"/>
    <ds:schemaRef ds:uri="04a96320-61cd-4f0b-8a9b-8e433332fafb"/>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3E6371D-3223-4E52-A6D0-A22D0419E4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LIstas</vt:lpstr>
      <vt:lpstr>Incidentes</vt:lpstr>
      <vt:lpstr>Informe</vt:lpstr>
      <vt:lpstr>Datos Básicos</vt:lpstr>
      <vt:lpstr>Hoja1</vt:lpstr>
      <vt:lpstr>Transacciones</vt:lpstr>
      <vt:lpstr>Evidencia de Pruebas_1</vt:lpstr>
      <vt:lpstr>EP_2</vt:lpstr>
      <vt:lpstr>EP_3</vt:lpstr>
      <vt:lpstr>EP_4</vt:lpstr>
      <vt:lpstr>EP_5</vt:lpstr>
      <vt:lpstr>EP_6</vt:lpstr>
      <vt:lpstr>EP_7</vt:lpstr>
      <vt:lpstr>EP_8</vt:lpstr>
      <vt:lpstr>EP_9</vt:lpstr>
      <vt:lpstr>EP_10</vt:lpstr>
      <vt:lpstr>EP_11</vt:lpstr>
      <vt:lpstr>EP_12</vt:lpstr>
      <vt:lpstr>EP_12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jenny.soler@colcomercio.com.co</dc:creator>
  <cp:keywords/>
  <dc:description/>
  <cp:lastModifiedBy>Frank Asprilla</cp:lastModifiedBy>
  <cp:revision/>
  <dcterms:created xsi:type="dcterms:W3CDTF">2017-08-11T16:22:59Z</dcterms:created>
  <dcterms:modified xsi:type="dcterms:W3CDTF">2023-02-28T22:40:06Z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0x010100FBC5475C822B0742AEEDC00AA37AED1E</vt:lpwstr>
  </property>
  <property fmtid="{D5CDD505-2E9C-101B-9397-08002B2CF9AE}" pid="3" name="WorkbookGuid">
    <vt:lpwstr>9cebc7c4-6fa6-4946-8131-5fd2180f7c73</vt:lpwstr>
  </property>
  <property fmtid="{D5CDD505-2E9C-101B-9397-08002B2CF9AE}" pid="4" name="MediaServiceImageTags">
    <vt:lpwstr/>
  </property>
</Properties>
</file>