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C:\Users\yaomi\Desktop\Sprint Universidad\"/>
    </mc:Choice>
  </mc:AlternateContent>
  <xr:revisionPtr revIDLastSave="0" documentId="13_ncr:1_{B5EC4BE8-9918-429B-9F7F-6EA96DE156A2}" xr6:coauthVersionLast="47" xr6:coauthVersionMax="47" xr10:uidLastSave="{00000000-0000-0000-0000-000000000000}"/>
  <bookViews>
    <workbookView xWindow="-120" yWindow="-120" windowWidth="29040" windowHeight="15720" activeTab="3" xr2:uid="{00000000-000D-0000-FFFF-FFFF00000000}"/>
  </bookViews>
  <sheets>
    <sheet name="Plan de Pruebas" sheetId="1" r:id="rId1"/>
    <sheet name="Estrategia" sheetId="5" state="hidden" r:id="rId2"/>
    <sheet name="Supuestos" sheetId="3" state="hidden" r:id="rId3"/>
    <sheet name="Estimacion - Desglose" sheetId="2" r:id="rId4"/>
    <sheet name="Factor de Ajuste" sheetId="4"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9" i="2" l="1"/>
  <c r="D20" i="2"/>
  <c r="D21" i="2"/>
  <c r="D22" i="2"/>
  <c r="D18" i="2"/>
  <c r="D16" i="2"/>
  <c r="D14" i="2"/>
  <c r="D12" i="2"/>
  <c r="D8" i="2"/>
  <c r="D9" i="2"/>
  <c r="D10" i="2"/>
  <c r="D7" i="2"/>
  <c r="D4" i="2"/>
  <c r="D5" i="2"/>
  <c r="F31" i="2" l="1"/>
  <c r="F11" i="2"/>
  <c r="F3" i="2"/>
  <c r="F6" i="2"/>
  <c r="F13" i="2"/>
  <c r="F15" i="2"/>
  <c r="F17" i="2"/>
  <c r="D23" i="2" l="1"/>
  <c r="B19" i="4"/>
  <c r="H32" i="1" l="1"/>
  <c r="H31" i="1"/>
  <c r="H28" i="1"/>
  <c r="H27" i="1"/>
  <c r="D25" i="2" l="1"/>
  <c r="D26" i="2" s="1"/>
  <c r="F32"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Jhon Sebastián Rodríguez Rodríguez</author>
    <author>Marco Fidel Peña Valbuena</author>
  </authors>
  <commentList>
    <comment ref="B2" authorId="0" shapeId="0" xr:uid="{B1AC8FF6-0360-418F-85F4-BC8DB4EE60ED}">
      <text>
        <r>
          <rPr>
            <b/>
            <sz val="9"/>
            <color indexed="81"/>
            <rFont val="Tahoma"/>
            <family val="2"/>
          </rPr>
          <t>La metodología no está basada en formatos por lo cual no se deben de sesgar y conocer su aplicación independientemente la forma de trabajo</t>
        </r>
      </text>
    </comment>
    <comment ref="B7" authorId="1" shapeId="0" xr:uid="{00000000-0006-0000-0000-000001000000}">
      <text>
        <r>
          <rPr>
            <b/>
            <sz val="9"/>
            <color indexed="81"/>
            <rFont val="Tahoma"/>
            <family val="2"/>
          </rPr>
          <t>1. Cambio por Incidencia
2. Cambio por Mejora
3. Proyecto Corporativo</t>
        </r>
      </text>
    </comment>
    <comment ref="B11" authorId="0" shapeId="0" xr:uid="{B0B6E331-8DD5-4968-B54C-53B5FC770FB9}">
      <text>
        <r>
          <rPr>
            <b/>
            <sz val="9"/>
            <color indexed="81"/>
            <rFont val="Tahoma"/>
            <family val="2"/>
          </rPr>
          <t>Según Choucair</t>
        </r>
        <r>
          <rPr>
            <sz val="9"/>
            <color indexed="81"/>
            <rFont val="Tahoma"/>
            <family val="2"/>
          </rPr>
          <t xml:space="preserve">
</t>
        </r>
      </text>
    </comment>
    <comment ref="B14" authorId="1" shapeId="0" xr:uid="{00000000-0006-0000-0000-000002000000}">
      <text>
        <r>
          <rPr>
            <b/>
            <sz val="9"/>
            <color indexed="81"/>
            <rFont val="Tahoma"/>
            <family val="2"/>
          </rPr>
          <t>Comentar por que el cliente realizo el cambio o la solicitud de cambio y cual es el beneficio identificado que tendra a nivel de negocio por este cambio. Necesidad o problema</t>
        </r>
      </text>
    </comment>
    <comment ref="B25" authorId="0" shapeId="0" xr:uid="{E03CA3E9-FEC3-4E1E-B437-87EF7C397CBF}">
      <text>
        <r>
          <rPr>
            <b/>
            <sz val="9"/>
            <color indexed="81"/>
            <rFont val="Tahoma"/>
            <family val="2"/>
          </rPr>
          <t>Los riesgos de proyecto sirven para definir las causales de desfase</t>
        </r>
      </text>
    </comment>
    <comment ref="I26" authorId="0" shapeId="0" xr:uid="{91E1555D-EE06-4921-9FDC-45B98E0496CE}">
      <text>
        <r>
          <rPr>
            <b/>
            <sz val="9"/>
            <color indexed="81"/>
            <rFont val="Tahoma"/>
            <family val="2"/>
          </rPr>
          <t xml:space="preserve">Plan de acción que este dentro de su alcance como equipo de pruebas es decir que usted lo pueda ejecutar. 
</t>
        </r>
      </text>
    </comment>
    <comment ref="I29" authorId="0" shapeId="0" xr:uid="{00000000-0006-0000-0000-000003000000}">
      <text>
        <r>
          <rPr>
            <b/>
            <sz val="9"/>
            <color indexed="81"/>
            <rFont val="Tahoma"/>
            <family val="2"/>
          </rPr>
          <t>Los riesgos de producto se mitigan con tipos de pruebas y tecnicas que hacen parte de la estrategia y alcance de pruebas.</t>
        </r>
      </text>
    </comment>
    <comment ref="B78" authorId="1" shapeId="0" xr:uid="{00000000-0006-0000-0000-000004000000}">
      <text>
        <r>
          <rPr>
            <b/>
            <sz val="9"/>
            <color indexed="81"/>
            <rFont val="Tahoma"/>
            <family val="2"/>
          </rPr>
          <t>Criterios de entrada es el conjunto de condiciones genéricas y específicas para permitir que un proceso prosiga con una tarea definida, por ejemplo la fase de pruebas. El objetivo de los criterios de entrada es evitar que una tarea comience, lo cual conllevaría un mayor esfuerzo que el necesario para eliminar los criterios de entrada fallidos.</t>
        </r>
      </text>
    </comment>
    <comment ref="B79" authorId="0" shapeId="0" xr:uid="{0B6BB872-008C-4EB0-8308-214361AC3991}">
      <text>
        <r>
          <rPr>
            <b/>
            <sz val="9"/>
            <color indexed="81"/>
            <rFont val="Tahoma"/>
            <family val="2"/>
          </rPr>
          <t>Los supuestos del proyecto son todos aquellos factores que son suficientes para el cumplimiento del proyecto pero que se escapan de nuestro marco de acción, es decir que no son controlables.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Jhon Sebastián Rodríguez Rodríguez</author>
  </authors>
  <commentList>
    <comment ref="G23" authorId="0" shapeId="0" xr:uid="{00000000-0006-0000-0100-000002000000}">
      <text>
        <r>
          <rPr>
            <b/>
            <sz val="9"/>
            <color indexed="81"/>
            <rFont val="Tahoma"/>
            <charset val="1"/>
          </rPr>
          <t>El esfuerzo, se refiere a las Horas/Hombre calculadas en la estimación para la realización de una actividad o varias actividades planeadas sin incluir el desfase (desviaciones) que puedan afectarlas durante su realización, es decir, se calcula como si fuese una realización "ideal" de la actividad.</t>
        </r>
      </text>
    </comment>
    <comment ref="G25" authorId="0" shapeId="0" xr:uid="{00000000-0006-0000-0100-000003000000}">
      <text>
        <r>
          <rPr>
            <b/>
            <sz val="9"/>
            <color indexed="81"/>
            <rFont val="Tahoma"/>
            <family val="2"/>
          </rPr>
          <t>Es un valor porcentual que pretende reflejar el efecto de las desviaciones que normalmente se presentan en la estimación del esfuerzo.</t>
        </r>
      </text>
    </comment>
    <comment ref="G26" authorId="0" shapeId="0" xr:uid="{00000000-0006-0000-0100-000004000000}">
      <text>
        <r>
          <rPr>
            <b/>
            <sz val="9"/>
            <color indexed="81"/>
            <rFont val="Tahoma"/>
            <family val="2"/>
          </rPr>
          <t>Es el esfuerzo calculado para realizar una actividad considerando los factores que pueden afectar la realización "ideal" de las actividades planeadas, dicho esfuerzo es el resultado de tomar el esfuerzo y multiplicarlo con los factores de ajuste que se identificaron para el proyecto. Es útil si para proyectos donde la restricción fija NO es la fecha de terminación.</t>
        </r>
      </text>
    </comment>
  </commentList>
</comments>
</file>

<file path=xl/sharedStrings.xml><?xml version="1.0" encoding="utf-8"?>
<sst xmlns="http://schemas.openxmlformats.org/spreadsheetml/2006/main" count="153" uniqueCount="140">
  <si>
    <r>
      <rPr>
        <b/>
        <sz val="16"/>
        <color theme="1"/>
        <rFont val="Arial"/>
        <family val="2"/>
      </rPr>
      <t>Plan de Pruebas Generalistas</t>
    </r>
    <r>
      <rPr>
        <b/>
        <sz val="11"/>
        <color theme="1"/>
        <rFont val="Arial"/>
        <family val="2"/>
      </rPr>
      <t xml:space="preserve">
</t>
    </r>
    <r>
      <rPr>
        <sz val="11"/>
        <color theme="1"/>
        <rFont val="Arial"/>
        <family val="2"/>
      </rPr>
      <t>(este documento no es oficial de choucair, es exclusivo para la formacion)</t>
    </r>
  </si>
  <si>
    <t>Informacion General</t>
  </si>
  <si>
    <t>Cliente</t>
  </si>
  <si>
    <t>Tipo de Proyecto</t>
  </si>
  <si>
    <t xml:space="preserve">Triada </t>
  </si>
  <si>
    <t>Responsable del Cliente</t>
  </si>
  <si>
    <t>Lider de Pruebas (TPL)</t>
  </si>
  <si>
    <t>Responsable de Desarrollo</t>
  </si>
  <si>
    <t>Linea de Negocio (UEN)</t>
  </si>
  <si>
    <t>Nombre de la Aplicación o proyecto</t>
  </si>
  <si>
    <t>Contexto del Proyecto</t>
  </si>
  <si>
    <t>Analisis de Riesgos</t>
  </si>
  <si>
    <t>1. Identificar</t>
  </si>
  <si>
    <t>2. Evaluar</t>
  </si>
  <si>
    <t>3. Plan accion</t>
  </si>
  <si>
    <t>Riesgos de Proyecto</t>
  </si>
  <si>
    <t>Riesgo</t>
  </si>
  <si>
    <t>Causa</t>
  </si>
  <si>
    <t xml:space="preserve">Impacto </t>
  </si>
  <si>
    <t>Probabilidad</t>
  </si>
  <si>
    <t>Nivel de Riesgo</t>
  </si>
  <si>
    <t>Plan de Accion o Mitigación</t>
  </si>
  <si>
    <t>Riesgos de Producto</t>
  </si>
  <si>
    <t>Producto Ofrecido / Tipo de prueba</t>
  </si>
  <si>
    <t xml:space="preserve">Restricciones </t>
  </si>
  <si>
    <t>Descripcion</t>
  </si>
  <si>
    <t>Fijo</t>
  </si>
  <si>
    <t>Ajustable</t>
  </si>
  <si>
    <t>Elegible</t>
  </si>
  <si>
    <t>Fechas:</t>
  </si>
  <si>
    <t>Alcance:</t>
  </si>
  <si>
    <t>Recursos</t>
  </si>
  <si>
    <r>
      <t xml:space="preserve">Estrategia de Pruebas 
</t>
    </r>
    <r>
      <rPr>
        <sz val="11"/>
        <color theme="0" tint="-4.9989318521683403E-2"/>
        <rFont val="Arial"/>
        <family val="2"/>
      </rPr>
      <t>Enfocandose mas a estrategia de diseño y estrategia de ejecucion de pruebas</t>
    </r>
  </si>
  <si>
    <t>Alcance de Pruebas</t>
  </si>
  <si>
    <t>Aspectos a realizar en el alcance:</t>
  </si>
  <si>
    <t>Fuera de alcance de pruebas:</t>
  </si>
  <si>
    <t>Criterios</t>
  </si>
  <si>
    <t>Criterios de Entrada / Supuestos:</t>
  </si>
  <si>
    <t>Revisa este ejemplo</t>
  </si>
  <si>
    <t>AUTOEVALUACIÓN</t>
  </si>
  <si>
    <t>Planteamiento de Estrategias  de Pruebas</t>
  </si>
  <si>
    <t>Aspecto a evaluar</t>
  </si>
  <si>
    <t>SI</t>
  </si>
  <si>
    <t>NO</t>
  </si>
  <si>
    <t>¿Consideró solicitar contexto del proyecto para otros aspectos como: Arquitectura, análisis técnico, sistemas externos?</t>
  </si>
  <si>
    <t xml:space="preserve">¿Consideró otros aspectos diferentes al funcional para verificar en la solución de software? </t>
  </si>
  <si>
    <t>¿Consideró cómo hacer más eficientes las pruebas ?</t>
  </si>
  <si>
    <t>¿Qué técnicas está sugiriendo?(Exploratory Testing, automatización, Técnicas de selección entre otras.)</t>
  </si>
  <si>
    <t>¿Se identifican productos de prueba que ayuden a mitigar riesgos?</t>
  </si>
  <si>
    <r>
      <t xml:space="preserve">¿La estrategia es coherente con los riesgos identificados? </t>
    </r>
    <r>
      <rPr>
        <b/>
        <sz val="12"/>
        <color rgb="FF000000"/>
        <rFont val="Calibri Light"/>
        <family val="1"/>
        <scheme val="major"/>
      </rPr>
      <t xml:space="preserve">Lo más crítico es primero.  Apuntar la estrategia a lo más crítico </t>
    </r>
  </si>
  <si>
    <t>¿La estrategia de proyecto apunta a cumplir con las restricciones del cliente?</t>
  </si>
  <si>
    <t>¿El orden de ejecución que se plantea es el adecuado?</t>
  </si>
  <si>
    <t>¿La estimación y el cronograma están basados en la estrategia planteada?</t>
  </si>
  <si>
    <t>¿El alcance identificado está basado en los riesgos?</t>
  </si>
  <si>
    <t>¿Se está considerando la sincronización entre equipos de prueba?</t>
  </si>
  <si>
    <r>
      <rPr>
        <b/>
        <sz val="11"/>
        <color theme="1"/>
        <rFont val="Calibri"/>
        <family val="2"/>
        <scheme val="minor"/>
      </rPr>
      <t>Supuestos:</t>
    </r>
    <r>
      <rPr>
        <sz val="11"/>
        <color theme="1"/>
        <rFont val="Calibri"/>
        <family val="2"/>
        <scheme val="minor"/>
      </rPr>
      <t xml:space="preserve"> Para el inicio de la prueba se cuentan con los siguientes supuestos: 
-Toda la documentación necesaria para elaborar la versión del plan de pruebas ha sido suministrada al analista de pruebas  el día DD/MM/AAAA. Si se entrega documentación posterior a esta fecha en las que se especifique modificaciones a las funcionalidades existentes o adición de nuevas funcionalidades se generarán cambios en el plan de pruebas, cronograma y el diseño de los casos de prueba, que afectarán directamente los tiempos de la prueba.
-La ejecución de las pruebas se realizará en un ambiente similar al ambiente de producción.
Los usuarios de bases de datos, sistemas operativos, aplicativos y recursos necesarios para realizar la prueba serán proporcionados por Soluciones innovadoras S.A.S. y tendrán todos los permisos y privilegios necesarios para operar adecuadamente la aplicación.
-Los analistas contarán con las herramientas de consulta, ejecución y/o editores necesarios para ejecutar los casos de prueba.
-Se espera contar con un ambiente de pruebas estable.
-Desarrollo debe realizar sus pruebas unitarias y entregarlas como suministro para iniciar las pruebas.
-Se cuenta con los desarrollos en su versión final para la ejecución de la prueba.
El equipo de desarrollo tendrá la disposición de solucionar y despejar lo más pronto posible las dudas e inconvenientes que se presenten relacionadas con el ambiente de pruebas y temas del negocio.
</t>
    </r>
    <r>
      <rPr>
        <b/>
        <sz val="11"/>
        <color theme="1"/>
        <rFont val="Calibri"/>
        <family val="2"/>
        <scheme val="minor"/>
      </rPr>
      <t>Nota:</t>
    </r>
    <r>
      <rPr>
        <sz val="11"/>
        <color theme="1"/>
        <rFont val="Calibri"/>
        <family val="2"/>
        <scheme val="minor"/>
      </rPr>
      <t xml:space="preserve"> Choucair sólo es responsable de la funcionalidad incluida en la documentación del proyecto generada a la fecha de entrega del mismo. Choucair incluirá dichas funcionalidades en el plan de pruebas, el cual debe ser verificado y aprobado por el cliente.
</t>
    </r>
  </si>
  <si>
    <t>Etapa / Actividades</t>
  </si>
  <si>
    <r>
      <t xml:space="preserve">Frecuencia / Casuistica 
</t>
    </r>
    <r>
      <rPr>
        <sz val="8"/>
        <color theme="0"/>
        <rFont val="Calibri"/>
        <family val="2"/>
        <scheme val="minor"/>
      </rPr>
      <t>(Casos de prueba)</t>
    </r>
  </si>
  <si>
    <t>Esfuerzo en 
Horas</t>
  </si>
  <si>
    <t>Esfuerzo total de la actividad en Horas</t>
  </si>
  <si>
    <t xml:space="preserve">Recursos </t>
  </si>
  <si>
    <t>TE</t>
  </si>
  <si>
    <t>Vision</t>
  </si>
  <si>
    <t>Planeacion</t>
  </si>
  <si>
    <t>Diseño</t>
  </si>
  <si>
    <t xml:space="preserve">Ejecucion </t>
  </si>
  <si>
    <t>Cierre / Entrega</t>
  </si>
  <si>
    <t>Gestion de proyecto/ Logistica</t>
  </si>
  <si>
    <t>TOTAL</t>
  </si>
  <si>
    <t>Esfuerzo Total Estimado</t>
  </si>
  <si>
    <t>Esfuerzo estimado</t>
  </si>
  <si>
    <t>Factor de Ajuste</t>
  </si>
  <si>
    <t>Factor de ajuste</t>
  </si>
  <si>
    <t>Esfuerzo mas Probable</t>
  </si>
  <si>
    <t>Esfuerzo mas probable</t>
  </si>
  <si>
    <t xml:space="preserve">Diligenciar </t>
  </si>
  <si>
    <t>Cantidad de analistas</t>
  </si>
  <si>
    <t>Horas analista</t>
  </si>
  <si>
    <t>Horas total analistas x Día</t>
  </si>
  <si>
    <t>Total dias</t>
  </si>
  <si>
    <t>Causales de Desfase</t>
  </si>
  <si>
    <t>Valor porcentual</t>
  </si>
  <si>
    <t>Factor de ajuste se define por medio de:</t>
  </si>
  <si>
    <r>
      <t>Mala calidad de artefacto recibido-</t>
    </r>
    <r>
      <rPr>
        <b/>
        <sz val="11"/>
        <color theme="1"/>
        <rFont val="Arial"/>
        <family val="2"/>
      </rPr>
      <t>Desarrollo</t>
    </r>
  </si>
  <si>
    <t>Porcentaje fijo establecido por cliente y choucair que puede ser del 35%</t>
  </si>
  <si>
    <r>
      <t>Alistamiento de ambientes-</t>
    </r>
    <r>
      <rPr>
        <b/>
        <sz val="11"/>
        <color theme="1"/>
        <rFont val="Arial"/>
        <family val="2"/>
      </rPr>
      <t>Ambientes QA</t>
    </r>
  </si>
  <si>
    <t xml:space="preserve">Datos historicos en base a proyectos anteriores teniendo en cuenta causales de desfase y porcentaje de factor de ajuste </t>
  </si>
  <si>
    <r>
      <t>Pendiente de Instalación Por Infraestructura-</t>
    </r>
    <r>
      <rPr>
        <b/>
        <sz val="11"/>
        <color theme="1"/>
        <rFont val="Arial"/>
        <family val="2"/>
      </rPr>
      <t>Infraestructura</t>
    </r>
  </si>
  <si>
    <r>
      <t>Cambio de alcance-</t>
    </r>
    <r>
      <rPr>
        <b/>
        <sz val="11"/>
        <color theme="1"/>
        <rFont val="Arial"/>
        <family val="2"/>
      </rPr>
      <t>Gestion de la Demanda</t>
    </r>
  </si>
  <si>
    <t xml:space="preserve">Riesgos de proyecto identificados y valorados </t>
  </si>
  <si>
    <r>
      <t>Administración y control de versiones o releases de software-</t>
    </r>
    <r>
      <rPr>
        <b/>
        <sz val="11"/>
        <color theme="1"/>
        <rFont val="Arial"/>
        <family val="2"/>
      </rPr>
      <t>Versiones</t>
    </r>
  </si>
  <si>
    <r>
      <t>Desconocimiento negocio-</t>
    </r>
    <r>
      <rPr>
        <b/>
        <sz val="11"/>
        <color theme="1"/>
        <rFont val="Arial"/>
        <family val="2"/>
      </rPr>
      <t>Fabrica QA</t>
    </r>
  </si>
  <si>
    <r>
      <t>Incumplimiento en la entrega de artefactos(Pend Entrega del desarrollo)-</t>
    </r>
    <r>
      <rPr>
        <b/>
        <sz val="11"/>
        <color theme="1"/>
        <rFont val="Arial"/>
        <family val="2"/>
      </rPr>
      <t>Desarrollo</t>
    </r>
  </si>
  <si>
    <r>
      <t>Gestión issues(Bloqueado por defecto)-</t>
    </r>
    <r>
      <rPr>
        <b/>
        <sz val="11"/>
        <color theme="1"/>
        <rFont val="Arial"/>
        <family val="2"/>
      </rPr>
      <t>Desarrollo</t>
    </r>
  </si>
  <si>
    <r>
      <t xml:space="preserve">Inestabilidad del ambiente de pruebas durante la ejecución - </t>
    </r>
    <r>
      <rPr>
        <b/>
        <sz val="11"/>
        <color theme="1"/>
        <rFont val="Arial"/>
        <family val="2"/>
      </rPr>
      <t>Infraestructura</t>
    </r>
    <r>
      <rPr>
        <sz val="11"/>
        <color theme="1"/>
        <rFont val="Arial"/>
        <family val="2"/>
      </rPr>
      <t xml:space="preserve"> </t>
    </r>
  </si>
  <si>
    <r>
      <t>Actividades de SW o HW no planeadas-</t>
    </r>
    <r>
      <rPr>
        <b/>
        <sz val="11"/>
        <color theme="1"/>
        <rFont val="Arial"/>
        <family val="2"/>
      </rPr>
      <t>Infraestructura QA</t>
    </r>
  </si>
  <si>
    <r>
      <t>Ejecución en ambientes compartidos-</t>
    </r>
    <r>
      <rPr>
        <b/>
        <sz val="11"/>
        <color theme="1"/>
        <rFont val="Arial"/>
        <family val="2"/>
      </rPr>
      <t>Release Management</t>
    </r>
  </si>
  <si>
    <r>
      <t>Novedades equipo de trabajo, Actividades del proyecto no planeadas -</t>
    </r>
    <r>
      <rPr>
        <b/>
        <sz val="11"/>
        <color theme="1"/>
        <rFont val="Arial"/>
        <family val="2"/>
      </rPr>
      <t>QA</t>
    </r>
  </si>
  <si>
    <t>Eventos externos</t>
  </si>
  <si>
    <t>Total Factor de ajuste para el tipo de prueba</t>
  </si>
  <si>
    <t>&lt;=35%</t>
  </si>
  <si>
    <t>&lt;=25%</t>
  </si>
  <si>
    <t>El cliente requiere servicios de pruebas generales y basicas para revisar que los cambios que se realizaron a la plataforma web, no hayan afectado las funcionalidades de consulta, matriculas y realizaciónd e cursos. Se debe tener en cuenta que las modificaciones que se realizaron fueron netamente de usabilidad y experiencia de usuario.</t>
  </si>
  <si>
    <t>Franklin Asprilla</t>
  </si>
  <si>
    <t>Retraso en pruebas</t>
  </si>
  <si>
    <t>No disponibilidad del ambiente, falta de data</t>
  </si>
  <si>
    <t>Realizar validaciones temprana sobre permisos, accesos y data para pruebas</t>
  </si>
  <si>
    <t>Validación de datos</t>
  </si>
  <si>
    <t>Realizar smoke test</t>
  </si>
  <si>
    <t>no contar con las debidas validaciones de permisos como el caso del loguin y permitir el ingreso</t>
  </si>
  <si>
    <t>Error inscripción Cursos</t>
  </si>
  <si>
    <t>* No permite matricularse a los cursos</t>
  </si>
  <si>
    <t>X</t>
  </si>
  <si>
    <t>No se realizaran pruebas de estrés
No se realizaran pruebas performance
No se realizaran pruebas de integración
No se realizaran pruebas responsitive del aplicativo</t>
  </si>
  <si>
    <t>El cliente brinda la documentación necesaria para realizar los diseños y planeación de pruebas
Se debe contar con un ambiente de pruebas estable
Se debe mantener un canal de información sobre el proyecto ya sea via correo electronico o por otro medio
Si durante el desarrollo de pruebas surgen dudas que generen nuevos requerimientos, se debe realizar una reunión con todo el equipo incluyendo el ciente para establecer una acción a realizar
El equipo desarrollo debe estar disponible para resolver cualquier eventualidad que se presente en caso de tener bugs que generen Stopper</t>
  </si>
  <si>
    <t>Socialización HU</t>
  </si>
  <si>
    <t>Analisis de riesgos</t>
  </si>
  <si>
    <t>Estrategias de pruebas</t>
  </si>
  <si>
    <t>Diseño casos de prueba</t>
  </si>
  <si>
    <t>Daily</t>
  </si>
  <si>
    <t>Planeación Sprint</t>
  </si>
  <si>
    <t>Refinamiento</t>
  </si>
  <si>
    <t>Review</t>
  </si>
  <si>
    <t>Retrospectiva</t>
  </si>
  <si>
    <t>Contextualización proyecto</t>
  </si>
  <si>
    <t>Alcance de pruebas</t>
  </si>
  <si>
    <t>Ejecución Casos de prueba</t>
  </si>
  <si>
    <t>Cierre Pruebas / Socializacion finalizacion pruebas</t>
  </si>
  <si>
    <t>Indisponibilidad del equipo Dev/admin</t>
  </si>
  <si>
    <t>No se encuentran disponibles para la solución de bugs</t>
  </si>
  <si>
    <t>Gestionar con el cliente el recurso del area de dev/admin disponible para los bugs que se presenten</t>
  </si>
  <si>
    <t>BookSoft</t>
  </si>
  <si>
    <t>Proyecto Personal</t>
  </si>
  <si>
    <t>20 Abril - 2023 / 20 Mayo 2023</t>
  </si>
  <si>
    <r>
      <t xml:space="preserve">Se debe priorizar las pruebas basandonos en los criterios de aceptación de la HU
</t>
    </r>
    <r>
      <rPr>
        <b/>
        <sz val="11"/>
        <color theme="1"/>
        <rFont val="Arial"/>
        <family val="2"/>
      </rPr>
      <t xml:space="preserve">
</t>
    </r>
    <r>
      <rPr>
        <sz val="11"/>
        <color theme="1"/>
        <rFont val="Arial"/>
        <family val="2"/>
      </rPr>
      <t xml:space="preserve">Se ejecutaran pruebas funcionales y Usabilidad
</t>
    </r>
    <r>
      <rPr>
        <b/>
        <sz val="11"/>
        <color theme="1"/>
        <rFont val="Arial"/>
        <family val="2"/>
      </rPr>
      <t xml:space="preserve">Orden de prueba: </t>
    </r>
    <r>
      <rPr>
        <sz val="11"/>
        <color theme="1"/>
        <rFont val="Arial"/>
        <family val="2"/>
      </rPr>
      <t xml:space="preserve">
Inicialmente se realizaran pruebas sobre el apartado del loguin, para validar los temas de permisos y acceso a la plataforma.
Se verificara que la plataforma cuente con los filtros y contenidos de los cursos
Se verificara que los libros esten disponibles
Se verificara que la plataforma permita realizar alquiler y registro de libros
</t>
    </r>
  </si>
  <si>
    <t>Dev</t>
  </si>
  <si>
    <t>QA</t>
  </si>
  <si>
    <t>El alcance de las pruebas es verificar el correcto funcionamiento del modulo de Loguin, registro y alquiler de libros.
Las pruebas estan previstas para solo para vista Web en navegadores: Chrome, mozilla y apple</t>
  </si>
  <si>
    <t>HU01-HU02-HU03-HU04-HU05</t>
  </si>
  <si>
    <t>1 Analista Pruebas - 1 Dev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</si>
</sst>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8" x14ac:knownFonts="1">
    <font>
      <sz val="11"/>
      <color theme="1"/>
      <name val="Calibri"/>
      <family val="2"/>
      <scheme val="minor"/>
    </font>
    <font>
      <sz val="11"/>
      <color theme="1"/>
      <name val="Calibri"/>
      <family val="2"/>
      <scheme val="minor"/>
    </font>
    <font>
      <sz val="11"/>
      <color theme="0"/>
      <name val="Calibri"/>
      <family val="2"/>
      <scheme val="minor"/>
    </font>
    <font>
      <b/>
      <sz val="9"/>
      <color indexed="81"/>
      <name val="Tahoma"/>
      <family val="2"/>
    </font>
    <font>
      <b/>
      <i/>
      <sz val="14"/>
      <color theme="0"/>
      <name val="Calibri"/>
      <family val="2"/>
      <scheme val="minor"/>
    </font>
    <font>
      <b/>
      <i/>
      <sz val="8"/>
      <color theme="0"/>
      <name val="Calibri"/>
      <family val="2"/>
      <scheme val="minor"/>
    </font>
    <font>
      <sz val="8"/>
      <color theme="0"/>
      <name val="Calibri"/>
      <family val="2"/>
      <scheme val="minor"/>
    </font>
    <font>
      <sz val="11"/>
      <color rgb="FFC00000"/>
      <name val="Calibri"/>
      <family val="2"/>
      <scheme val="minor"/>
    </font>
    <font>
      <b/>
      <sz val="12"/>
      <color rgb="FFC00000"/>
      <name val="Calibri"/>
      <family val="2"/>
      <scheme val="minor"/>
    </font>
    <font>
      <sz val="11"/>
      <name val="Calibri"/>
      <family val="2"/>
      <scheme val="minor"/>
    </font>
    <font>
      <b/>
      <sz val="11"/>
      <color theme="1"/>
      <name val="Calibri"/>
      <family val="2"/>
      <scheme val="minor"/>
    </font>
    <font>
      <b/>
      <sz val="9"/>
      <color indexed="81"/>
      <name val="Tahoma"/>
      <charset val="1"/>
    </font>
    <font>
      <sz val="9"/>
      <color indexed="81"/>
      <name val="Tahoma"/>
      <family val="2"/>
    </font>
    <font>
      <b/>
      <sz val="11"/>
      <color theme="4" tint="-0.249977111117893"/>
      <name val="Calibri"/>
      <family val="2"/>
      <scheme val="minor"/>
    </font>
    <font>
      <sz val="10"/>
      <name val="Arial"/>
      <family val="2"/>
    </font>
    <font>
      <b/>
      <sz val="11"/>
      <color theme="0"/>
      <name val="Calibri"/>
      <family val="2"/>
      <scheme val="minor"/>
    </font>
    <font>
      <sz val="11"/>
      <color theme="1"/>
      <name val="Arial"/>
      <family val="2"/>
    </font>
    <font>
      <sz val="11"/>
      <color theme="0" tint="-4.9989318521683403E-2"/>
      <name val="Arial"/>
      <family val="2"/>
    </font>
    <font>
      <b/>
      <sz val="11"/>
      <color theme="0" tint="-4.9989318521683403E-2"/>
      <name val="Arial"/>
      <family val="2"/>
    </font>
    <font>
      <b/>
      <sz val="11"/>
      <color theme="1"/>
      <name val="Arial"/>
      <family val="2"/>
    </font>
    <font>
      <sz val="11"/>
      <color theme="0"/>
      <name val="Arial"/>
      <family val="2"/>
    </font>
    <font>
      <b/>
      <sz val="11"/>
      <color theme="0"/>
      <name val="Arial"/>
      <family val="2"/>
    </font>
    <font>
      <b/>
      <sz val="11"/>
      <color theme="1" tint="0.14999847407452621"/>
      <name val="Arial"/>
      <family val="2"/>
    </font>
    <font>
      <b/>
      <sz val="11"/>
      <color theme="1" tint="0.249977111117893"/>
      <name val="Arial"/>
      <family val="2"/>
    </font>
    <font>
      <b/>
      <sz val="16"/>
      <color theme="1"/>
      <name val="Arial"/>
      <family val="2"/>
    </font>
    <font>
      <sz val="11"/>
      <name val="Arial"/>
      <family val="2"/>
    </font>
    <font>
      <b/>
      <sz val="11"/>
      <name val="Arial"/>
      <family val="2"/>
    </font>
    <font>
      <b/>
      <sz val="12"/>
      <color theme="0"/>
      <name val="Calibri"/>
      <family val="2"/>
      <scheme val="minor"/>
    </font>
    <font>
      <sz val="11"/>
      <color theme="5"/>
      <name val="Calibri"/>
      <family val="2"/>
      <scheme val="minor"/>
    </font>
    <font>
      <b/>
      <sz val="14"/>
      <color theme="5"/>
      <name val="Calibri"/>
      <family val="2"/>
      <scheme val="minor"/>
    </font>
    <font>
      <b/>
      <sz val="11"/>
      <color rgb="FFFF0000"/>
      <name val="Calibri"/>
      <family val="2"/>
      <scheme val="minor"/>
    </font>
    <font>
      <b/>
      <sz val="11"/>
      <color rgb="FFFF0000"/>
      <name val="Arial"/>
      <family val="2"/>
    </font>
    <font>
      <b/>
      <sz val="12"/>
      <color theme="1"/>
      <name val="Calibri"/>
      <family val="2"/>
      <scheme val="minor"/>
    </font>
    <font>
      <sz val="12"/>
      <color theme="1"/>
      <name val="Calibri"/>
      <family val="2"/>
      <scheme val="minor"/>
    </font>
    <font>
      <b/>
      <sz val="12"/>
      <color rgb="FF000000"/>
      <name val="Calibri Light"/>
      <family val="1"/>
      <scheme val="major"/>
    </font>
    <font>
      <sz val="12"/>
      <color rgb="FF000000"/>
      <name val="Calibri Light"/>
      <family val="1"/>
      <scheme val="major"/>
    </font>
    <font>
      <sz val="12"/>
      <color theme="1"/>
      <name val="Calibri Light"/>
      <family val="1"/>
      <scheme val="major"/>
    </font>
    <font>
      <u/>
      <sz val="11"/>
      <color theme="1"/>
      <name val="Arial"/>
      <family val="2"/>
    </font>
  </fonts>
  <fills count="12">
    <fill>
      <patternFill patternType="none"/>
    </fill>
    <fill>
      <patternFill patternType="gray125"/>
    </fill>
    <fill>
      <patternFill patternType="solid">
        <fgColor theme="6" tint="0.79998168889431442"/>
        <bgColor indexed="64"/>
      </patternFill>
    </fill>
    <fill>
      <patternFill patternType="solid">
        <fgColor theme="9" tint="0.39997558519241921"/>
        <bgColor indexed="64"/>
      </patternFill>
    </fill>
    <fill>
      <patternFill patternType="solid">
        <fgColor theme="2"/>
        <bgColor indexed="64"/>
      </patternFill>
    </fill>
    <fill>
      <patternFill patternType="solid">
        <fgColor theme="9" tint="-0.249977111117893"/>
        <bgColor indexed="64"/>
      </patternFill>
    </fill>
    <fill>
      <patternFill patternType="solid">
        <fgColor theme="9" tint="-0.499984740745262"/>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0"/>
        <bgColor indexed="64"/>
      </patternFill>
    </fill>
    <fill>
      <patternFill patternType="solid">
        <fgColor theme="7"/>
        <bgColor indexed="64"/>
      </patternFill>
    </fill>
    <fill>
      <patternFill patternType="solid">
        <fgColor theme="1"/>
        <bgColor indexed="64"/>
      </patternFill>
    </fill>
  </fills>
  <borders count="29">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bottom style="thin">
        <color indexed="64"/>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bottom/>
      <diagonal/>
    </border>
    <border>
      <left/>
      <right/>
      <top style="thin">
        <color theme="0"/>
      </top>
      <bottom style="thin">
        <color theme="0"/>
      </bottom>
      <diagonal/>
    </border>
    <border>
      <left/>
      <right style="thin">
        <color theme="0"/>
      </right>
      <top style="thin">
        <color theme="0"/>
      </top>
      <bottom style="thin">
        <color theme="0"/>
      </bottom>
      <diagonal/>
    </border>
  </borders>
  <cellStyleXfs count="3">
    <xf numFmtId="0" fontId="0" fillId="0" borderId="0"/>
    <xf numFmtId="9" fontId="1" fillId="0" borderId="0" applyFont="0" applyFill="0" applyBorder="0" applyAlignment="0" applyProtection="0"/>
    <xf numFmtId="0" fontId="14" fillId="0" borderId="0"/>
  </cellStyleXfs>
  <cellXfs count="147">
    <xf numFmtId="0" fontId="0" fillId="0" borderId="0" xfId="0"/>
    <xf numFmtId="0" fontId="0" fillId="0" borderId="0" xfId="0" applyAlignment="1">
      <alignment vertical="center"/>
    </xf>
    <xf numFmtId="0" fontId="16" fillId="0" borderId="0" xfId="0" applyFont="1" applyAlignment="1">
      <alignment vertical="center"/>
    </xf>
    <xf numFmtId="0" fontId="16" fillId="0" borderId="0" xfId="0" applyFont="1" applyAlignment="1">
      <alignment horizontal="left" vertical="center"/>
    </xf>
    <xf numFmtId="0" fontId="16" fillId="0" borderId="6" xfId="0" applyFont="1" applyBorder="1" applyAlignment="1">
      <alignment horizontal="left" vertical="center"/>
    </xf>
    <xf numFmtId="0" fontId="18" fillId="6" borderId="0" xfId="0" applyFont="1" applyFill="1" applyAlignment="1">
      <alignment vertical="center"/>
    </xf>
    <xf numFmtId="0" fontId="20" fillId="7" borderId="0" xfId="0" applyFont="1" applyFill="1" applyAlignment="1">
      <alignment vertical="center"/>
    </xf>
    <xf numFmtId="0" fontId="25" fillId="7" borderId="0" xfId="0" applyFont="1" applyFill="1" applyAlignment="1">
      <alignment vertical="center"/>
    </xf>
    <xf numFmtId="0" fontId="16" fillId="0" borderId="5" xfId="0" applyFont="1" applyBorder="1" applyAlignment="1">
      <alignment vertical="center"/>
    </xf>
    <xf numFmtId="0" fontId="16" fillId="0" borderId="6" xfId="0" applyFont="1" applyBorder="1" applyAlignment="1">
      <alignment vertical="center"/>
    </xf>
    <xf numFmtId="0" fontId="16" fillId="0" borderId="8" xfId="0" applyFont="1" applyBorder="1" applyAlignment="1">
      <alignment horizontal="center" vertical="center"/>
    </xf>
    <xf numFmtId="0" fontId="16" fillId="0" borderId="9" xfId="0" applyFont="1" applyBorder="1" applyAlignment="1">
      <alignment horizontal="center" vertical="center"/>
    </xf>
    <xf numFmtId="0" fontId="19" fillId="8" borderId="1" xfId="0" applyFont="1" applyFill="1" applyBorder="1" applyAlignment="1">
      <alignment horizontal="left" vertical="center"/>
    </xf>
    <xf numFmtId="0" fontId="18" fillId="5" borderId="0" xfId="0" applyFont="1" applyFill="1" applyAlignment="1">
      <alignment vertical="center"/>
    </xf>
    <xf numFmtId="0" fontId="19" fillId="8" borderId="20" xfId="0" applyFont="1" applyFill="1" applyBorder="1" applyAlignment="1">
      <alignment vertical="center"/>
    </xf>
    <xf numFmtId="0" fontId="19" fillId="8" borderId="22" xfId="0" applyFont="1" applyFill="1" applyBorder="1" applyAlignment="1">
      <alignment vertical="center" wrapText="1"/>
    </xf>
    <xf numFmtId="0" fontId="18" fillId="6" borderId="2" xfId="0" applyFont="1" applyFill="1" applyBorder="1" applyAlignment="1">
      <alignment vertical="center"/>
    </xf>
    <xf numFmtId="0" fontId="18" fillId="6" borderId="3" xfId="0" applyFont="1" applyFill="1" applyBorder="1" applyAlignment="1">
      <alignment vertical="center"/>
    </xf>
    <xf numFmtId="0" fontId="18" fillId="6" borderId="4" xfId="0" applyFont="1" applyFill="1" applyBorder="1" applyAlignment="1">
      <alignment vertical="center"/>
    </xf>
    <xf numFmtId="0" fontId="16" fillId="0" borderId="0" xfId="0" applyFont="1" applyAlignment="1">
      <alignment vertical="center" wrapText="1"/>
    </xf>
    <xf numFmtId="0" fontId="18" fillId="5" borderId="5" xfId="0" applyFont="1" applyFill="1" applyBorder="1" applyAlignment="1">
      <alignment vertical="center"/>
    </xf>
    <xf numFmtId="0" fontId="18" fillId="5" borderId="6" xfId="0" applyFont="1" applyFill="1" applyBorder="1" applyAlignment="1">
      <alignment horizontal="right" vertical="center"/>
    </xf>
    <xf numFmtId="0" fontId="19" fillId="7" borderId="0" xfId="0" applyFont="1" applyFill="1" applyAlignment="1">
      <alignment horizontal="center" vertical="center"/>
    </xf>
    <xf numFmtId="0" fontId="19" fillId="7" borderId="6" xfId="0" applyFont="1" applyFill="1" applyBorder="1" applyAlignment="1">
      <alignment horizontal="center" vertical="center"/>
    </xf>
    <xf numFmtId="0" fontId="23" fillId="8" borderId="6" xfId="0" applyFont="1" applyFill="1" applyBorder="1" applyAlignment="1">
      <alignment horizontal="left" vertical="center"/>
    </xf>
    <xf numFmtId="0" fontId="19" fillId="0" borderId="0" xfId="0" applyFont="1" applyAlignment="1">
      <alignment horizontal="center" vertical="center"/>
    </xf>
    <xf numFmtId="0" fontId="19" fillId="0" borderId="7" xfId="0" applyFont="1" applyBorder="1" applyAlignment="1">
      <alignment horizontal="right" vertical="center"/>
    </xf>
    <xf numFmtId="0" fontId="16" fillId="0" borderId="0" xfId="0" applyFont="1" applyAlignment="1">
      <alignment horizontal="center" vertical="center"/>
    </xf>
    <xf numFmtId="0" fontId="5" fillId="6" borderId="0" xfId="0" applyFont="1" applyFill="1" applyAlignment="1">
      <alignment vertical="center" wrapText="1"/>
    </xf>
    <xf numFmtId="0" fontId="2" fillId="6" borderId="0" xfId="0" applyFont="1" applyFill="1" applyAlignment="1">
      <alignment vertical="center"/>
    </xf>
    <xf numFmtId="0" fontId="0" fillId="0" borderId="0" xfId="0" applyAlignment="1">
      <alignment vertical="center" wrapText="1"/>
    </xf>
    <xf numFmtId="0" fontId="0" fillId="5" borderId="0" xfId="0" applyFill="1" applyAlignment="1">
      <alignment vertical="center"/>
    </xf>
    <xf numFmtId="2" fontId="0" fillId="0" borderId="0" xfId="0" applyNumberFormat="1" applyAlignment="1">
      <alignment vertical="center"/>
    </xf>
    <xf numFmtId="0" fontId="7" fillId="0" borderId="0" xfId="0" applyFont="1" applyAlignment="1">
      <alignment vertical="center"/>
    </xf>
    <xf numFmtId="0" fontId="9" fillId="8" borderId="0" xfId="0" applyFont="1" applyFill="1" applyAlignment="1">
      <alignment vertical="center"/>
    </xf>
    <xf numFmtId="0" fontId="0" fillId="8" borderId="0" xfId="0" applyFill="1" applyAlignment="1">
      <alignment vertical="center"/>
    </xf>
    <xf numFmtId="0" fontId="13" fillId="0" borderId="0" xfId="0" applyFont="1" applyAlignment="1">
      <alignment vertical="center"/>
    </xf>
    <xf numFmtId="0" fontId="10" fillId="5" borderId="0" xfId="0" applyFont="1" applyFill="1" applyAlignment="1">
      <alignment vertical="center"/>
    </xf>
    <xf numFmtId="0" fontId="27" fillId="5" borderId="0" xfId="0" applyFont="1" applyFill="1" applyAlignment="1">
      <alignment vertical="center" wrapText="1"/>
    </xf>
    <xf numFmtId="0" fontId="15" fillId="5" borderId="0" xfId="0" applyFont="1" applyFill="1" applyAlignment="1">
      <alignment vertical="center"/>
    </xf>
    <xf numFmtId="2" fontId="0" fillId="8" borderId="0" xfId="0" applyNumberFormat="1" applyFill="1" applyAlignment="1">
      <alignment vertical="center"/>
    </xf>
    <xf numFmtId="1" fontId="8" fillId="2" borderId="0" xfId="0" applyNumberFormat="1" applyFont="1" applyFill="1" applyAlignment="1">
      <alignment vertical="center"/>
    </xf>
    <xf numFmtId="1" fontId="8" fillId="9" borderId="0" xfId="0" applyNumberFormat="1" applyFont="1" applyFill="1" applyAlignment="1">
      <alignment vertical="center"/>
    </xf>
    <xf numFmtId="0" fontId="0" fillId="9" borderId="0" xfId="0" applyFill="1" applyAlignment="1">
      <alignment vertical="center"/>
    </xf>
    <xf numFmtId="0" fontId="28" fillId="0" borderId="0" xfId="0" applyFont="1" applyAlignment="1">
      <alignment vertical="center"/>
    </xf>
    <xf numFmtId="9" fontId="29" fillId="8" borderId="0" xfId="1" applyFont="1" applyFill="1" applyBorder="1" applyAlignment="1">
      <alignment horizontal="center" vertical="center"/>
    </xf>
    <xf numFmtId="0" fontId="10" fillId="8" borderId="0" xfId="0" applyFont="1" applyFill="1" applyAlignment="1">
      <alignment vertical="center"/>
    </xf>
    <xf numFmtId="1" fontId="10" fillId="8" borderId="0" xfId="0" applyNumberFormat="1" applyFont="1" applyFill="1" applyAlignment="1">
      <alignment vertical="center"/>
    </xf>
    <xf numFmtId="0" fontId="30" fillId="8" borderId="0" xfId="0" applyFont="1" applyFill="1" applyAlignment="1">
      <alignment vertical="center"/>
    </xf>
    <xf numFmtId="0" fontId="30" fillId="0" borderId="0" xfId="0" applyFont="1" applyAlignment="1">
      <alignment horizontal="right" vertical="center"/>
    </xf>
    <xf numFmtId="0" fontId="16" fillId="0" borderId="0" xfId="0" applyFont="1"/>
    <xf numFmtId="0" fontId="31" fillId="8" borderId="0" xfId="0" applyFont="1" applyFill="1" applyAlignment="1">
      <alignment horizontal="center" vertical="center"/>
    </xf>
    <xf numFmtId="0" fontId="19" fillId="8" borderId="0" xfId="0" applyFont="1" applyFill="1" applyAlignment="1">
      <alignment horizontal="center" vertical="center"/>
    </xf>
    <xf numFmtId="0" fontId="16" fillId="4" borderId="15" xfId="2" applyFont="1" applyFill="1" applyBorder="1" applyAlignment="1">
      <alignment horizontal="left" vertical="center" wrapText="1" indent="1"/>
    </xf>
    <xf numFmtId="9" fontId="16" fillId="8" borderId="15" xfId="1" applyFont="1" applyFill="1" applyBorder="1" applyAlignment="1" applyProtection="1">
      <alignment horizontal="center" vertical="center" wrapText="1"/>
      <protection locked="0"/>
    </xf>
    <xf numFmtId="0" fontId="21" fillId="6" borderId="15" xfId="2" applyFont="1" applyFill="1" applyBorder="1" applyAlignment="1">
      <alignment horizontal="center" vertical="center" wrapText="1"/>
    </xf>
    <xf numFmtId="0" fontId="21" fillId="6" borderId="15" xfId="2" applyFont="1" applyFill="1" applyBorder="1" applyAlignment="1" applyProtection="1">
      <alignment horizontal="center" vertical="center" wrapText="1"/>
      <protection locked="0"/>
    </xf>
    <xf numFmtId="0" fontId="21" fillId="6" borderId="15" xfId="2" applyFont="1" applyFill="1" applyBorder="1" applyAlignment="1">
      <alignment horizontal="left" vertical="center" wrapText="1" indent="1"/>
    </xf>
    <xf numFmtId="9" fontId="26" fillId="10" borderId="16" xfId="1" applyFont="1" applyFill="1" applyBorder="1" applyAlignment="1">
      <alignment horizontal="center" vertical="center" wrapText="1"/>
    </xf>
    <xf numFmtId="0" fontId="19" fillId="8" borderId="15" xfId="0" applyFont="1" applyFill="1" applyBorder="1" applyAlignment="1">
      <alignment horizontal="center" vertical="center"/>
    </xf>
    <xf numFmtId="0" fontId="0" fillId="8" borderId="13" xfId="0" applyFill="1" applyBorder="1" applyAlignment="1">
      <alignment wrapText="1"/>
    </xf>
    <xf numFmtId="0" fontId="18" fillId="5" borderId="0" xfId="0" applyFont="1" applyFill="1" applyAlignment="1">
      <alignment horizontal="center" vertical="center"/>
    </xf>
    <xf numFmtId="0" fontId="33" fillId="0" borderId="0" xfId="0" applyFont="1"/>
    <xf numFmtId="0" fontId="33" fillId="0" borderId="0" xfId="0" applyFont="1" applyAlignment="1">
      <alignment vertical="center" wrapText="1"/>
    </xf>
    <xf numFmtId="0" fontId="34" fillId="0" borderId="1" xfId="0" applyFont="1" applyBorder="1" applyAlignment="1">
      <alignment horizontal="center" vertical="center" wrapText="1" readingOrder="1"/>
    </xf>
    <xf numFmtId="0" fontId="32" fillId="0" borderId="1" xfId="0" applyFont="1" applyBorder="1" applyAlignment="1">
      <alignment horizontal="center" vertical="center"/>
    </xf>
    <xf numFmtId="0" fontId="35" fillId="0" borderId="1" xfId="0" applyFont="1" applyBorder="1" applyAlignment="1">
      <alignment horizontal="left" vertical="center" wrapText="1" readingOrder="1"/>
    </xf>
    <xf numFmtId="0" fontId="36" fillId="0" borderId="1" xfId="0" applyFont="1" applyBorder="1" applyAlignment="1">
      <alignment vertical="center" wrapText="1"/>
    </xf>
    <xf numFmtId="0" fontId="33" fillId="0" borderId="0" xfId="0" applyFont="1" applyAlignment="1">
      <alignment vertical="center"/>
    </xf>
    <xf numFmtId="0" fontId="33" fillId="0" borderId="1" xfId="0" applyFont="1" applyBorder="1" applyAlignment="1">
      <alignment horizontal="center" vertical="center"/>
    </xf>
    <xf numFmtId="0" fontId="33" fillId="9" borderId="1" xfId="0" applyFont="1" applyFill="1" applyBorder="1" applyAlignment="1">
      <alignment horizontal="center" vertical="center"/>
    </xf>
    <xf numFmtId="0" fontId="16" fillId="0" borderId="6" xfId="0" applyFont="1" applyBorder="1" applyAlignment="1">
      <alignment horizontal="left" vertical="center" wrapText="1"/>
    </xf>
    <xf numFmtId="0" fontId="18" fillId="5" borderId="2" xfId="0" applyFont="1" applyFill="1" applyBorder="1" applyAlignment="1">
      <alignment horizontal="center" vertical="center"/>
    </xf>
    <xf numFmtId="0" fontId="18" fillId="5" borderId="3" xfId="0" applyFont="1" applyFill="1" applyBorder="1" applyAlignment="1">
      <alignment horizontal="center" vertical="center"/>
    </xf>
    <xf numFmtId="0" fontId="18" fillId="5" borderId="4" xfId="0" applyFont="1" applyFill="1" applyBorder="1" applyAlignment="1">
      <alignment horizontal="center" vertical="center"/>
    </xf>
    <xf numFmtId="0" fontId="16" fillId="0" borderId="5" xfId="0" applyFont="1" applyBorder="1" applyAlignment="1">
      <alignment horizontal="left" vertical="center" wrapText="1"/>
    </xf>
    <xf numFmtId="0" fontId="16" fillId="0" borderId="0" xfId="0" applyFont="1" applyAlignment="1">
      <alignment horizontal="left" vertical="center" wrapText="1"/>
    </xf>
    <xf numFmtId="0" fontId="16" fillId="0" borderId="6" xfId="0" applyFont="1" applyBorder="1" applyAlignment="1">
      <alignment horizontal="left" vertical="center" wrapText="1"/>
    </xf>
    <xf numFmtId="0" fontId="16" fillId="0" borderId="7" xfId="0" applyFont="1" applyBorder="1" applyAlignment="1">
      <alignment horizontal="left" vertical="center" wrapText="1"/>
    </xf>
    <xf numFmtId="0" fontId="16" fillId="0" borderId="8" xfId="0" applyFont="1" applyBorder="1" applyAlignment="1">
      <alignment horizontal="left" vertical="center" wrapText="1"/>
    </xf>
    <xf numFmtId="0" fontId="16" fillId="0" borderId="9" xfId="0" applyFont="1" applyBorder="1" applyAlignment="1">
      <alignment horizontal="left" vertical="center" wrapText="1"/>
    </xf>
    <xf numFmtId="0" fontId="16" fillId="0" borderId="5" xfId="0" applyFont="1" applyBorder="1" applyAlignment="1">
      <alignment horizontal="center" vertical="center"/>
    </xf>
    <xf numFmtId="0" fontId="16" fillId="0" borderId="0" xfId="0" applyFont="1" applyAlignment="1">
      <alignment horizontal="center" vertical="center"/>
    </xf>
    <xf numFmtId="0" fontId="16" fillId="0" borderId="6" xfId="0" applyFont="1" applyBorder="1" applyAlignment="1">
      <alignment horizontal="center" vertical="center"/>
    </xf>
    <xf numFmtId="0" fontId="18" fillId="6" borderId="2" xfId="0" applyFont="1" applyFill="1" applyBorder="1" applyAlignment="1">
      <alignment horizontal="left" vertical="center" wrapText="1"/>
    </xf>
    <xf numFmtId="0" fontId="18" fillId="6" borderId="3" xfId="0" applyFont="1" applyFill="1" applyBorder="1" applyAlignment="1">
      <alignment horizontal="left" vertical="center" wrapText="1"/>
    </xf>
    <xf numFmtId="0" fontId="18" fillId="6" borderId="4" xfId="0" applyFont="1" applyFill="1" applyBorder="1" applyAlignment="1">
      <alignment horizontal="left" vertical="center" wrapText="1"/>
    </xf>
    <xf numFmtId="0" fontId="16" fillId="7" borderId="1" xfId="0" applyFont="1" applyFill="1" applyBorder="1" applyAlignment="1">
      <alignment horizontal="center" vertical="center"/>
    </xf>
    <xf numFmtId="0" fontId="19" fillId="0" borderId="26" xfId="0" applyFont="1" applyBorder="1" applyAlignment="1">
      <alignment horizontal="right" vertical="center"/>
    </xf>
    <xf numFmtId="0" fontId="16" fillId="0" borderId="1" xfId="0" applyFont="1" applyBorder="1" applyAlignment="1">
      <alignment horizontal="center" vertical="center"/>
    </xf>
    <xf numFmtId="0" fontId="25" fillId="7" borderId="5" xfId="0" applyFont="1" applyFill="1" applyBorder="1" applyAlignment="1">
      <alignment horizontal="left" vertical="center"/>
    </xf>
    <xf numFmtId="0" fontId="25" fillId="7" borderId="0" xfId="0" applyFont="1" applyFill="1" applyAlignment="1">
      <alignment horizontal="left" vertical="center"/>
    </xf>
    <xf numFmtId="0" fontId="25" fillId="7" borderId="6" xfId="0" applyFont="1" applyFill="1" applyBorder="1" applyAlignment="1">
      <alignment horizontal="left" vertical="center"/>
    </xf>
    <xf numFmtId="0" fontId="16" fillId="0" borderId="2" xfId="0" applyFont="1" applyBorder="1" applyAlignment="1">
      <alignment horizontal="left" vertical="top" wrapText="1"/>
    </xf>
    <xf numFmtId="0" fontId="16" fillId="0" borderId="3" xfId="0" applyFont="1" applyBorder="1" applyAlignment="1">
      <alignment horizontal="left" vertical="top" wrapText="1"/>
    </xf>
    <xf numFmtId="0" fontId="16" fillId="0" borderId="4" xfId="0" applyFont="1" applyBorder="1" applyAlignment="1">
      <alignment horizontal="left" vertical="top" wrapText="1"/>
    </xf>
    <xf numFmtId="0" fontId="16" fillId="0" borderId="5" xfId="0" applyFont="1" applyBorder="1" applyAlignment="1">
      <alignment horizontal="left" vertical="top" wrapText="1"/>
    </xf>
    <xf numFmtId="0" fontId="16" fillId="0" borderId="0" xfId="0" applyFont="1" applyAlignment="1">
      <alignment horizontal="left" vertical="top" wrapText="1"/>
    </xf>
    <xf numFmtId="0" fontId="16" fillId="0" borderId="6" xfId="0" applyFont="1" applyBorder="1" applyAlignment="1">
      <alignment horizontal="left" vertical="top" wrapText="1"/>
    </xf>
    <xf numFmtId="0" fontId="16" fillId="0" borderId="7" xfId="0" applyFont="1" applyBorder="1" applyAlignment="1">
      <alignment horizontal="left" vertical="top" wrapText="1"/>
    </xf>
    <xf numFmtId="0" fontId="16" fillId="0" borderId="8" xfId="0" applyFont="1" applyBorder="1" applyAlignment="1">
      <alignment horizontal="left" vertical="top" wrapText="1"/>
    </xf>
    <xf numFmtId="0" fontId="16" fillId="0" borderId="9" xfId="0" applyFont="1" applyBorder="1" applyAlignment="1">
      <alignment horizontal="left" vertical="top" wrapText="1"/>
    </xf>
    <xf numFmtId="0" fontId="16" fillId="0" borderId="5" xfId="0" applyFont="1" applyBorder="1" applyAlignment="1">
      <alignment horizontal="left" vertical="center"/>
    </xf>
    <xf numFmtId="0" fontId="16" fillId="0" borderId="0" xfId="0" applyFont="1" applyAlignment="1">
      <alignment horizontal="left" vertical="center"/>
    </xf>
    <xf numFmtId="0" fontId="19" fillId="0" borderId="14" xfId="0" applyFont="1" applyBorder="1" applyAlignment="1">
      <alignment horizontal="center" vertical="center"/>
    </xf>
    <xf numFmtId="0" fontId="19" fillId="7" borderId="5" xfId="0" applyFont="1" applyFill="1" applyBorder="1" applyAlignment="1">
      <alignment horizontal="center" vertical="center"/>
    </xf>
    <xf numFmtId="0" fontId="19" fillId="7" borderId="0" xfId="0" applyFont="1" applyFill="1" applyAlignment="1">
      <alignment horizontal="center" vertical="center"/>
    </xf>
    <xf numFmtId="0" fontId="19" fillId="7" borderId="10" xfId="0" applyFont="1" applyFill="1" applyBorder="1" applyAlignment="1">
      <alignment horizontal="center" vertical="center" wrapText="1"/>
    </xf>
    <xf numFmtId="0" fontId="19" fillId="7" borderId="11" xfId="0" applyFont="1" applyFill="1" applyBorder="1" applyAlignment="1">
      <alignment horizontal="center" vertical="center"/>
    </xf>
    <xf numFmtId="0" fontId="19" fillId="7" borderId="12" xfId="0" applyFont="1" applyFill="1" applyBorder="1" applyAlignment="1">
      <alignment horizontal="center" vertical="center"/>
    </xf>
    <xf numFmtId="0" fontId="16" fillId="2" borderId="1" xfId="0" applyFont="1" applyFill="1" applyBorder="1" applyAlignment="1">
      <alignment horizontal="left" vertical="center"/>
    </xf>
    <xf numFmtId="0" fontId="16" fillId="2" borderId="21" xfId="0" applyFont="1" applyFill="1" applyBorder="1" applyAlignment="1">
      <alignment horizontal="left" vertical="center"/>
    </xf>
    <xf numFmtId="0" fontId="21" fillId="6" borderId="17" xfId="0" applyFont="1" applyFill="1" applyBorder="1" applyAlignment="1">
      <alignment horizontal="left" vertical="center"/>
    </xf>
    <xf numFmtId="0" fontId="21" fillId="6" borderId="18" xfId="0" applyFont="1" applyFill="1" applyBorder="1" applyAlignment="1">
      <alignment horizontal="left" vertical="center"/>
    </xf>
    <xf numFmtId="0" fontId="21" fillId="6" borderId="19" xfId="0" applyFont="1" applyFill="1" applyBorder="1" applyAlignment="1">
      <alignment horizontal="left" vertical="center"/>
    </xf>
    <xf numFmtId="0" fontId="19" fillId="2" borderId="5" xfId="0" applyFont="1" applyFill="1" applyBorder="1" applyAlignment="1">
      <alignment horizontal="center" vertical="center"/>
    </xf>
    <xf numFmtId="0" fontId="19" fillId="2" borderId="0" xfId="0" applyFont="1" applyFill="1" applyAlignment="1">
      <alignment horizontal="center" vertical="center"/>
    </xf>
    <xf numFmtId="0" fontId="26" fillId="3" borderId="5" xfId="0" applyFont="1" applyFill="1" applyBorder="1" applyAlignment="1">
      <alignment horizontal="left" vertical="center"/>
    </xf>
    <xf numFmtId="0" fontId="26" fillId="3" borderId="0" xfId="0" applyFont="1" applyFill="1" applyAlignment="1">
      <alignment horizontal="left" vertical="center"/>
    </xf>
    <xf numFmtId="0" fontId="22" fillId="7" borderId="0" xfId="0" applyFont="1" applyFill="1" applyAlignment="1">
      <alignment horizontal="left" vertical="center"/>
    </xf>
    <xf numFmtId="0" fontId="16" fillId="2" borderId="23" xfId="0" applyFont="1" applyFill="1" applyBorder="1" applyAlignment="1">
      <alignment horizontal="left" vertical="center"/>
    </xf>
    <xf numFmtId="0" fontId="16" fillId="2" borderId="24" xfId="0" applyFont="1" applyFill="1" applyBorder="1" applyAlignment="1">
      <alignment horizontal="left" vertical="center"/>
    </xf>
    <xf numFmtId="0" fontId="16" fillId="2" borderId="25" xfId="0" applyFont="1" applyFill="1" applyBorder="1" applyAlignment="1">
      <alignment horizontal="left" vertical="center"/>
    </xf>
    <xf numFmtId="0" fontId="16" fillId="0" borderId="5" xfId="0" applyFont="1" applyBorder="1" applyAlignment="1">
      <alignment horizontal="center" vertical="center" wrapText="1"/>
    </xf>
    <xf numFmtId="0" fontId="16" fillId="0" borderId="0" xfId="0" applyFont="1" applyAlignment="1">
      <alignment horizontal="center" vertical="center" wrapText="1"/>
    </xf>
    <xf numFmtId="0" fontId="16" fillId="0" borderId="6" xfId="0" applyFont="1" applyBorder="1" applyAlignment="1">
      <alignment horizontal="center" vertical="center" wrapText="1"/>
    </xf>
    <xf numFmtId="0" fontId="16" fillId="0" borderId="7" xfId="0" applyFont="1" applyBorder="1" applyAlignment="1">
      <alignment horizontal="center" vertical="center" wrapText="1"/>
    </xf>
    <xf numFmtId="0" fontId="16" fillId="0" borderId="8" xfId="0" applyFont="1" applyBorder="1" applyAlignment="1">
      <alignment horizontal="center" vertical="center" wrapText="1"/>
    </xf>
    <xf numFmtId="0" fontId="16" fillId="0" borderId="9" xfId="0" applyFont="1" applyBorder="1" applyAlignment="1">
      <alignment horizontal="center" vertical="center" wrapText="1"/>
    </xf>
    <xf numFmtId="0" fontId="18" fillId="6" borderId="2" xfId="0" applyFont="1" applyFill="1" applyBorder="1" applyAlignment="1">
      <alignment horizontal="center" vertical="center"/>
    </xf>
    <xf numFmtId="0" fontId="18" fillId="6" borderId="3" xfId="0" applyFont="1" applyFill="1" applyBorder="1" applyAlignment="1">
      <alignment horizontal="center" vertical="center"/>
    </xf>
    <xf numFmtId="0" fontId="18" fillId="6" borderId="4" xfId="0" applyFont="1" applyFill="1" applyBorder="1" applyAlignment="1">
      <alignment horizontal="center" vertical="center"/>
    </xf>
    <xf numFmtId="0" fontId="18" fillId="5" borderId="5" xfId="0" applyFont="1" applyFill="1" applyBorder="1" applyAlignment="1">
      <alignment horizontal="right" vertical="center"/>
    </xf>
    <xf numFmtId="0" fontId="18" fillId="5" borderId="0" xfId="0" applyFont="1" applyFill="1" applyAlignment="1">
      <alignment horizontal="right" vertical="center"/>
    </xf>
    <xf numFmtId="0" fontId="18" fillId="5" borderId="6" xfId="0" applyFont="1" applyFill="1" applyBorder="1" applyAlignment="1">
      <alignment horizontal="right" vertical="center"/>
    </xf>
    <xf numFmtId="0" fontId="19" fillId="8" borderId="20" xfId="0" applyFont="1" applyFill="1" applyBorder="1" applyAlignment="1">
      <alignment horizontal="left" vertical="center"/>
    </xf>
    <xf numFmtId="0" fontId="27" fillId="11" borderId="0" xfId="0" applyFont="1" applyFill="1" applyAlignment="1">
      <alignment horizontal="center"/>
    </xf>
    <xf numFmtId="0" fontId="10" fillId="3" borderId="0" xfId="0" applyFont="1" applyFill="1" applyAlignment="1">
      <alignment horizontal="left" vertical="center"/>
    </xf>
    <xf numFmtId="0" fontId="4" fillId="6" borderId="0" xfId="0" applyFont="1" applyFill="1" applyAlignment="1">
      <alignment horizontal="center" vertical="center" wrapText="1"/>
    </xf>
    <xf numFmtId="0" fontId="5" fillId="6" borderId="0" xfId="0" applyFont="1" applyFill="1" applyAlignment="1">
      <alignment horizontal="center" vertical="center" wrapText="1"/>
    </xf>
    <xf numFmtId="0" fontId="10" fillId="0" borderId="0" xfId="0" applyFont="1" applyAlignment="1">
      <alignment horizontal="center" vertical="center" wrapText="1"/>
    </xf>
    <xf numFmtId="0" fontId="16" fillId="2" borderId="15" xfId="0" applyFont="1" applyFill="1" applyBorder="1" applyAlignment="1">
      <alignment horizontal="left" vertical="center" wrapText="1"/>
    </xf>
    <xf numFmtId="0" fontId="19" fillId="8" borderId="15" xfId="0" applyFont="1" applyFill="1" applyBorder="1" applyAlignment="1">
      <alignment horizontal="center" vertical="center"/>
    </xf>
    <xf numFmtId="0" fontId="16" fillId="2" borderId="16" xfId="0" applyFont="1" applyFill="1" applyBorder="1" applyAlignment="1">
      <alignment horizontal="left" vertical="center"/>
    </xf>
    <xf numFmtId="0" fontId="16" fillId="2" borderId="27" xfId="0" applyFont="1" applyFill="1" applyBorder="1" applyAlignment="1">
      <alignment horizontal="left" vertical="center"/>
    </xf>
    <xf numFmtId="0" fontId="16" fillId="2" borderId="28" xfId="0" applyFont="1" applyFill="1" applyBorder="1" applyAlignment="1">
      <alignment horizontal="left" vertical="center"/>
    </xf>
    <xf numFmtId="0" fontId="37" fillId="0" borderId="0" xfId="0" applyFont="1" applyAlignment="1">
      <alignment vertical="center"/>
    </xf>
  </cellXfs>
  <cellStyles count="3">
    <cellStyle name="Normal" xfId="0" builtinId="0"/>
    <cellStyle name="Normal 4" xfId="2" xr:uid="{21797D96-B792-4812-97C7-04FFEB9D8928}"/>
    <cellStyle name="Porcentaj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hyperlink" Target="#Supuestos!A1"/></Relationships>
</file>

<file path=xl/drawings/_rels/drawing2.xml.rels><?xml version="1.0" encoding="UTF-8" standalone="yes"?>
<Relationships xmlns="http://schemas.openxmlformats.org/package/2006/relationships"><Relationship Id="rId1" Type="http://schemas.openxmlformats.org/officeDocument/2006/relationships/hyperlink" Target="#'Plan de Pruebas GUIA-NoOficial'!A1"/></Relationships>
</file>

<file path=xl/drawings/drawing1.xml><?xml version="1.0" encoding="utf-8"?>
<xdr:wsDr xmlns:xdr="http://schemas.openxmlformats.org/drawingml/2006/spreadsheetDrawing" xmlns:a="http://schemas.openxmlformats.org/drawingml/2006/main">
  <xdr:twoCellAnchor>
    <xdr:from>
      <xdr:col>8</xdr:col>
      <xdr:colOff>809625</xdr:colOff>
      <xdr:row>35</xdr:row>
      <xdr:rowOff>0</xdr:rowOff>
    </xdr:from>
    <xdr:to>
      <xdr:col>8</xdr:col>
      <xdr:colOff>1863277</xdr:colOff>
      <xdr:row>40</xdr:row>
      <xdr:rowOff>197495</xdr:rowOff>
    </xdr:to>
    <xdr:grpSp>
      <xdr:nvGrpSpPr>
        <xdr:cNvPr id="7" name="1 Grupo">
          <a:extLst>
            <a:ext uri="{FF2B5EF4-FFF2-40B4-BE49-F238E27FC236}">
              <a16:creationId xmlns:a16="http://schemas.microsoft.com/office/drawing/2014/main" id="{00000000-0008-0000-0000-000007000000}"/>
            </a:ext>
          </a:extLst>
        </xdr:cNvPr>
        <xdr:cNvGrpSpPr/>
      </xdr:nvGrpSpPr>
      <xdr:grpSpPr>
        <a:xfrm>
          <a:off x="10610850" y="8267700"/>
          <a:ext cx="1053652" cy="1197620"/>
          <a:chOff x="4095673" y="5375903"/>
          <a:chExt cx="1177414" cy="1077971"/>
        </a:xfrm>
      </xdr:grpSpPr>
      <xdr:sp macro="" textlink="">
        <xdr:nvSpPr>
          <xdr:cNvPr id="8" name="2 Triángulo isósceles">
            <a:extLst>
              <a:ext uri="{FF2B5EF4-FFF2-40B4-BE49-F238E27FC236}">
                <a16:creationId xmlns:a16="http://schemas.microsoft.com/office/drawing/2014/main" id="{00000000-0008-0000-0000-000008000000}"/>
              </a:ext>
            </a:extLst>
          </xdr:cNvPr>
          <xdr:cNvSpPr/>
        </xdr:nvSpPr>
        <xdr:spPr>
          <a:xfrm>
            <a:off x="4133849" y="5381625"/>
            <a:ext cx="1076325" cy="857250"/>
          </a:xfrm>
          <a:prstGeom prst="triangle">
            <a:avLst/>
          </a:prstGeom>
          <a:ln w="57150"/>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lang="es-CO" sz="1100"/>
          </a:p>
        </xdr:txBody>
      </xdr:sp>
      <xdr:sp macro="" textlink="">
        <xdr:nvSpPr>
          <xdr:cNvPr id="9" name="3 CuadroTexto">
            <a:extLst>
              <a:ext uri="{FF2B5EF4-FFF2-40B4-BE49-F238E27FC236}">
                <a16:creationId xmlns:a16="http://schemas.microsoft.com/office/drawing/2014/main" id="{00000000-0008-0000-0000-000009000000}"/>
              </a:ext>
            </a:extLst>
          </xdr:cNvPr>
          <xdr:cNvSpPr txBox="1"/>
        </xdr:nvSpPr>
        <xdr:spPr>
          <a:xfrm rot="18093151">
            <a:off x="3857991" y="5662142"/>
            <a:ext cx="674074" cy="19870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lang="es-CO" sz="1000" b="1"/>
              <a:t>Fechas</a:t>
            </a:r>
          </a:p>
        </xdr:txBody>
      </xdr:sp>
      <xdr:sp macro="" textlink="">
        <xdr:nvSpPr>
          <xdr:cNvPr id="10" name="4 CuadroTexto">
            <a:extLst>
              <a:ext uri="{FF2B5EF4-FFF2-40B4-BE49-F238E27FC236}">
                <a16:creationId xmlns:a16="http://schemas.microsoft.com/office/drawing/2014/main" id="{00000000-0008-0000-0000-00000A000000}"/>
              </a:ext>
            </a:extLst>
          </xdr:cNvPr>
          <xdr:cNvSpPr txBox="1"/>
        </xdr:nvSpPr>
        <xdr:spPr>
          <a:xfrm rot="3466889">
            <a:off x="4754982" y="5638726"/>
            <a:ext cx="780928" cy="25528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O" sz="1000" b="1"/>
              <a:t>Recursos</a:t>
            </a:r>
          </a:p>
        </xdr:txBody>
      </xdr:sp>
      <xdr:sp macro="" textlink="">
        <xdr:nvSpPr>
          <xdr:cNvPr id="11" name="5 CuadroTexto">
            <a:extLst>
              <a:ext uri="{FF2B5EF4-FFF2-40B4-BE49-F238E27FC236}">
                <a16:creationId xmlns:a16="http://schemas.microsoft.com/office/drawing/2014/main" id="{00000000-0008-0000-0000-00000B000000}"/>
              </a:ext>
            </a:extLst>
          </xdr:cNvPr>
          <xdr:cNvSpPr txBox="1"/>
        </xdr:nvSpPr>
        <xdr:spPr>
          <a:xfrm>
            <a:off x="4257675" y="6271763"/>
            <a:ext cx="857250" cy="18211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CO" sz="1000" b="1"/>
              <a:t>Alcance</a:t>
            </a:r>
          </a:p>
        </xdr:txBody>
      </xdr:sp>
    </xdr:grpSp>
    <xdr:clientData/>
  </xdr:twoCellAnchor>
  <xdr:twoCellAnchor>
    <xdr:from>
      <xdr:col>9</xdr:col>
      <xdr:colOff>257176</xdr:colOff>
      <xdr:row>79</xdr:row>
      <xdr:rowOff>123825</xdr:rowOff>
    </xdr:from>
    <xdr:to>
      <xdr:col>10</xdr:col>
      <xdr:colOff>276226</xdr:colOff>
      <xdr:row>80</xdr:row>
      <xdr:rowOff>200025</xdr:rowOff>
    </xdr:to>
    <xdr:sp macro="" textlink="">
      <xdr:nvSpPr>
        <xdr:cNvPr id="12" name="11 Rectángulo redondeado">
          <a:hlinkClick xmlns:r="http://schemas.openxmlformats.org/officeDocument/2006/relationships" r:id="rId1"/>
          <a:extLst>
            <a:ext uri="{FF2B5EF4-FFF2-40B4-BE49-F238E27FC236}">
              <a16:creationId xmlns:a16="http://schemas.microsoft.com/office/drawing/2014/main" id="{00000000-0008-0000-0000-00000C000000}"/>
            </a:ext>
          </a:extLst>
        </xdr:cNvPr>
        <xdr:cNvSpPr/>
      </xdr:nvSpPr>
      <xdr:spPr>
        <a:xfrm>
          <a:off x="10944226" y="17354550"/>
          <a:ext cx="781050" cy="285750"/>
        </a:xfrm>
        <a:prstGeom prst="round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ctr"/>
        <a:lstStyle/>
        <a:p>
          <a:pPr algn="ctr"/>
          <a:r>
            <a:rPr lang="es-CO" sz="1100" b="1">
              <a:latin typeface="Tw Cen MT" pitchFamily="34" charset="0"/>
            </a:rPr>
            <a:t>Ejemplo</a:t>
          </a:r>
        </a:p>
      </xdr:txBody>
    </xdr:sp>
    <xdr:clientData/>
  </xdr:twoCellAnchor>
  <xdr:twoCellAnchor>
    <xdr:from>
      <xdr:col>9</xdr:col>
      <xdr:colOff>547691</xdr:colOff>
      <xdr:row>81</xdr:row>
      <xdr:rowOff>128589</xdr:rowOff>
    </xdr:from>
    <xdr:to>
      <xdr:col>9</xdr:col>
      <xdr:colOff>714378</xdr:colOff>
      <xdr:row>84</xdr:row>
      <xdr:rowOff>57150</xdr:rowOff>
    </xdr:to>
    <xdr:sp macro="" textlink="">
      <xdr:nvSpPr>
        <xdr:cNvPr id="13" name="Flecha: a la derecha 12">
          <a:extLst>
            <a:ext uri="{FF2B5EF4-FFF2-40B4-BE49-F238E27FC236}">
              <a16:creationId xmlns:a16="http://schemas.microsoft.com/office/drawing/2014/main" id="{2C8F414B-1B05-424D-AEBD-0397129D474E}"/>
            </a:ext>
          </a:extLst>
        </xdr:cNvPr>
        <xdr:cNvSpPr/>
      </xdr:nvSpPr>
      <xdr:spPr>
        <a:xfrm rot="16200000">
          <a:off x="12834942" y="20978813"/>
          <a:ext cx="471486" cy="166687"/>
        </a:xfrm>
        <a:prstGeom prst="rightArrow">
          <a:avLst/>
        </a:prstGeom>
        <a:solidFill>
          <a:schemeClr val="accent6">
            <a:alpha val="5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es-CO"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2085975</xdr:colOff>
      <xdr:row>4</xdr:row>
      <xdr:rowOff>180975</xdr:rowOff>
    </xdr:from>
    <xdr:to>
      <xdr:col>3</xdr:col>
      <xdr:colOff>3124200</xdr:colOff>
      <xdr:row>6</xdr:row>
      <xdr:rowOff>180975</xdr:rowOff>
    </xdr:to>
    <xdr:sp macro="" textlink="">
      <xdr:nvSpPr>
        <xdr:cNvPr id="2" name="1 Rectángulo redondeado">
          <a:hlinkClick xmlns:r="http://schemas.openxmlformats.org/officeDocument/2006/relationships" r:id="rId1"/>
          <a:extLst>
            <a:ext uri="{FF2B5EF4-FFF2-40B4-BE49-F238E27FC236}">
              <a16:creationId xmlns:a16="http://schemas.microsoft.com/office/drawing/2014/main" id="{00000000-0008-0000-0200-000002000000}"/>
            </a:ext>
          </a:extLst>
        </xdr:cNvPr>
        <xdr:cNvSpPr/>
      </xdr:nvSpPr>
      <xdr:spPr>
        <a:xfrm>
          <a:off x="2085975" y="5715000"/>
          <a:ext cx="1038225" cy="381000"/>
        </a:xfrm>
        <a:prstGeom prst="round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ctr"/>
        <a:lstStyle/>
        <a:p>
          <a:pPr algn="ctr"/>
          <a:r>
            <a:rPr lang="es-CO" sz="1600" b="1">
              <a:latin typeface="Tw Cen MT" pitchFamily="34" charset="0"/>
            </a:rPr>
            <a:t>Volver</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6</xdr:col>
      <xdr:colOff>65943</xdr:colOff>
      <xdr:row>28</xdr:row>
      <xdr:rowOff>21981</xdr:rowOff>
    </xdr:from>
    <xdr:to>
      <xdr:col>6</xdr:col>
      <xdr:colOff>659423</xdr:colOff>
      <xdr:row>28</xdr:row>
      <xdr:rowOff>168518</xdr:rowOff>
    </xdr:to>
    <xdr:sp macro="" textlink="">
      <xdr:nvSpPr>
        <xdr:cNvPr id="2" name="Flecha: a la derecha 1">
          <a:extLst>
            <a:ext uri="{FF2B5EF4-FFF2-40B4-BE49-F238E27FC236}">
              <a16:creationId xmlns:a16="http://schemas.microsoft.com/office/drawing/2014/main" id="{4F11EFA6-F96F-4D3C-A0D7-86F7F846B3A8}"/>
            </a:ext>
          </a:extLst>
        </xdr:cNvPr>
        <xdr:cNvSpPr/>
      </xdr:nvSpPr>
      <xdr:spPr>
        <a:xfrm rot="10800000">
          <a:off x="5355981" y="9034096"/>
          <a:ext cx="593480" cy="146537"/>
        </a:xfrm>
        <a:prstGeom prst="rightArrow">
          <a:avLst/>
        </a:prstGeom>
        <a:solidFill>
          <a:srgbClr val="FF0000"/>
        </a:solidFill>
      </xdr:spPr>
      <xdr:style>
        <a:lnRef idx="3">
          <a:schemeClr val="lt1"/>
        </a:lnRef>
        <a:fillRef idx="1">
          <a:schemeClr val="accent6"/>
        </a:fillRef>
        <a:effectRef idx="1">
          <a:schemeClr val="accent6"/>
        </a:effectRef>
        <a:fontRef idx="minor">
          <a:schemeClr val="lt1"/>
        </a:fontRef>
      </xdr:style>
      <xdr:txBody>
        <a:bodyPr vertOverflow="clip" horzOverflow="clip" rtlCol="0" anchor="t"/>
        <a:lstStyle/>
        <a:p>
          <a:pPr algn="l"/>
          <a:endParaRPr lang="es-CO" sz="1100"/>
        </a:p>
      </xdr:txBody>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M88"/>
  <sheetViews>
    <sheetView showGridLines="0" workbookViewId="0">
      <selection activeCell="B45" sqref="B45:I54"/>
    </sheetView>
  </sheetViews>
  <sheetFormatPr baseColWidth="10" defaultColWidth="11.42578125" defaultRowHeight="14.25" x14ac:dyDescent="0.25"/>
  <cols>
    <col min="1" max="1" width="4.42578125" style="2" customWidth="1"/>
    <col min="2" max="2" width="28.5703125" style="2" customWidth="1"/>
    <col min="3" max="3" width="29" style="2" bestFit="1" customWidth="1"/>
    <col min="4" max="5" width="22.28515625" style="2" customWidth="1"/>
    <col min="6" max="6" width="9.42578125" style="2" bestFit="1" customWidth="1"/>
    <col min="7" max="7" width="13.7109375" style="2" bestFit="1" customWidth="1"/>
    <col min="8" max="8" width="17.28515625" style="2" bestFit="1" customWidth="1"/>
    <col min="9" max="9" width="39.5703125" style="2" customWidth="1"/>
    <col min="10" max="16384" width="11.42578125" style="2"/>
  </cols>
  <sheetData>
    <row r="1" spans="2:9" ht="15" thickBot="1" x14ac:dyDescent="0.3">
      <c r="B1" s="82"/>
      <c r="C1" s="82"/>
      <c r="D1" s="82"/>
      <c r="E1" s="82"/>
      <c r="F1" s="82"/>
      <c r="G1" s="82"/>
      <c r="H1" s="82"/>
      <c r="I1" s="82"/>
    </row>
    <row r="2" spans="2:9" ht="39" customHeight="1" thickBot="1" x14ac:dyDescent="0.3">
      <c r="B2" s="107" t="s">
        <v>0</v>
      </c>
      <c r="C2" s="108"/>
      <c r="D2" s="108"/>
      <c r="E2" s="108"/>
      <c r="F2" s="108"/>
      <c r="G2" s="108"/>
      <c r="H2" s="108"/>
      <c r="I2" s="109"/>
    </row>
    <row r="3" spans="2:9" ht="7.5" customHeight="1" x14ac:dyDescent="0.25">
      <c r="B3" s="82"/>
      <c r="C3" s="82"/>
      <c r="D3" s="82"/>
      <c r="E3" s="82"/>
      <c r="F3" s="82"/>
      <c r="G3" s="82"/>
      <c r="H3" s="82"/>
      <c r="I3" s="82"/>
    </row>
    <row r="4" spans="2:9" ht="7.5" customHeight="1" thickBot="1" x14ac:dyDescent="0.3">
      <c r="B4" s="82"/>
      <c r="C4" s="82"/>
      <c r="D4" s="82"/>
      <c r="E4" s="82"/>
      <c r="F4" s="82"/>
      <c r="G4" s="82"/>
      <c r="H4" s="82"/>
      <c r="I4" s="82"/>
    </row>
    <row r="5" spans="2:9" ht="15" x14ac:dyDescent="0.25">
      <c r="B5" s="112" t="s">
        <v>1</v>
      </c>
      <c r="C5" s="113"/>
      <c r="D5" s="113"/>
      <c r="E5" s="113"/>
      <c r="F5" s="113"/>
      <c r="G5" s="113"/>
      <c r="H5" s="113"/>
      <c r="I5" s="114"/>
    </row>
    <row r="6" spans="2:9" ht="15" x14ac:dyDescent="0.25">
      <c r="B6" s="14" t="s">
        <v>2</v>
      </c>
      <c r="C6" s="110" t="s">
        <v>131</v>
      </c>
      <c r="D6" s="110"/>
      <c r="E6" s="110"/>
      <c r="F6" s="110"/>
      <c r="G6" s="110"/>
      <c r="H6" s="110"/>
      <c r="I6" s="111"/>
    </row>
    <row r="7" spans="2:9" ht="15" x14ac:dyDescent="0.25">
      <c r="B7" s="14" t="s">
        <v>3</v>
      </c>
      <c r="C7" s="110" t="s">
        <v>132</v>
      </c>
      <c r="D7" s="110"/>
      <c r="E7" s="110"/>
      <c r="F7" s="110"/>
      <c r="G7" s="110"/>
      <c r="H7" s="110"/>
      <c r="I7" s="111"/>
    </row>
    <row r="8" spans="2:9" ht="15" x14ac:dyDescent="0.25">
      <c r="B8" s="135" t="s">
        <v>4</v>
      </c>
      <c r="C8" s="12" t="s">
        <v>5</v>
      </c>
      <c r="D8" s="110" t="s">
        <v>103</v>
      </c>
      <c r="E8" s="110"/>
      <c r="F8" s="110"/>
      <c r="G8" s="110"/>
      <c r="H8" s="110"/>
      <c r="I8" s="111"/>
    </row>
    <row r="9" spans="2:9" ht="15" x14ac:dyDescent="0.25">
      <c r="B9" s="135"/>
      <c r="C9" s="12" t="s">
        <v>6</v>
      </c>
      <c r="D9" s="110" t="s">
        <v>103</v>
      </c>
      <c r="E9" s="110"/>
      <c r="F9" s="110"/>
      <c r="G9" s="110"/>
      <c r="H9" s="110"/>
      <c r="I9" s="111"/>
    </row>
    <row r="10" spans="2:9" ht="15" x14ac:dyDescent="0.25">
      <c r="B10" s="135"/>
      <c r="C10" s="12" t="s">
        <v>7</v>
      </c>
      <c r="D10" s="110" t="s">
        <v>103</v>
      </c>
      <c r="E10" s="110"/>
      <c r="F10" s="110"/>
      <c r="G10" s="110"/>
      <c r="H10" s="110"/>
      <c r="I10" s="111"/>
    </row>
    <row r="11" spans="2:9" ht="15" x14ac:dyDescent="0.25">
      <c r="B11" s="14" t="s">
        <v>8</v>
      </c>
      <c r="C11" s="110"/>
      <c r="D11" s="110"/>
      <c r="E11" s="110"/>
      <c r="F11" s="110"/>
      <c r="G11" s="110"/>
      <c r="H11" s="110"/>
      <c r="I11" s="111"/>
    </row>
    <row r="12" spans="2:9" ht="30.75" thickBot="1" x14ac:dyDescent="0.3">
      <c r="B12" s="15" t="s">
        <v>9</v>
      </c>
      <c r="C12" s="120" t="s">
        <v>131</v>
      </c>
      <c r="D12" s="121"/>
      <c r="E12" s="121"/>
      <c r="F12" s="121"/>
      <c r="G12" s="121"/>
      <c r="H12" s="121"/>
      <c r="I12" s="122"/>
    </row>
    <row r="13" spans="2:9" ht="15" thickBot="1" x14ac:dyDescent="0.3"/>
    <row r="14" spans="2:9" ht="15" x14ac:dyDescent="0.25">
      <c r="B14" s="16" t="s">
        <v>10</v>
      </c>
      <c r="C14" s="17"/>
      <c r="D14" s="17"/>
      <c r="E14" s="17"/>
      <c r="F14" s="17"/>
      <c r="G14" s="17"/>
      <c r="H14" s="17"/>
      <c r="I14" s="18"/>
    </row>
    <row r="15" spans="2:9" x14ac:dyDescent="0.25">
      <c r="B15" s="123" t="s">
        <v>102</v>
      </c>
      <c r="C15" s="124"/>
      <c r="D15" s="124"/>
      <c r="E15" s="124"/>
      <c r="F15" s="124"/>
      <c r="G15" s="124"/>
      <c r="H15" s="124"/>
      <c r="I15" s="125"/>
    </row>
    <row r="16" spans="2:9" x14ac:dyDescent="0.25">
      <c r="B16" s="123"/>
      <c r="C16" s="124"/>
      <c r="D16" s="124"/>
      <c r="E16" s="124"/>
      <c r="F16" s="124"/>
      <c r="G16" s="124"/>
      <c r="H16" s="124"/>
      <c r="I16" s="125"/>
    </row>
    <row r="17" spans="2:13" x14ac:dyDescent="0.25">
      <c r="B17" s="123"/>
      <c r="C17" s="124"/>
      <c r="D17" s="124"/>
      <c r="E17" s="124"/>
      <c r="F17" s="124"/>
      <c r="G17" s="124"/>
      <c r="H17" s="124"/>
      <c r="I17" s="125"/>
    </row>
    <row r="18" spans="2:13" x14ac:dyDescent="0.25">
      <c r="B18" s="123"/>
      <c r="C18" s="124"/>
      <c r="D18" s="124"/>
      <c r="E18" s="124"/>
      <c r="F18" s="124"/>
      <c r="G18" s="124"/>
      <c r="H18" s="124"/>
      <c r="I18" s="125"/>
    </row>
    <row r="19" spans="2:13" x14ac:dyDescent="0.25">
      <c r="B19" s="123"/>
      <c r="C19" s="124"/>
      <c r="D19" s="124"/>
      <c r="E19" s="124"/>
      <c r="F19" s="124"/>
      <c r="G19" s="124"/>
      <c r="H19" s="124"/>
      <c r="I19" s="125"/>
    </row>
    <row r="20" spans="2:13" x14ac:dyDescent="0.25">
      <c r="B20" s="123"/>
      <c r="C20" s="124"/>
      <c r="D20" s="124"/>
      <c r="E20" s="124"/>
      <c r="F20" s="124"/>
      <c r="G20" s="124"/>
      <c r="H20" s="124"/>
      <c r="I20" s="125"/>
    </row>
    <row r="21" spans="2:13" ht="15" thickBot="1" x14ac:dyDescent="0.3">
      <c r="B21" s="126"/>
      <c r="C21" s="127"/>
      <c r="D21" s="127"/>
      <c r="E21" s="127"/>
      <c r="F21" s="127"/>
      <c r="G21" s="127"/>
      <c r="H21" s="127"/>
      <c r="I21" s="128"/>
    </row>
    <row r="22" spans="2:13" ht="15" thickBot="1" x14ac:dyDescent="0.3">
      <c r="B22" s="19"/>
      <c r="C22" s="19"/>
      <c r="D22" s="19"/>
      <c r="E22" s="19"/>
      <c r="F22" s="19"/>
      <c r="G22" s="19"/>
      <c r="H22" s="19"/>
      <c r="I22" s="19"/>
    </row>
    <row r="23" spans="2:13" ht="15" x14ac:dyDescent="0.25">
      <c r="B23" s="129" t="s">
        <v>11</v>
      </c>
      <c r="C23" s="130"/>
      <c r="D23" s="130"/>
      <c r="E23" s="130"/>
      <c r="F23" s="130"/>
      <c r="G23" s="130"/>
      <c r="H23" s="130"/>
      <c r="I23" s="131"/>
    </row>
    <row r="24" spans="2:13" ht="15" x14ac:dyDescent="0.25">
      <c r="B24" s="117" t="s">
        <v>12</v>
      </c>
      <c r="C24" s="118"/>
      <c r="D24" s="118"/>
      <c r="E24" s="118"/>
      <c r="F24" s="119" t="s">
        <v>13</v>
      </c>
      <c r="G24" s="119"/>
      <c r="H24" s="119"/>
      <c r="I24" s="24" t="s">
        <v>14</v>
      </c>
    </row>
    <row r="25" spans="2:13" ht="23.25" customHeight="1" x14ac:dyDescent="0.25">
      <c r="B25" s="132" t="s">
        <v>15</v>
      </c>
      <c r="C25" s="133"/>
      <c r="D25" s="133"/>
      <c r="E25" s="133"/>
      <c r="F25" s="133"/>
      <c r="G25" s="133"/>
      <c r="H25" s="133"/>
      <c r="I25" s="134"/>
    </row>
    <row r="26" spans="2:13" ht="15" x14ac:dyDescent="0.25">
      <c r="B26" s="105" t="s">
        <v>16</v>
      </c>
      <c r="C26" s="106"/>
      <c r="D26" s="106" t="s">
        <v>17</v>
      </c>
      <c r="E26" s="106"/>
      <c r="F26" s="22" t="s">
        <v>18</v>
      </c>
      <c r="G26" s="22" t="s">
        <v>19</v>
      </c>
      <c r="H26" s="22" t="s">
        <v>20</v>
      </c>
      <c r="I26" s="23" t="s">
        <v>21</v>
      </c>
    </row>
    <row r="27" spans="2:13" ht="28.5" x14ac:dyDescent="0.25">
      <c r="B27" s="75" t="s">
        <v>104</v>
      </c>
      <c r="C27" s="103"/>
      <c r="D27" s="103" t="s">
        <v>105</v>
      </c>
      <c r="E27" s="103"/>
      <c r="F27" s="27">
        <v>3</v>
      </c>
      <c r="G27" s="27">
        <v>2</v>
      </c>
      <c r="H27" s="27">
        <f t="shared" ref="H27:H28" si="0">F27*G27</f>
        <v>6</v>
      </c>
      <c r="I27" s="71" t="s">
        <v>106</v>
      </c>
    </row>
    <row r="28" spans="2:13" ht="42.75" x14ac:dyDescent="0.25">
      <c r="B28" s="75" t="s">
        <v>128</v>
      </c>
      <c r="C28" s="76"/>
      <c r="D28" s="103" t="s">
        <v>129</v>
      </c>
      <c r="E28" s="103"/>
      <c r="F28" s="27">
        <v>3</v>
      </c>
      <c r="G28" s="27">
        <v>2</v>
      </c>
      <c r="H28" s="27">
        <f t="shared" si="0"/>
        <v>6</v>
      </c>
      <c r="I28" s="71" t="s">
        <v>130</v>
      </c>
    </row>
    <row r="29" spans="2:13" ht="19.5" customHeight="1" thickBot="1" x14ac:dyDescent="0.3">
      <c r="B29" s="20"/>
      <c r="C29" s="13"/>
      <c r="D29" s="13"/>
      <c r="E29" s="13"/>
      <c r="F29" s="61"/>
      <c r="G29" s="61"/>
      <c r="H29" s="61"/>
      <c r="I29" s="21" t="s">
        <v>22</v>
      </c>
    </row>
    <row r="30" spans="2:13" ht="16.5" customHeight="1" x14ac:dyDescent="0.25">
      <c r="B30" s="105" t="s">
        <v>16</v>
      </c>
      <c r="C30" s="106"/>
      <c r="D30" s="106" t="s">
        <v>17</v>
      </c>
      <c r="E30" s="106"/>
      <c r="F30" s="22" t="s">
        <v>18</v>
      </c>
      <c r="G30" s="22" t="s">
        <v>19</v>
      </c>
      <c r="H30" s="22" t="s">
        <v>20</v>
      </c>
      <c r="I30" s="23" t="s">
        <v>21</v>
      </c>
      <c r="J30" s="72" t="s">
        <v>23</v>
      </c>
      <c r="K30" s="73"/>
      <c r="L30" s="73"/>
      <c r="M30" s="74"/>
    </row>
    <row r="31" spans="2:13" s="3" customFormat="1" ht="45.75" customHeight="1" x14ac:dyDescent="0.25">
      <c r="B31" s="102" t="s">
        <v>107</v>
      </c>
      <c r="C31" s="103"/>
      <c r="D31" s="76" t="s">
        <v>109</v>
      </c>
      <c r="E31" s="76"/>
      <c r="F31" s="27">
        <v>4</v>
      </c>
      <c r="G31" s="27">
        <v>2</v>
      </c>
      <c r="H31" s="27">
        <f t="shared" ref="H31:H32" si="1">F31*G31</f>
        <v>8</v>
      </c>
      <c r="I31" s="4" t="s">
        <v>108</v>
      </c>
      <c r="J31" s="81"/>
      <c r="K31" s="82"/>
      <c r="L31" s="82"/>
      <c r="M31" s="83"/>
    </row>
    <row r="32" spans="2:13" s="3" customFormat="1" ht="26.25" customHeight="1" x14ac:dyDescent="0.25">
      <c r="B32" s="102" t="s">
        <v>110</v>
      </c>
      <c r="C32" s="103"/>
      <c r="D32" s="76" t="s">
        <v>111</v>
      </c>
      <c r="E32" s="76"/>
      <c r="F32" s="27">
        <v>3</v>
      </c>
      <c r="G32" s="27">
        <v>1</v>
      </c>
      <c r="H32" s="27">
        <f t="shared" si="1"/>
        <v>3</v>
      </c>
      <c r="I32" s="4" t="s">
        <v>108</v>
      </c>
      <c r="J32" s="81"/>
      <c r="K32" s="82"/>
      <c r="L32" s="82"/>
      <c r="M32" s="83"/>
    </row>
    <row r="33" spans="2:9" s="3" customFormat="1" ht="16.5" customHeight="1" thickBot="1" x14ac:dyDescent="0.3"/>
    <row r="34" spans="2:9" ht="15" x14ac:dyDescent="0.25">
      <c r="B34" s="16" t="s">
        <v>24</v>
      </c>
      <c r="C34" s="17"/>
      <c r="D34" s="17"/>
      <c r="E34" s="17"/>
      <c r="F34" s="17"/>
      <c r="G34" s="17"/>
      <c r="H34" s="17"/>
      <c r="I34" s="18"/>
    </row>
    <row r="35" spans="2:9" ht="21.75" customHeight="1" x14ac:dyDescent="0.25">
      <c r="B35" s="8"/>
      <c r="C35" s="104" t="s">
        <v>25</v>
      </c>
      <c r="D35" s="104"/>
      <c r="E35" s="104"/>
      <c r="F35" s="25" t="s">
        <v>26</v>
      </c>
      <c r="G35" s="25" t="s">
        <v>27</v>
      </c>
      <c r="H35" s="25" t="s">
        <v>28</v>
      </c>
      <c r="I35" s="9"/>
    </row>
    <row r="36" spans="2:9" ht="15.75" customHeight="1" x14ac:dyDescent="0.25">
      <c r="B36" s="88" t="s">
        <v>29</v>
      </c>
      <c r="C36" s="89" t="s">
        <v>133</v>
      </c>
      <c r="D36" s="89"/>
      <c r="E36" s="89"/>
      <c r="F36" s="87" t="s">
        <v>112</v>
      </c>
      <c r="G36" s="87"/>
      <c r="H36" s="87"/>
      <c r="I36" s="9"/>
    </row>
    <row r="37" spans="2:9" ht="15.75" customHeight="1" x14ac:dyDescent="0.25">
      <c r="B37" s="88"/>
      <c r="C37" s="89"/>
      <c r="D37" s="89"/>
      <c r="E37" s="89"/>
      <c r="F37" s="87"/>
      <c r="G37" s="87"/>
      <c r="H37" s="87"/>
      <c r="I37" s="9"/>
    </row>
    <row r="38" spans="2:9" ht="15.75" customHeight="1" x14ac:dyDescent="0.25">
      <c r="B38" s="88" t="s">
        <v>30</v>
      </c>
      <c r="C38" s="89" t="s">
        <v>138</v>
      </c>
      <c r="D38" s="89"/>
      <c r="E38" s="89"/>
      <c r="F38" s="87" t="s">
        <v>112</v>
      </c>
      <c r="G38" s="87"/>
      <c r="H38" s="87"/>
      <c r="I38" s="9"/>
    </row>
    <row r="39" spans="2:9" ht="15.75" customHeight="1" x14ac:dyDescent="0.25">
      <c r="B39" s="88"/>
      <c r="C39" s="89"/>
      <c r="D39" s="89"/>
      <c r="E39" s="89"/>
      <c r="F39" s="87"/>
      <c r="G39" s="87"/>
      <c r="H39" s="87"/>
      <c r="I39" s="9"/>
    </row>
    <row r="40" spans="2:9" ht="15.75" customHeight="1" x14ac:dyDescent="0.25">
      <c r="B40" s="88" t="s">
        <v>31</v>
      </c>
      <c r="C40" s="89" t="s">
        <v>139</v>
      </c>
      <c r="D40" s="89"/>
      <c r="E40" s="89"/>
      <c r="F40" s="87" t="s">
        <v>112</v>
      </c>
      <c r="G40" s="87"/>
      <c r="H40" s="87"/>
      <c r="I40" s="9"/>
    </row>
    <row r="41" spans="2:9" ht="15.75" customHeight="1" x14ac:dyDescent="0.25">
      <c r="B41" s="88"/>
      <c r="C41" s="89"/>
      <c r="D41" s="89"/>
      <c r="E41" s="89"/>
      <c r="F41" s="87"/>
      <c r="G41" s="87"/>
      <c r="H41" s="87"/>
      <c r="I41" s="9"/>
    </row>
    <row r="42" spans="2:9" ht="15.75" customHeight="1" thickBot="1" x14ac:dyDescent="0.3">
      <c r="B42" s="26"/>
      <c r="C42" s="10"/>
      <c r="D42" s="10"/>
      <c r="E42" s="10"/>
      <c r="F42" s="10"/>
      <c r="G42" s="10"/>
      <c r="H42" s="10"/>
      <c r="I42" s="11"/>
    </row>
    <row r="43" spans="2:9" ht="15" thickBot="1" x14ac:dyDescent="0.3"/>
    <row r="44" spans="2:9" ht="32.25" customHeight="1" x14ac:dyDescent="0.25">
      <c r="B44" s="84" t="s">
        <v>32</v>
      </c>
      <c r="C44" s="85"/>
      <c r="D44" s="85"/>
      <c r="E44" s="85"/>
      <c r="F44" s="85"/>
      <c r="G44" s="85"/>
      <c r="H44" s="85"/>
      <c r="I44" s="86"/>
    </row>
    <row r="45" spans="2:9" ht="36" customHeight="1" x14ac:dyDescent="0.25">
      <c r="B45" s="75" t="s">
        <v>134</v>
      </c>
      <c r="C45" s="76"/>
      <c r="D45" s="76"/>
      <c r="E45" s="76"/>
      <c r="F45" s="76"/>
      <c r="G45" s="76"/>
      <c r="H45" s="76"/>
      <c r="I45" s="77"/>
    </row>
    <row r="46" spans="2:9" ht="36" customHeight="1" x14ac:dyDescent="0.25">
      <c r="B46" s="75"/>
      <c r="C46" s="76"/>
      <c r="D46" s="76"/>
      <c r="E46" s="76"/>
      <c r="F46" s="76"/>
      <c r="G46" s="76"/>
      <c r="H46" s="76"/>
      <c r="I46" s="77"/>
    </row>
    <row r="47" spans="2:9" ht="36" customHeight="1" x14ac:dyDescent="0.25">
      <c r="B47" s="75"/>
      <c r="C47" s="76"/>
      <c r="D47" s="76"/>
      <c r="E47" s="76"/>
      <c r="F47" s="76"/>
      <c r="G47" s="76"/>
      <c r="H47" s="76"/>
      <c r="I47" s="77"/>
    </row>
    <row r="48" spans="2:9" ht="36" customHeight="1" x14ac:dyDescent="0.25">
      <c r="B48" s="75"/>
      <c r="C48" s="76"/>
      <c r="D48" s="76"/>
      <c r="E48" s="76"/>
      <c r="F48" s="76"/>
      <c r="G48" s="76"/>
      <c r="H48" s="76"/>
      <c r="I48" s="77"/>
    </row>
    <row r="49" spans="2:13" ht="36" customHeight="1" x14ac:dyDescent="0.25">
      <c r="B49" s="75"/>
      <c r="C49" s="76"/>
      <c r="D49" s="76"/>
      <c r="E49" s="76"/>
      <c r="F49" s="76"/>
      <c r="G49" s="76"/>
      <c r="H49" s="76"/>
      <c r="I49" s="77"/>
    </row>
    <row r="50" spans="2:13" ht="29.25" customHeight="1" x14ac:dyDescent="0.25">
      <c r="B50" s="75"/>
      <c r="C50" s="76"/>
      <c r="D50" s="76"/>
      <c r="E50" s="76"/>
      <c r="F50" s="76"/>
      <c r="G50" s="76"/>
      <c r="H50" s="76"/>
      <c r="I50" s="77"/>
    </row>
    <row r="51" spans="2:13" ht="15" customHeight="1" x14ac:dyDescent="0.25">
      <c r="B51" s="75"/>
      <c r="C51" s="76"/>
      <c r="D51" s="76"/>
      <c r="E51" s="76"/>
      <c r="F51" s="76"/>
      <c r="G51" s="76"/>
      <c r="H51" s="76"/>
      <c r="I51" s="77"/>
    </row>
    <row r="52" spans="2:13" ht="15" customHeight="1" x14ac:dyDescent="0.25">
      <c r="B52" s="75"/>
      <c r="C52" s="76"/>
      <c r="D52" s="76"/>
      <c r="E52" s="76"/>
      <c r="F52" s="76"/>
      <c r="G52" s="76"/>
      <c r="H52" s="76"/>
      <c r="I52" s="77"/>
    </row>
    <row r="53" spans="2:13" ht="15" customHeight="1" x14ac:dyDescent="0.25">
      <c r="B53" s="75"/>
      <c r="C53" s="76"/>
      <c r="D53" s="76"/>
      <c r="E53" s="76"/>
      <c r="F53" s="76"/>
      <c r="G53" s="76"/>
      <c r="H53" s="76"/>
      <c r="I53" s="77"/>
    </row>
    <row r="54" spans="2:13" ht="15" customHeight="1" x14ac:dyDescent="0.25">
      <c r="B54" s="78"/>
      <c r="C54" s="79"/>
      <c r="D54" s="79"/>
      <c r="E54" s="79"/>
      <c r="F54" s="79"/>
      <c r="G54" s="79"/>
      <c r="H54" s="79"/>
      <c r="I54" s="80"/>
    </row>
    <row r="55" spans="2:13" ht="15" thickBot="1" x14ac:dyDescent="0.3">
      <c r="B55" s="82"/>
      <c r="C55" s="82"/>
      <c r="D55" s="82"/>
      <c r="E55" s="82"/>
      <c r="F55" s="82"/>
      <c r="G55" s="82"/>
      <c r="H55" s="82"/>
      <c r="I55" s="82"/>
    </row>
    <row r="56" spans="2:13" ht="15" x14ac:dyDescent="0.25">
      <c r="B56" s="16" t="s">
        <v>33</v>
      </c>
      <c r="C56" s="17"/>
      <c r="D56" s="17"/>
      <c r="E56" s="17"/>
      <c r="F56" s="17"/>
      <c r="G56" s="17"/>
      <c r="H56" s="17"/>
      <c r="I56" s="18"/>
    </row>
    <row r="57" spans="2:13" x14ac:dyDescent="0.25">
      <c r="B57" s="90" t="s">
        <v>34</v>
      </c>
      <c r="C57" s="91"/>
      <c r="D57" s="91"/>
      <c r="E57" s="91"/>
      <c r="F57" s="91"/>
      <c r="G57" s="91"/>
      <c r="H57" s="91"/>
      <c r="I57" s="92"/>
    </row>
    <row r="58" spans="2:13" ht="21" customHeight="1" x14ac:dyDescent="0.25">
      <c r="B58" s="75" t="s">
        <v>137</v>
      </c>
      <c r="C58" s="76"/>
      <c r="D58" s="76"/>
      <c r="E58" s="76"/>
      <c r="F58" s="76"/>
      <c r="G58" s="76"/>
      <c r="H58" s="76"/>
      <c r="I58" s="77"/>
    </row>
    <row r="59" spans="2:13" ht="21" customHeight="1" x14ac:dyDescent="0.25">
      <c r="B59" s="75"/>
      <c r="C59" s="76"/>
      <c r="D59" s="76"/>
      <c r="E59" s="76"/>
      <c r="F59" s="76"/>
      <c r="G59" s="76"/>
      <c r="H59" s="76"/>
      <c r="I59" s="77"/>
    </row>
    <row r="60" spans="2:13" ht="21" customHeight="1" x14ac:dyDescent="0.25">
      <c r="B60" s="75"/>
      <c r="C60" s="76"/>
      <c r="D60" s="76"/>
      <c r="E60" s="76"/>
      <c r="F60" s="76"/>
      <c r="G60" s="76"/>
      <c r="H60" s="76"/>
      <c r="I60" s="77"/>
      <c r="M60" s="146"/>
    </row>
    <row r="61" spans="2:13" ht="21" customHeight="1" x14ac:dyDescent="0.25">
      <c r="B61" s="75"/>
      <c r="C61" s="76"/>
      <c r="D61" s="76"/>
      <c r="E61" s="76"/>
      <c r="F61" s="76"/>
      <c r="G61" s="76"/>
      <c r="H61" s="76"/>
      <c r="I61" s="77"/>
    </row>
    <row r="62" spans="2:13" ht="21" customHeight="1" x14ac:dyDescent="0.25">
      <c r="B62" s="75"/>
      <c r="C62" s="76"/>
      <c r="D62" s="76"/>
      <c r="E62" s="76"/>
      <c r="F62" s="76"/>
      <c r="G62" s="76"/>
      <c r="H62" s="76"/>
      <c r="I62" s="77"/>
    </row>
    <row r="63" spans="2:13" ht="21" customHeight="1" x14ac:dyDescent="0.25">
      <c r="B63" s="75"/>
      <c r="C63" s="76"/>
      <c r="D63" s="76"/>
      <c r="E63" s="76"/>
      <c r="F63" s="76"/>
      <c r="G63" s="76"/>
      <c r="H63" s="76"/>
      <c r="I63" s="77"/>
    </row>
    <row r="64" spans="2:13" ht="21" customHeight="1" x14ac:dyDescent="0.25">
      <c r="B64" s="75"/>
      <c r="C64" s="76"/>
      <c r="D64" s="76"/>
      <c r="E64" s="76"/>
      <c r="F64" s="76"/>
      <c r="G64" s="76"/>
      <c r="H64" s="76"/>
      <c r="I64" s="77"/>
    </row>
    <row r="65" spans="2:9" ht="21" customHeight="1" x14ac:dyDescent="0.25">
      <c r="B65" s="75"/>
      <c r="C65" s="76"/>
      <c r="D65" s="76"/>
      <c r="E65" s="76"/>
      <c r="F65" s="76"/>
      <c r="G65" s="76"/>
      <c r="H65" s="76"/>
      <c r="I65" s="77"/>
    </row>
    <row r="66" spans="2:9" ht="21" customHeight="1" x14ac:dyDescent="0.25">
      <c r="B66" s="75"/>
      <c r="C66" s="76"/>
      <c r="D66" s="76"/>
      <c r="E66" s="76"/>
      <c r="F66" s="76"/>
      <c r="G66" s="76"/>
      <c r="H66" s="76"/>
      <c r="I66" s="77"/>
    </row>
    <row r="67" spans="2:9" x14ac:dyDescent="0.25">
      <c r="B67" s="90" t="s">
        <v>35</v>
      </c>
      <c r="C67" s="91"/>
      <c r="D67" s="91"/>
      <c r="E67" s="91"/>
      <c r="F67" s="91"/>
      <c r="G67" s="91"/>
      <c r="H67" s="91"/>
      <c r="I67" s="92"/>
    </row>
    <row r="68" spans="2:9" x14ac:dyDescent="0.25">
      <c r="B68" s="75" t="s">
        <v>113</v>
      </c>
      <c r="C68" s="76"/>
      <c r="D68" s="76"/>
      <c r="E68" s="76"/>
      <c r="F68" s="76"/>
      <c r="G68" s="76"/>
      <c r="H68" s="76"/>
      <c r="I68" s="77"/>
    </row>
    <row r="69" spans="2:9" x14ac:dyDescent="0.25">
      <c r="B69" s="75"/>
      <c r="C69" s="76"/>
      <c r="D69" s="76"/>
      <c r="E69" s="76"/>
      <c r="F69" s="76"/>
      <c r="G69" s="76"/>
      <c r="H69" s="76"/>
      <c r="I69" s="77"/>
    </row>
    <row r="70" spans="2:9" x14ac:dyDescent="0.25">
      <c r="B70" s="75"/>
      <c r="C70" s="76"/>
      <c r="D70" s="76"/>
      <c r="E70" s="76"/>
      <c r="F70" s="76"/>
      <c r="G70" s="76"/>
      <c r="H70" s="76"/>
      <c r="I70" s="77"/>
    </row>
    <row r="71" spans="2:9" x14ac:dyDescent="0.25">
      <c r="B71" s="75"/>
      <c r="C71" s="76"/>
      <c r="D71" s="76"/>
      <c r="E71" s="76"/>
      <c r="F71" s="76"/>
      <c r="G71" s="76"/>
      <c r="H71" s="76"/>
      <c r="I71" s="77"/>
    </row>
    <row r="72" spans="2:9" x14ac:dyDescent="0.25">
      <c r="B72" s="75"/>
      <c r="C72" s="76"/>
      <c r="D72" s="76"/>
      <c r="E72" s="76"/>
      <c r="F72" s="76"/>
      <c r="G72" s="76"/>
      <c r="H72" s="76"/>
      <c r="I72" s="77"/>
    </row>
    <row r="73" spans="2:9" x14ac:dyDescent="0.25">
      <c r="B73" s="75"/>
      <c r="C73" s="76"/>
      <c r="D73" s="76"/>
      <c r="E73" s="76"/>
      <c r="F73" s="76"/>
      <c r="G73" s="76"/>
      <c r="H73" s="76"/>
      <c r="I73" s="77"/>
    </row>
    <row r="74" spans="2:9" x14ac:dyDescent="0.25">
      <c r="B74" s="75"/>
      <c r="C74" s="76"/>
      <c r="D74" s="76"/>
      <c r="E74" s="76"/>
      <c r="F74" s="76"/>
      <c r="G74" s="76"/>
      <c r="H74" s="76"/>
      <c r="I74" s="77"/>
    </row>
    <row r="75" spans="2:9" ht="15" thickBot="1" x14ac:dyDescent="0.3">
      <c r="B75" s="78"/>
      <c r="C75" s="79"/>
      <c r="D75" s="79"/>
      <c r="E75" s="79"/>
      <c r="F75" s="79"/>
      <c r="G75" s="79"/>
      <c r="H75" s="79"/>
      <c r="I75" s="80"/>
    </row>
    <row r="77" spans="2:9" ht="15" x14ac:dyDescent="0.25">
      <c r="B77" s="5" t="s">
        <v>36</v>
      </c>
      <c r="C77" s="5"/>
      <c r="D77" s="5"/>
      <c r="E77" s="5"/>
      <c r="F77" s="5"/>
      <c r="G77" s="5"/>
      <c r="H77" s="5"/>
      <c r="I77" s="5"/>
    </row>
    <row r="78" spans="2:9" ht="15" thickBot="1" x14ac:dyDescent="0.3">
      <c r="B78" s="7" t="s">
        <v>37</v>
      </c>
      <c r="C78" s="6"/>
      <c r="D78" s="6"/>
      <c r="E78" s="6"/>
      <c r="F78" s="6"/>
      <c r="G78" s="6"/>
      <c r="H78" s="6"/>
      <c r="I78" s="6"/>
    </row>
    <row r="79" spans="2:9" x14ac:dyDescent="0.25">
      <c r="B79" s="93" t="s">
        <v>114</v>
      </c>
      <c r="C79" s="94"/>
      <c r="D79" s="94"/>
      <c r="E79" s="94"/>
      <c r="F79" s="94"/>
      <c r="G79" s="94"/>
      <c r="H79" s="94"/>
      <c r="I79" s="95"/>
    </row>
    <row r="80" spans="2:9" x14ac:dyDescent="0.25">
      <c r="B80" s="96"/>
      <c r="C80" s="97"/>
      <c r="D80" s="97"/>
      <c r="E80" s="97"/>
      <c r="F80" s="97"/>
      <c r="G80" s="97"/>
      <c r="H80" s="97"/>
      <c r="I80" s="98"/>
    </row>
    <row r="81" spans="2:11" x14ac:dyDescent="0.25">
      <c r="B81" s="96"/>
      <c r="C81" s="97"/>
      <c r="D81" s="97"/>
      <c r="E81" s="97"/>
      <c r="F81" s="97"/>
      <c r="G81" s="97"/>
      <c r="H81" s="97"/>
      <c r="I81" s="98"/>
    </row>
    <row r="82" spans="2:11" x14ac:dyDescent="0.25">
      <c r="B82" s="96"/>
      <c r="C82" s="97"/>
      <c r="D82" s="97"/>
      <c r="E82" s="97"/>
      <c r="F82" s="97"/>
      <c r="G82" s="97"/>
      <c r="H82" s="97"/>
      <c r="I82" s="98"/>
    </row>
    <row r="83" spans="2:11" x14ac:dyDescent="0.25">
      <c r="B83" s="96"/>
      <c r="C83" s="97"/>
      <c r="D83" s="97"/>
      <c r="E83" s="97"/>
      <c r="F83" s="97"/>
      <c r="G83" s="97"/>
      <c r="H83" s="97"/>
      <c r="I83" s="98"/>
    </row>
    <row r="84" spans="2:11" x14ac:dyDescent="0.25">
      <c r="B84" s="96"/>
      <c r="C84" s="97"/>
      <c r="D84" s="97"/>
      <c r="E84" s="97"/>
      <c r="F84" s="97"/>
      <c r="G84" s="97"/>
      <c r="H84" s="97"/>
      <c r="I84" s="98"/>
    </row>
    <row r="85" spans="2:11" x14ac:dyDescent="0.25">
      <c r="B85" s="96"/>
      <c r="C85" s="97"/>
      <c r="D85" s="97"/>
      <c r="E85" s="97"/>
      <c r="F85" s="97"/>
      <c r="G85" s="97"/>
      <c r="H85" s="97"/>
      <c r="I85" s="98"/>
    </row>
    <row r="86" spans="2:11" ht="15" x14ac:dyDescent="0.25">
      <c r="B86" s="96"/>
      <c r="C86" s="97"/>
      <c r="D86" s="97"/>
      <c r="E86" s="97"/>
      <c r="F86" s="97"/>
      <c r="G86" s="97"/>
      <c r="H86" s="97"/>
      <c r="I86" s="98"/>
      <c r="J86" s="115" t="s">
        <v>38</v>
      </c>
      <c r="K86" s="116"/>
    </row>
    <row r="87" spans="2:11" x14ac:dyDescent="0.25">
      <c r="B87" s="96"/>
      <c r="C87" s="97"/>
      <c r="D87" s="97"/>
      <c r="E87" s="97"/>
      <c r="F87" s="97"/>
      <c r="G87" s="97"/>
      <c r="H87" s="97"/>
      <c r="I87" s="98"/>
    </row>
    <row r="88" spans="2:11" ht="15" thickBot="1" x14ac:dyDescent="0.3">
      <c r="B88" s="99"/>
      <c r="C88" s="100"/>
      <c r="D88" s="100"/>
      <c r="E88" s="100"/>
      <c r="F88" s="100"/>
      <c r="G88" s="100"/>
      <c r="H88" s="100"/>
      <c r="I88" s="101"/>
    </row>
  </sheetData>
  <mergeCells count="59">
    <mergeCell ref="J86:K86"/>
    <mergeCell ref="B24:E24"/>
    <mergeCell ref="F24:H24"/>
    <mergeCell ref="C7:I7"/>
    <mergeCell ref="D8:I8"/>
    <mergeCell ref="D9:I9"/>
    <mergeCell ref="D10:I10"/>
    <mergeCell ref="C11:I11"/>
    <mergeCell ref="C12:I12"/>
    <mergeCell ref="B15:I21"/>
    <mergeCell ref="B23:I23"/>
    <mergeCell ref="B25:I25"/>
    <mergeCell ref="B26:C26"/>
    <mergeCell ref="D26:E26"/>
    <mergeCell ref="B8:B10"/>
    <mergeCell ref="B27:C27"/>
    <mergeCell ref="B1:I1"/>
    <mergeCell ref="B2:I2"/>
    <mergeCell ref="B3:I3"/>
    <mergeCell ref="B4:I4"/>
    <mergeCell ref="C6:I6"/>
    <mergeCell ref="B5:I5"/>
    <mergeCell ref="D27:E27"/>
    <mergeCell ref="B28:C28"/>
    <mergeCell ref="D28:E28"/>
    <mergeCell ref="B30:C30"/>
    <mergeCell ref="D30:E30"/>
    <mergeCell ref="C36:E37"/>
    <mergeCell ref="F36:F37"/>
    <mergeCell ref="G36:G37"/>
    <mergeCell ref="G40:G41"/>
    <mergeCell ref="B31:C31"/>
    <mergeCell ref="D31:E31"/>
    <mergeCell ref="B32:C32"/>
    <mergeCell ref="D32:E32"/>
    <mergeCell ref="C35:E35"/>
    <mergeCell ref="B67:I67"/>
    <mergeCell ref="B79:I88"/>
    <mergeCell ref="B55:D55"/>
    <mergeCell ref="E55:I55"/>
    <mergeCell ref="B57:I57"/>
    <mergeCell ref="B58:I66"/>
    <mergeCell ref="B68:I75"/>
    <mergeCell ref="J30:M30"/>
    <mergeCell ref="B45:I54"/>
    <mergeCell ref="J31:M31"/>
    <mergeCell ref="J32:M32"/>
    <mergeCell ref="B44:I44"/>
    <mergeCell ref="H36:H37"/>
    <mergeCell ref="B40:B41"/>
    <mergeCell ref="C40:E41"/>
    <mergeCell ref="F40:F41"/>
    <mergeCell ref="H40:H41"/>
    <mergeCell ref="B38:B39"/>
    <mergeCell ref="C38:E39"/>
    <mergeCell ref="F38:F39"/>
    <mergeCell ref="G38:G39"/>
    <mergeCell ref="H38:H39"/>
    <mergeCell ref="B36:B37"/>
  </mergeCells>
  <conditionalFormatting sqref="H27:H28">
    <cfRule type="colorScale" priority="3">
      <colorScale>
        <cfvo type="min"/>
        <cfvo type="percentile" val="50"/>
        <cfvo type="max"/>
        <color rgb="FF63BE7B"/>
        <color rgb="FFFFEB84"/>
        <color rgb="FFF8696B"/>
      </colorScale>
    </cfRule>
  </conditionalFormatting>
  <conditionalFormatting sqref="H31:H33">
    <cfRule type="colorScale" priority="4">
      <colorScale>
        <cfvo type="min"/>
        <cfvo type="percentile" val="50"/>
        <cfvo type="max"/>
        <color rgb="FF63BE7B"/>
        <color rgb="FFFFEB84"/>
        <color rgb="FFF8696B"/>
      </colorScale>
    </cfRule>
  </conditionalFormatting>
  <pageMargins left="0.7" right="0.7" top="0.75" bottom="0.75" header="0.3" footer="0.3"/>
  <pageSetup paperSize="9" orientation="portrait"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46F23E-5917-4EE4-A7EA-E1CEFDE1F255}">
  <dimension ref="A1:G15"/>
  <sheetViews>
    <sheetView workbookViewId="0">
      <selection activeCell="B5" sqref="B5:C14"/>
    </sheetView>
  </sheetViews>
  <sheetFormatPr baseColWidth="10" defaultColWidth="11.42578125" defaultRowHeight="15.75" x14ac:dyDescent="0.25"/>
  <cols>
    <col min="1" max="1" width="52.42578125" style="63" customWidth="1"/>
    <col min="2" max="3" width="4.5703125" style="62" customWidth="1"/>
    <col min="4" max="16384" width="11.42578125" style="62"/>
  </cols>
  <sheetData>
    <row r="1" spans="1:7" x14ac:dyDescent="0.25">
      <c r="A1" s="136" t="s">
        <v>39</v>
      </c>
      <c r="B1" s="136"/>
      <c r="C1" s="136"/>
    </row>
    <row r="2" spans="1:7" x14ac:dyDescent="0.25">
      <c r="A2" s="136" t="s">
        <v>40</v>
      </c>
      <c r="B2" s="136"/>
      <c r="C2" s="136"/>
    </row>
    <row r="4" spans="1:7" x14ac:dyDescent="0.25">
      <c r="A4" s="64" t="s">
        <v>41</v>
      </c>
      <c r="B4" s="65" t="s">
        <v>42</v>
      </c>
      <c r="C4" s="65" t="s">
        <v>43</v>
      </c>
    </row>
    <row r="5" spans="1:7" ht="47.25" x14ac:dyDescent="0.25">
      <c r="A5" s="66" t="s">
        <v>44</v>
      </c>
      <c r="B5" s="69"/>
      <c r="C5" s="69"/>
      <c r="G5" s="68"/>
    </row>
    <row r="6" spans="1:7" ht="31.5" x14ac:dyDescent="0.25">
      <c r="A6" s="66" t="s">
        <v>45</v>
      </c>
      <c r="B6" s="70"/>
      <c r="C6" s="69"/>
      <c r="G6" s="68"/>
    </row>
    <row r="7" spans="1:7" x14ac:dyDescent="0.25">
      <c r="A7" s="66" t="s">
        <v>46</v>
      </c>
      <c r="B7" s="69"/>
      <c r="C7" s="69"/>
    </row>
    <row r="8" spans="1:7" ht="31.5" x14ac:dyDescent="0.25">
      <c r="A8" s="66" t="s">
        <v>47</v>
      </c>
      <c r="B8" s="69"/>
      <c r="C8" s="69"/>
    </row>
    <row r="9" spans="1:7" ht="31.5" x14ac:dyDescent="0.25">
      <c r="A9" s="66" t="s">
        <v>48</v>
      </c>
      <c r="B9" s="69"/>
      <c r="C9" s="69"/>
    </row>
    <row r="10" spans="1:7" ht="47.25" x14ac:dyDescent="0.25">
      <c r="A10" s="66" t="s">
        <v>49</v>
      </c>
      <c r="B10" s="69"/>
      <c r="C10" s="69"/>
    </row>
    <row r="11" spans="1:7" ht="31.5" x14ac:dyDescent="0.25">
      <c r="A11" s="67" t="s">
        <v>50</v>
      </c>
      <c r="B11" s="69"/>
      <c r="C11" s="69"/>
    </row>
    <row r="12" spans="1:7" ht="31.5" x14ac:dyDescent="0.25">
      <c r="A12" s="67" t="s">
        <v>51</v>
      </c>
      <c r="B12" s="69"/>
      <c r="C12" s="69"/>
    </row>
    <row r="13" spans="1:7" ht="31.5" x14ac:dyDescent="0.25">
      <c r="A13" s="67" t="s">
        <v>52</v>
      </c>
      <c r="B13" s="69"/>
      <c r="C13" s="69"/>
    </row>
    <row r="14" spans="1:7" x14ac:dyDescent="0.25">
      <c r="A14" s="67" t="s">
        <v>53</v>
      </c>
      <c r="B14" s="69"/>
      <c r="C14" s="69"/>
    </row>
    <row r="15" spans="1:7" ht="31.5" x14ac:dyDescent="0.25">
      <c r="A15" s="67" t="s">
        <v>54</v>
      </c>
      <c r="B15" s="69"/>
      <c r="C15" s="69"/>
    </row>
  </sheetData>
  <mergeCells count="2">
    <mergeCell ref="A1:C1"/>
    <mergeCell ref="A2:C2"/>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D1:D2"/>
  <sheetViews>
    <sheetView showGridLines="0" workbookViewId="0">
      <selection activeCell="D2" sqref="D2"/>
    </sheetView>
  </sheetViews>
  <sheetFormatPr baseColWidth="10" defaultColWidth="11.42578125" defaultRowHeight="15" x14ac:dyDescent="0.25"/>
  <cols>
    <col min="4" max="4" width="83.7109375" bestFit="1" customWidth="1"/>
  </cols>
  <sheetData>
    <row r="1" spans="4:4" ht="15.75" thickBot="1" x14ac:dyDescent="0.3"/>
    <row r="2" spans="4:4" ht="405.75" thickBot="1" x14ac:dyDescent="0.3">
      <c r="D2" s="60" t="s">
        <v>55</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32"/>
  <sheetViews>
    <sheetView showGridLines="0" tabSelected="1" topLeftCell="A8" zoomScale="130" zoomScaleNormal="130" workbookViewId="0">
      <selection activeCell="I18" sqref="I18"/>
    </sheetView>
  </sheetViews>
  <sheetFormatPr baseColWidth="10" defaultColWidth="11.42578125" defaultRowHeight="15" x14ac:dyDescent="0.25"/>
  <cols>
    <col min="1" max="1" width="48.5703125" style="1" customWidth="1"/>
    <col min="2" max="2" width="16.140625" style="1" customWidth="1"/>
    <col min="3" max="3" width="9.140625" style="1" customWidth="1"/>
    <col min="4" max="4" width="20" style="1" customWidth="1"/>
    <col min="5" max="5" width="12.7109375" style="1" customWidth="1"/>
    <col min="6" max="6" width="10.28515625" style="1" customWidth="1"/>
    <col min="7" max="7" width="24" style="1" customWidth="1"/>
    <col min="8" max="8" width="20.5703125" style="1" customWidth="1"/>
    <col min="9" max="16384" width="11.42578125" style="1"/>
  </cols>
  <sheetData>
    <row r="1" spans="1:8" ht="37.5" customHeight="1" x14ac:dyDescent="0.25">
      <c r="A1" s="138" t="s">
        <v>56</v>
      </c>
      <c r="B1" s="28" t="s">
        <v>57</v>
      </c>
      <c r="C1" s="28" t="s">
        <v>58</v>
      </c>
      <c r="D1" s="139" t="s">
        <v>59</v>
      </c>
      <c r="E1" s="139" t="s">
        <v>60</v>
      </c>
      <c r="F1" s="139" t="s">
        <v>61</v>
      </c>
    </row>
    <row r="2" spans="1:8" ht="18.75" customHeight="1" x14ac:dyDescent="0.25">
      <c r="A2" s="138"/>
      <c r="B2" s="29"/>
      <c r="C2" s="29"/>
      <c r="D2" s="139"/>
      <c r="E2" s="139"/>
      <c r="F2" s="139"/>
    </row>
    <row r="3" spans="1:8" ht="15.75" x14ac:dyDescent="0.25">
      <c r="A3" s="38" t="s">
        <v>62</v>
      </c>
      <c r="B3" s="39"/>
      <c r="C3" s="39"/>
      <c r="D3" s="39"/>
      <c r="E3" s="39"/>
      <c r="F3" s="39">
        <f>SUM(D4:D5)</f>
        <v>2</v>
      </c>
    </row>
    <row r="4" spans="1:8" x14ac:dyDescent="0.25">
      <c r="A4" s="30" t="s">
        <v>115</v>
      </c>
      <c r="B4" s="1">
        <v>1</v>
      </c>
      <c r="C4" s="1">
        <v>1</v>
      </c>
      <c r="D4" s="34">
        <f>SUM(C4*E4)</f>
        <v>1</v>
      </c>
      <c r="E4" s="34">
        <v>1</v>
      </c>
    </row>
    <row r="5" spans="1:8" x14ac:dyDescent="0.25">
      <c r="A5" s="30" t="s">
        <v>124</v>
      </c>
      <c r="B5" s="1">
        <v>1</v>
      </c>
      <c r="C5" s="1">
        <v>1</v>
      </c>
      <c r="D5" s="34">
        <f t="shared" ref="D5" si="0">SUM(C5*E5)</f>
        <v>1</v>
      </c>
      <c r="E5" s="34">
        <v>1</v>
      </c>
    </row>
    <row r="6" spans="1:8" ht="15.75" customHeight="1" x14ac:dyDescent="0.25">
      <c r="A6" s="38" t="s">
        <v>63</v>
      </c>
      <c r="B6" s="39"/>
      <c r="C6" s="39"/>
      <c r="D6" s="39"/>
      <c r="E6" s="39"/>
      <c r="F6" s="39">
        <f>SUM(D7:D10)</f>
        <v>5</v>
      </c>
      <c r="G6" s="140"/>
      <c r="H6" s="140"/>
    </row>
    <row r="7" spans="1:8" x14ac:dyDescent="0.25">
      <c r="A7" s="30" t="s">
        <v>116</v>
      </c>
      <c r="B7" s="1">
        <v>1</v>
      </c>
      <c r="C7" s="1">
        <v>1</v>
      </c>
      <c r="D7" s="34">
        <f>SUM(C7*E7)</f>
        <v>1</v>
      </c>
      <c r="E7" s="34">
        <v>1</v>
      </c>
      <c r="G7" s="140"/>
      <c r="H7" s="140"/>
    </row>
    <row r="8" spans="1:8" x14ac:dyDescent="0.25">
      <c r="A8" s="30" t="s">
        <v>117</v>
      </c>
      <c r="B8" s="1">
        <v>1</v>
      </c>
      <c r="C8" s="1">
        <v>2</v>
      </c>
      <c r="D8" s="34">
        <f t="shared" ref="D8:D10" si="1">SUM(C8*E8)</f>
        <v>2</v>
      </c>
      <c r="E8" s="34">
        <v>1</v>
      </c>
      <c r="G8" s="140"/>
      <c r="H8" s="140"/>
    </row>
    <row r="9" spans="1:8" x14ac:dyDescent="0.25">
      <c r="A9" s="30" t="s">
        <v>36</v>
      </c>
      <c r="B9" s="1">
        <v>1</v>
      </c>
      <c r="C9" s="1">
        <v>1</v>
      </c>
      <c r="D9" s="34">
        <f t="shared" si="1"/>
        <v>1</v>
      </c>
      <c r="E9" s="34">
        <v>1</v>
      </c>
      <c r="G9" s="140"/>
      <c r="H9" s="140"/>
    </row>
    <row r="10" spans="1:8" x14ac:dyDescent="0.25">
      <c r="A10" s="30" t="s">
        <v>125</v>
      </c>
      <c r="B10" s="1">
        <v>1</v>
      </c>
      <c r="C10" s="1">
        <v>1</v>
      </c>
      <c r="D10" s="34">
        <f t="shared" si="1"/>
        <v>1</v>
      </c>
      <c r="E10" s="34">
        <v>1</v>
      </c>
      <c r="G10" s="140"/>
      <c r="H10" s="140"/>
    </row>
    <row r="11" spans="1:8" ht="15.75" x14ac:dyDescent="0.25">
      <c r="A11" s="38" t="s">
        <v>64</v>
      </c>
      <c r="B11" s="39"/>
      <c r="C11" s="39"/>
      <c r="D11" s="39"/>
      <c r="E11" s="39"/>
      <c r="F11" s="39">
        <f>SUM(D12:D12)</f>
        <v>4</v>
      </c>
      <c r="G11" s="140"/>
      <c r="H11" s="140"/>
    </row>
    <row r="12" spans="1:8" x14ac:dyDescent="0.25">
      <c r="A12" s="30" t="s">
        <v>118</v>
      </c>
      <c r="B12" s="1">
        <v>1</v>
      </c>
      <c r="C12" s="1">
        <v>4</v>
      </c>
      <c r="D12" s="35">
        <f>SUM(C12*E12)</f>
        <v>4</v>
      </c>
      <c r="E12" s="35">
        <v>1</v>
      </c>
      <c r="G12" s="140"/>
      <c r="H12" s="140"/>
    </row>
    <row r="13" spans="1:8" ht="15.75" x14ac:dyDescent="0.25">
      <c r="A13" s="38" t="s">
        <v>65</v>
      </c>
      <c r="B13" s="39"/>
      <c r="C13" s="39"/>
      <c r="D13" s="39"/>
      <c r="E13" s="39"/>
      <c r="F13" s="39">
        <f>SUM(D14:D14)</f>
        <v>3</v>
      </c>
      <c r="G13" s="140"/>
      <c r="H13" s="140"/>
    </row>
    <row r="14" spans="1:8" x14ac:dyDescent="0.25">
      <c r="A14" s="30" t="s">
        <v>126</v>
      </c>
      <c r="B14" s="1">
        <v>1</v>
      </c>
      <c r="C14" s="1">
        <v>3</v>
      </c>
      <c r="D14" s="35">
        <f>SUM(C14*E14)</f>
        <v>3</v>
      </c>
      <c r="E14" s="35">
        <v>1</v>
      </c>
      <c r="G14" s="36"/>
      <c r="H14" s="36"/>
    </row>
    <row r="15" spans="1:8" ht="15.75" x14ac:dyDescent="0.25">
      <c r="A15" s="38" t="s">
        <v>66</v>
      </c>
      <c r="B15" s="37"/>
      <c r="C15" s="37"/>
      <c r="D15" s="39"/>
      <c r="E15" s="39"/>
      <c r="F15" s="39">
        <f>SUM(D16:D16)</f>
        <v>2</v>
      </c>
      <c r="G15" s="36"/>
      <c r="H15" s="36"/>
    </row>
    <row r="16" spans="1:8" x14ac:dyDescent="0.25">
      <c r="A16" s="30" t="s">
        <v>127</v>
      </c>
      <c r="B16" s="1">
        <v>1</v>
      </c>
      <c r="C16" s="1">
        <v>2</v>
      </c>
      <c r="D16" s="35">
        <f>SUM(C16*E16)</f>
        <v>2</v>
      </c>
      <c r="E16" s="35">
        <v>1</v>
      </c>
      <c r="G16" s="36"/>
      <c r="H16" s="36"/>
    </row>
    <row r="17" spans="1:8" ht="15.75" x14ac:dyDescent="0.25">
      <c r="A17" s="38" t="s">
        <v>67</v>
      </c>
      <c r="B17" s="37"/>
      <c r="C17" s="37"/>
      <c r="D17" s="39"/>
      <c r="E17" s="39"/>
      <c r="F17" s="39">
        <f>SUM(D18:D22)</f>
        <v>4.5</v>
      </c>
      <c r="G17" s="36"/>
      <c r="H17" s="36"/>
    </row>
    <row r="18" spans="1:8" x14ac:dyDescent="0.25">
      <c r="A18" s="1" t="s">
        <v>119</v>
      </c>
      <c r="B18" s="1">
        <v>15</v>
      </c>
      <c r="C18" s="1">
        <v>0.5</v>
      </c>
      <c r="D18" s="35">
        <f>SUM(C18*E18)</f>
        <v>0.5</v>
      </c>
      <c r="E18" s="35">
        <v>1</v>
      </c>
      <c r="G18" s="36"/>
      <c r="H18" s="36"/>
    </row>
    <row r="19" spans="1:8" x14ac:dyDescent="0.25">
      <c r="A19" s="30" t="s">
        <v>120</v>
      </c>
      <c r="B19" s="1">
        <v>1</v>
      </c>
      <c r="C19" s="1">
        <v>1</v>
      </c>
      <c r="D19" s="35">
        <f t="shared" ref="D19:D22" si="2">SUM(C19*E19)</f>
        <v>1</v>
      </c>
      <c r="E19" s="35">
        <v>1</v>
      </c>
      <c r="G19" s="36"/>
      <c r="H19" s="36"/>
    </row>
    <row r="20" spans="1:8" x14ac:dyDescent="0.25">
      <c r="A20" s="30" t="s">
        <v>121</v>
      </c>
      <c r="B20" s="1">
        <v>1</v>
      </c>
      <c r="C20" s="1">
        <v>1</v>
      </c>
      <c r="D20" s="35">
        <f t="shared" si="2"/>
        <v>1</v>
      </c>
      <c r="E20" s="35">
        <v>1</v>
      </c>
      <c r="G20" s="36"/>
      <c r="H20" s="36"/>
    </row>
    <row r="21" spans="1:8" x14ac:dyDescent="0.25">
      <c r="A21" s="1" t="s">
        <v>122</v>
      </c>
      <c r="B21" s="1">
        <v>1</v>
      </c>
      <c r="C21" s="1">
        <v>1</v>
      </c>
      <c r="D21" s="35">
        <f t="shared" si="2"/>
        <v>1</v>
      </c>
      <c r="E21" s="35">
        <v>1</v>
      </c>
      <c r="G21" s="36"/>
      <c r="H21" s="36"/>
    </row>
    <row r="22" spans="1:8" x14ac:dyDescent="0.25">
      <c r="A22" s="1" t="s">
        <v>123</v>
      </c>
      <c r="B22" s="1">
        <v>1</v>
      </c>
      <c r="C22" s="1">
        <v>1</v>
      </c>
      <c r="D22" s="35">
        <f t="shared" si="2"/>
        <v>1</v>
      </c>
      <c r="E22" s="35">
        <v>1</v>
      </c>
      <c r="G22" s="36"/>
      <c r="H22" s="36"/>
    </row>
    <row r="23" spans="1:8" x14ac:dyDescent="0.25">
      <c r="A23" s="37" t="s">
        <v>68</v>
      </c>
      <c r="B23" s="37" t="s">
        <v>69</v>
      </c>
      <c r="C23" s="37"/>
      <c r="D23" s="37">
        <f>SUM(F3:F17)</f>
        <v>20.5</v>
      </c>
      <c r="E23" s="37"/>
      <c r="F23" s="31"/>
      <c r="G23" s="35" t="s">
        <v>70</v>
      </c>
    </row>
    <row r="25" spans="1:8" ht="18.75" x14ac:dyDescent="0.25">
      <c r="B25" s="1" t="s">
        <v>71</v>
      </c>
      <c r="D25" s="40">
        <f>D23*F25</f>
        <v>0</v>
      </c>
      <c r="E25" s="32"/>
      <c r="F25" s="45">
        <v>0</v>
      </c>
      <c r="G25" s="35" t="s">
        <v>72</v>
      </c>
    </row>
    <row r="26" spans="1:8" ht="15.75" x14ac:dyDescent="0.25">
      <c r="B26" s="33" t="s">
        <v>73</v>
      </c>
      <c r="C26" s="33"/>
      <c r="D26" s="41">
        <f>SUM(D23:D25)</f>
        <v>20.5</v>
      </c>
      <c r="E26" s="42"/>
      <c r="F26" s="43"/>
      <c r="G26" s="35" t="s">
        <v>74</v>
      </c>
    </row>
    <row r="29" spans="1:8" x14ac:dyDescent="0.25">
      <c r="A29" s="49" t="s">
        <v>75</v>
      </c>
      <c r="D29" s="137" t="s">
        <v>76</v>
      </c>
      <c r="E29" s="137"/>
      <c r="F29" s="48">
        <v>3</v>
      </c>
    </row>
    <row r="30" spans="1:8" x14ac:dyDescent="0.25">
      <c r="D30" s="137" t="s">
        <v>77</v>
      </c>
      <c r="E30" s="137"/>
      <c r="F30" s="47">
        <v>9</v>
      </c>
    </row>
    <row r="31" spans="1:8" x14ac:dyDescent="0.25">
      <c r="D31" s="137" t="s">
        <v>78</v>
      </c>
      <c r="E31" s="137"/>
      <c r="F31" s="47">
        <f>F30*F29</f>
        <v>27</v>
      </c>
    </row>
    <row r="32" spans="1:8" x14ac:dyDescent="0.25">
      <c r="D32" s="137" t="s">
        <v>79</v>
      </c>
      <c r="E32" s="137"/>
      <c r="F32" s="46">
        <f>D23/F30</f>
        <v>2.2777777777777777</v>
      </c>
      <c r="G32" s="44"/>
    </row>
  </sheetData>
  <mergeCells count="9">
    <mergeCell ref="F1:F2"/>
    <mergeCell ref="G6:H13"/>
    <mergeCell ref="D29:E29"/>
    <mergeCell ref="D30:E30"/>
    <mergeCell ref="D32:E32"/>
    <mergeCell ref="D31:E31"/>
    <mergeCell ref="A1:A2"/>
    <mergeCell ref="D1:D2"/>
    <mergeCell ref="E1:E2"/>
  </mergeCells>
  <pageMargins left="0.7" right="0.7" top="0.75" bottom="0.75" header="0.3" footer="0.3"/>
  <pageSetup paperSize="9" orientation="portrait" horizontalDpi="300" verticalDpi="300" r:id="rId1"/>
  <drawing r:id="rId2"/>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D717D4-066D-4815-8681-A2984C01391D}">
  <dimension ref="A5:J21"/>
  <sheetViews>
    <sheetView showGridLines="0" workbookViewId="0">
      <selection activeCell="E14" sqref="E14"/>
    </sheetView>
  </sheetViews>
  <sheetFormatPr baseColWidth="10" defaultColWidth="11.42578125" defaultRowHeight="14.25" x14ac:dyDescent="0.2"/>
  <cols>
    <col min="1" max="1" width="98.5703125" style="50" customWidth="1"/>
    <col min="2" max="2" width="12.140625" style="50" customWidth="1"/>
    <col min="3" max="16384" width="11.42578125" style="50"/>
  </cols>
  <sheetData>
    <row r="5" spans="1:10" ht="30" x14ac:dyDescent="0.2">
      <c r="A5" s="55" t="s">
        <v>80</v>
      </c>
      <c r="B5" s="56" t="s">
        <v>81</v>
      </c>
      <c r="D5" s="142" t="s">
        <v>82</v>
      </c>
      <c r="E5" s="142"/>
      <c r="F5" s="142"/>
      <c r="G5" s="142"/>
      <c r="H5" s="142"/>
      <c r="I5" s="142"/>
      <c r="J5" s="142"/>
    </row>
    <row r="6" spans="1:10" ht="18" customHeight="1" x14ac:dyDescent="0.2">
      <c r="A6" s="53" t="s">
        <v>83</v>
      </c>
      <c r="B6" s="54">
        <v>0.03</v>
      </c>
      <c r="D6" s="59">
        <v>1</v>
      </c>
      <c r="E6" s="143" t="s">
        <v>84</v>
      </c>
      <c r="F6" s="144"/>
      <c r="G6" s="144"/>
      <c r="H6" s="144"/>
      <c r="I6" s="144"/>
      <c r="J6" s="145"/>
    </row>
    <row r="7" spans="1:10" ht="18" customHeight="1" x14ac:dyDescent="0.2">
      <c r="A7" s="53" t="s">
        <v>85</v>
      </c>
      <c r="B7" s="54">
        <v>0.03</v>
      </c>
      <c r="D7" s="142">
        <v>2</v>
      </c>
      <c r="E7" s="141" t="s">
        <v>86</v>
      </c>
      <c r="F7" s="141"/>
      <c r="G7" s="141"/>
      <c r="H7" s="141"/>
      <c r="I7" s="141"/>
      <c r="J7" s="141"/>
    </row>
    <row r="8" spans="1:10" ht="18" customHeight="1" x14ac:dyDescent="0.2">
      <c r="A8" s="53" t="s">
        <v>87</v>
      </c>
      <c r="B8" s="54">
        <v>0.01</v>
      </c>
      <c r="D8" s="142"/>
      <c r="E8" s="141"/>
      <c r="F8" s="141"/>
      <c r="G8" s="141"/>
      <c r="H8" s="141"/>
      <c r="I8" s="141"/>
      <c r="J8" s="141"/>
    </row>
    <row r="9" spans="1:10" ht="18" customHeight="1" x14ac:dyDescent="0.2">
      <c r="A9" s="53" t="s">
        <v>88</v>
      </c>
      <c r="B9" s="54">
        <v>0.01</v>
      </c>
      <c r="D9" s="59">
        <v>3</v>
      </c>
      <c r="E9" s="143" t="s">
        <v>89</v>
      </c>
      <c r="F9" s="144"/>
      <c r="G9" s="144"/>
      <c r="H9" s="144"/>
      <c r="I9" s="144"/>
      <c r="J9" s="145"/>
    </row>
    <row r="10" spans="1:10" ht="18" customHeight="1" x14ac:dyDescent="0.2">
      <c r="A10" s="53" t="s">
        <v>90</v>
      </c>
      <c r="B10" s="54">
        <v>0.02</v>
      </c>
    </row>
    <row r="11" spans="1:10" ht="18" customHeight="1" x14ac:dyDescent="0.2">
      <c r="A11" s="53" t="s">
        <v>91</v>
      </c>
      <c r="B11" s="54">
        <v>0.03</v>
      </c>
    </row>
    <row r="12" spans="1:10" ht="18" customHeight="1" x14ac:dyDescent="0.2">
      <c r="A12" s="53" t="s">
        <v>92</v>
      </c>
      <c r="B12" s="54">
        <v>0.03</v>
      </c>
    </row>
    <row r="13" spans="1:10" ht="18" customHeight="1" x14ac:dyDescent="0.2">
      <c r="A13" s="53" t="s">
        <v>93</v>
      </c>
      <c r="B13" s="54">
        <v>0.03</v>
      </c>
    </row>
    <row r="14" spans="1:10" ht="18" customHeight="1" x14ac:dyDescent="0.2">
      <c r="A14" s="53" t="s">
        <v>94</v>
      </c>
      <c r="B14" s="54">
        <v>0.02</v>
      </c>
    </row>
    <row r="15" spans="1:10" ht="18" customHeight="1" x14ac:dyDescent="0.2">
      <c r="A15" s="53" t="s">
        <v>95</v>
      </c>
      <c r="B15" s="54">
        <v>0.01</v>
      </c>
    </row>
    <row r="16" spans="1:10" ht="18" customHeight="1" x14ac:dyDescent="0.2">
      <c r="A16" s="53" t="s">
        <v>96</v>
      </c>
      <c r="B16" s="54">
        <v>0.03</v>
      </c>
    </row>
    <row r="17" spans="1:4" ht="18" customHeight="1" x14ac:dyDescent="0.2">
      <c r="A17" s="53" t="s">
        <v>97</v>
      </c>
      <c r="B17" s="54">
        <v>0.02</v>
      </c>
    </row>
    <row r="18" spans="1:4" ht="18" customHeight="1" x14ac:dyDescent="0.2">
      <c r="A18" s="53" t="s">
        <v>98</v>
      </c>
      <c r="B18" s="54"/>
    </row>
    <row r="19" spans="1:4" ht="18" customHeight="1" x14ac:dyDescent="0.2">
      <c r="A19" s="57" t="s">
        <v>99</v>
      </c>
      <c r="B19" s="58">
        <f>SUM(B6:B18)</f>
        <v>0.27</v>
      </c>
      <c r="C19" s="51" t="s">
        <v>100</v>
      </c>
      <c r="D19" s="51" t="s">
        <v>101</v>
      </c>
    </row>
    <row r="20" spans="1:4" ht="18" customHeight="1" x14ac:dyDescent="0.2">
      <c r="C20" s="52" t="s">
        <v>135</v>
      </c>
      <c r="D20" s="52" t="s">
        <v>136</v>
      </c>
    </row>
    <row r="21" spans="1:4" ht="18" customHeight="1" x14ac:dyDescent="0.2"/>
  </sheetData>
  <mergeCells count="5">
    <mergeCell ref="E7:J8"/>
    <mergeCell ref="D7:D8"/>
    <mergeCell ref="D5:J5"/>
    <mergeCell ref="E9:J9"/>
    <mergeCell ref="E6:J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Plan de Pruebas</vt:lpstr>
      <vt:lpstr>Estrategia</vt:lpstr>
      <vt:lpstr>Supuestos</vt:lpstr>
      <vt:lpstr>Estimacion - Desglose</vt:lpstr>
      <vt:lpstr>Factor de Ajuste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Marco Fidel Peña Valbuena</dc:creator>
  <cp:keywords/>
  <dc:description/>
  <cp:lastModifiedBy>Frank Asprilla</cp:lastModifiedBy>
  <cp:revision/>
  <dcterms:created xsi:type="dcterms:W3CDTF">2019-06-10T22:30:03Z</dcterms:created>
  <dcterms:modified xsi:type="dcterms:W3CDTF">2023-04-12T01:11:30Z</dcterms:modified>
  <cp:category/>
  <cp:contentStatus/>
</cp:coreProperties>
</file>