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uP-intern\WWF\PCA\datasets\"/>
    </mc:Choice>
  </mc:AlternateContent>
  <xr:revisionPtr revIDLastSave="0" documentId="13_ncr:1_{267B41C8-259C-419E-9D80-EFF4A9E469C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area_per_country_ha_Ramank" sheetId="1" r:id="rId1"/>
    <sheet name="refere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1" i="1" l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71" i="1" l="1"/>
  <c r="F170" i="1"/>
  <c r="F169" i="1"/>
  <c r="F168" i="1"/>
  <c r="F167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0" i="1"/>
  <c r="F149" i="1"/>
  <c r="F148" i="1"/>
  <c r="F147" i="1"/>
  <c r="F146" i="1"/>
  <c r="F145" i="1"/>
  <c r="F144" i="1"/>
  <c r="F143" i="1"/>
  <c r="F142" i="1"/>
  <c r="F141" i="1"/>
  <c r="F139" i="1"/>
  <c r="F138" i="1"/>
  <c r="F137" i="1"/>
  <c r="F136" i="1"/>
  <c r="F135" i="1"/>
  <c r="F134" i="1"/>
  <c r="F128" i="1"/>
  <c r="F127" i="1"/>
  <c r="F126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99" i="1"/>
  <c r="F97" i="1"/>
  <c r="F95" i="1"/>
  <c r="F94" i="1"/>
  <c r="F93" i="1"/>
  <c r="F92" i="1"/>
  <c r="F91" i="1"/>
  <c r="F90" i="1"/>
  <c r="F89" i="1"/>
  <c r="F88" i="1"/>
  <c r="F87" i="1"/>
  <c r="F86" i="1"/>
  <c r="F85" i="1"/>
  <c r="F84" i="1"/>
  <c r="F82" i="1"/>
  <c r="F81" i="1"/>
  <c r="F80" i="1"/>
  <c r="F79" i="1"/>
  <c r="F78" i="1"/>
  <c r="F77" i="1"/>
  <c r="F76" i="1"/>
  <c r="F75" i="1"/>
  <c r="F74" i="1"/>
  <c r="F73" i="1"/>
  <c r="F72" i="1"/>
  <c r="F71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4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8" i="1"/>
  <c r="F17" i="1"/>
  <c r="F16" i="1"/>
  <c r="F15" i="1"/>
  <c r="F13" i="1"/>
  <c r="F11" i="1"/>
  <c r="F10" i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<sst xmlns="http://schemas.openxmlformats.org/spreadsheetml/2006/main" count="326" uniqueCount="197">
  <si>
    <t>ISO3</t>
  </si>
  <si>
    <t>USA</t>
  </si>
  <si>
    <t>crop_area_per_ISO3_hectare</t>
  </si>
  <si>
    <t>pasture_area_per_ISO3_hectare</t>
  </si>
  <si>
    <t>Ramankutty, N., Evan, A.T., Monfreda, C., Foley, J.A., 2008. Farming the planet: 1. Geographic distribution of global agricultural lands in the year 2000. Global Biogeochem. Cycles 22, 1–19. https://doi.org/10.1029/2007GB002952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</si>
  <si>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</si>
  <si>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</si>
  <si>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</si>
  <si>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</si>
  <si>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</si>
  <si>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</si>
  <si>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</si>
  <si>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</si>
  <si>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</si>
  <si>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</si>
  <si>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</si>
  <si>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</si>
  <si>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</si>
  <si>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</si>
  <si>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</si>
  <si>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</si>
  <si>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</si>
  <si>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</si>
  <si>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</si>
  <si>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</si>
  <si>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</si>
  <si>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</si>
  <si>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</si>
  <si>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</si>
  <si>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</si>
  <si>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</si>
  <si>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</si>
  <si>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</si>
  <si>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</si>
  <si>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</si>
  <si>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</si>
  <si>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</si>
  <si>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</si>
  <si>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</si>
  <si>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</si>
  <si>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</si>
  <si>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</si>
  <si>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</si>
  <si>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Czechia</t>
  </si>
  <si>
    <t>Democratic People's Republic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</si>
  <si>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</si>
  <si>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</si>
  <si>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</si>
  <si>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</si>
  <si>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</si>
  <si>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</si>
  <si>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</si>
  <si>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</si>
  <si>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</si>
  <si>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</si>
  <si>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</si>
  <si>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</si>
  <si>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</si>
  <si>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</si>
  <si>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</si>
  <si>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</si>
  <si>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</si>
  <si>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</si>
  <si>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</si>
  <si>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</si>
  <si>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</si>
  <si>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</si>
  <si>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</si>
  <si>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</si>
  <si>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</si>
  <si>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</si>
  <si>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</si>
  <si>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</si>
  <si>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</si>
  <si>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</si>
  <si>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</si>
  <si>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</si>
  <si>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</si>
  <si>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</si>
  <si>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</si>
  <si>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</si>
  <si>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</si>
  <si>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</si>
  <si>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</si>
  <si>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</si>
  <si>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</si>
  <si>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</si>
  <si>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</si>
  <si>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</si>
  <si>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</si>
  <si>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</si>
  <si>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</si>
  <si>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</si>
  <si>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</si>
  <si>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</si>
  <si>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</si>
  <si>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</si>
  <si>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</si>
  <si>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</si>
  <si>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</si>
  <si>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</si>
  <si>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</si>
  <si>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</si>
  <si>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</si>
  <si>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</si>
  <si>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</si>
  <si>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</si>
  <si>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</si>
  <si>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</si>
  <si>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</si>
  <si>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</si>
  <si>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</si>
  <si>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</si>
  <si>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</si>
  <si>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</si>
  <si>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</si>
  <si>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</si>
  <si>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</si>
  <si>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</si>
  <si>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</si>
  <si>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</si>
  <si>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</si>
  <si>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</si>
  <si>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</si>
  <si>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</si>
  <si>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</si>
  <si>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</si>
  <si>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</si>
  <si>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</si>
  <si>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</si>
  <si>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</si>
  <si>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</si>
  <si>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</si>
  <si>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</si>
  <si>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</si>
  <si>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</si>
  <si>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</si>
  <si>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</si>
  <si>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</si>
  <si>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</si>
  <si>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</si>
  <si>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</si>
  <si>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</si>
  <si>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</si>
  <si>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</si>
  <si>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</si>
  <si>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</si>
  <si>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</si>
  <si>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Eswatini</t>
  </si>
  <si>
    <t>Sweden</t>
  </si>
  <si>
    <t>Switzerland</t>
  </si>
  <si>
    <t>Tajikistan</t>
  </si>
  <si>
    <t>Thailand</t>
  </si>
  <si>
    <t>North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</si>
  <si>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</si>
  <si>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</si>
  <si>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</si>
  <si>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</si>
  <si>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</si>
  <si>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</si>
  <si>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</si>
  <si>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</si>
  <si>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</si>
  <si>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</si>
  <si>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</si>
  <si>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</si>
  <si>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</si>
  <si>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</si>
  <si>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</si>
  <si>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</si>
  <si>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</si>
  <si>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</si>
  <si>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</si>
  <si>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</si>
  <si>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Bosnia&amp; Herzegovina</t>
  </si>
  <si>
    <t>Bolivia</t>
  </si>
  <si>
    <t>Brunei</t>
  </si>
  <si>
    <t>Czech Rep</t>
  </si>
  <si>
    <t>Dominican Rep</t>
  </si>
  <si>
    <t>Iran</t>
  </si>
  <si>
    <t>Laos</t>
  </si>
  <si>
    <t>North Korea</t>
  </si>
  <si>
    <t>Russia</t>
  </si>
  <si>
    <t>Swaziland</t>
  </si>
  <si>
    <t>Trinidad &amp; Tobago</t>
  </si>
  <si>
    <t>Tanzania</t>
  </si>
  <si>
    <t>Venezuela</t>
  </si>
  <si>
    <t>Vietnam</t>
  </si>
  <si>
    <t>MyanmarR</t>
  </si>
  <si>
    <t>Cote d'Ivoire</t>
  </si>
  <si>
    <t>Guinea Bissau</t>
  </si>
  <si>
    <t>South Korea</t>
  </si>
  <si>
    <t>Total area of the country (excl. coastal waters)</t>
  </si>
  <si>
    <t>Ratio crop:pasture</t>
  </si>
  <si>
    <t>Pasture as prop total area</t>
  </si>
  <si>
    <t>Crop as Prop total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</si>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</sst>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topLeftCell="A34" workbookViewId="0">
      <selection activeCell="G37" sqref="G37"/>
    </sheetView>
  </sheetViews>
  <sheetFormatPr defaultRowHeight="15" x14ac:dyDescent="0.25"/>
  <cols>
    <col min="1" max="1" width="14.85546875" customWidth="1"/>
    <col min="2" max="2" width="21.140625" customWidth="1"/>
    <col min="3" max="3" width="28.28515625" customWidth="1"/>
    <col min="4" max="4" width="15.42578125" bestFit="1" customWidth="1"/>
    <col min="5" max="5" width="8.5703125" customWidth="1"/>
    <col min="6" max="6" width="24.7109375" customWidth="1"/>
    <col min="8" max="8" width="24.28515625" customWidth="1"/>
    <col min="9" max="9" width="15.28515625" customWidth="1"/>
  </cols>
  <sheetData>
    <row r="1" spans="1:9" ht="60" x14ac:dyDescent="0.25">
      <c r="A1" t="s">
        <v>0</v>
      </c>
      <c r="B1" t="s">
        <v>2</v>
      </c>
      <c r="C1" s="1" t="s">
        <v>3</v>
      </c>
      <c r="D1" s="1" t="s">
        <v>195</v>
      </c>
      <c r="E1" s="1" t="s">
        <v>194</v>
      </c>
      <c r="F1" t="s">
        <v>193</v>
      </c>
      <c r="G1" s="1" t="s">
        <v>196</v>
      </c>
      <c r="H1" s="1" t="s">
        <v>192</v>
      </c>
      <c r="I1" s="1" t="s">
        <v>194</v>
      </c>
    </row>
    <row r="2" spans="1:9" ht="30" x14ac:dyDescent="0.25">
      <c r="A2" t="s">
        <v>5</v>
      </c>
      <c r="B2">
        <v>8066483.8077508397</v>
      </c>
      <c r="C2">
        <v>27241712.595973</v>
      </c>
      <c r="D2">
        <f>+B2/(H2*1000)</f>
        <v>0.1235561040307392</v>
      </c>
      <c r="E2">
        <f>+C2/(H2*1000)</f>
        <v>0.41726729461098855</v>
      </c>
      <c r="F2" s="4">
        <f>+B2/C2</f>
        <v>0.29610780817588045</v>
      </c>
      <c r="G2" s="1" t="s">
        <v>5</v>
      </c>
      <c r="H2">
        <v>65286</v>
      </c>
      <c r="I2">
        <v>0.41726729461098855</v>
      </c>
    </row>
    <row r="3" spans="1:9" x14ac:dyDescent="0.25">
      <c r="A3" t="s">
        <v>6</v>
      </c>
      <c r="B3">
        <v>642361.33708408102</v>
      </c>
      <c r="C3">
        <v>397605.36772880098</v>
      </c>
      <c r="D3">
        <f t="shared" ref="D3:D62" si="0">+B3/(H3*1000)</f>
        <v>0.22343003029011513</v>
      </c>
      <c r="E3">
        <f t="shared" ref="E3:E62" si="1">+C3/(H3*1000)</f>
        <v>0.13829751921001773</v>
      </c>
      <c r="F3" s="4">
        <f>+B3/C3</f>
        <v>1.6155751134683458</v>
      </c>
      <c r="G3" s="1" t="s">
        <v>6</v>
      </c>
      <c r="H3">
        <v>2875</v>
      </c>
      <c r="I3">
        <v>0.13829751921001773</v>
      </c>
    </row>
    <row r="4" spans="1:9" x14ac:dyDescent="0.25">
      <c r="A4" t="s">
        <v>7</v>
      </c>
      <c r="B4">
        <v>5582107.1100602597</v>
      </c>
      <c r="C4">
        <v>25601693.776697401</v>
      </c>
      <c r="D4">
        <f t="shared" si="0"/>
        <v>2.3437096870608295E-2</v>
      </c>
      <c r="E4">
        <f t="shared" si="1"/>
        <v>0.10749155565551824</v>
      </c>
      <c r="F4" s="4">
        <f>+B4/C4</f>
        <v>0.2180366329957856</v>
      </c>
      <c r="G4" s="1" t="s">
        <v>7</v>
      </c>
      <c r="H4">
        <v>238174</v>
      </c>
      <c r="I4">
        <v>0.10749155565551824</v>
      </c>
    </row>
    <row r="5" spans="1:9" x14ac:dyDescent="0.25">
      <c r="A5" t="s">
        <v>8</v>
      </c>
      <c r="B5">
        <v>3357759.3601008998</v>
      </c>
      <c r="C5">
        <v>51729004.323997699</v>
      </c>
      <c r="D5">
        <f t="shared" si="0"/>
        <v>2.6933178471973209E-2</v>
      </c>
      <c r="E5">
        <f t="shared" si="1"/>
        <v>0.41492744304161144</v>
      </c>
      <c r="F5" s="4">
        <f>+B5/C5</f>
        <v>6.4910573941652214E-2</v>
      </c>
      <c r="G5" s="1" t="s">
        <v>8</v>
      </c>
      <c r="H5">
        <v>124670</v>
      </c>
      <c r="I5">
        <v>0.41492744304161144</v>
      </c>
    </row>
    <row r="6" spans="1:9" ht="45" x14ac:dyDescent="0.25">
      <c r="D6">
        <f t="shared" si="0"/>
        <v>0</v>
      </c>
      <c r="E6">
        <f t="shared" si="1"/>
        <v>0</v>
      </c>
      <c r="F6" s="4"/>
      <c r="G6" s="1" t="s">
        <v>9</v>
      </c>
      <c r="H6">
        <v>44</v>
      </c>
      <c r="I6">
        <v>0</v>
      </c>
    </row>
    <row r="7" spans="1:9" ht="30" x14ac:dyDescent="0.25">
      <c r="A7" t="s">
        <v>10</v>
      </c>
      <c r="B7">
        <v>32802454.741275702</v>
      </c>
      <c r="C7">
        <v>92164206.979229495</v>
      </c>
      <c r="D7">
        <f t="shared" si="0"/>
        <v>0.11797746634036722</v>
      </c>
      <c r="E7">
        <f t="shared" si="1"/>
        <v>0.33147822967641166</v>
      </c>
      <c r="F7" s="4">
        <f>+B7/C7</f>
        <v>0.35591316647110299</v>
      </c>
      <c r="G7" s="1" t="s">
        <v>10</v>
      </c>
      <c r="H7">
        <v>278040</v>
      </c>
      <c r="I7">
        <v>0.33147822967641166</v>
      </c>
    </row>
    <row r="8" spans="1:9" x14ac:dyDescent="0.25">
      <c r="A8" t="s">
        <v>11</v>
      </c>
      <c r="B8">
        <v>586618.84228739003</v>
      </c>
      <c r="C8">
        <v>865780.22275017702</v>
      </c>
      <c r="D8">
        <f t="shared" si="0"/>
        <v>0.19724910635083726</v>
      </c>
      <c r="E8">
        <f t="shared" si="1"/>
        <v>0.29111641652662307</v>
      </c>
      <c r="F8" s="4">
        <f>+B8/C8</f>
        <v>0.67756091773958238</v>
      </c>
      <c r="G8" s="1" t="s">
        <v>11</v>
      </c>
      <c r="H8">
        <v>2974</v>
      </c>
      <c r="I8">
        <v>0.29111641652662307</v>
      </c>
    </row>
    <row r="9" spans="1:9" x14ac:dyDescent="0.25">
      <c r="A9" t="s">
        <v>12</v>
      </c>
      <c r="B9">
        <v>28993050.847221799</v>
      </c>
      <c r="C9">
        <v>268276506.48962799</v>
      </c>
      <c r="D9">
        <f t="shared" si="0"/>
        <v>3.7452818608981274E-2</v>
      </c>
      <c r="E9">
        <f t="shared" si="1"/>
        <v>0.34655584841876086</v>
      </c>
      <c r="F9" s="4">
        <f>+B9/C9</f>
        <v>0.10807152376700088</v>
      </c>
      <c r="G9" s="1" t="s">
        <v>12</v>
      </c>
      <c r="H9">
        <v>774122</v>
      </c>
      <c r="I9">
        <v>0.34655584841876086</v>
      </c>
    </row>
    <row r="10" spans="1:9" x14ac:dyDescent="0.25">
      <c r="A10" t="s">
        <v>13</v>
      </c>
      <c r="B10">
        <v>1496332.0842900099</v>
      </c>
      <c r="C10">
        <v>1673651.4848775901</v>
      </c>
      <c r="D10">
        <f t="shared" si="0"/>
        <v>0.17838961424535169</v>
      </c>
      <c r="E10">
        <f t="shared" si="1"/>
        <v>0.19952926619904507</v>
      </c>
      <c r="F10" s="4">
        <f>+B10/C10</f>
        <v>0.89405237458947484</v>
      </c>
      <c r="G10" s="1" t="s">
        <v>13</v>
      </c>
      <c r="H10">
        <v>8388</v>
      </c>
      <c r="I10">
        <v>0.19952926619904507</v>
      </c>
    </row>
    <row r="11" spans="1:9" ht="30" x14ac:dyDescent="0.25">
      <c r="A11" t="s">
        <v>14</v>
      </c>
      <c r="B11">
        <v>1982492.8344641801</v>
      </c>
      <c r="C11">
        <v>2388819.7327718502</v>
      </c>
      <c r="D11">
        <f t="shared" si="0"/>
        <v>0.22892526956861201</v>
      </c>
      <c r="E11">
        <f t="shared" si="1"/>
        <v>0.27584523473116052</v>
      </c>
      <c r="F11" s="4">
        <f>+B11/C11</f>
        <v>0.8299047463760727</v>
      </c>
      <c r="G11" s="1" t="s">
        <v>14</v>
      </c>
      <c r="H11">
        <v>8660</v>
      </c>
      <c r="I11">
        <v>0.27584523473116052</v>
      </c>
    </row>
    <row r="12" spans="1:9" x14ac:dyDescent="0.25">
      <c r="D12">
        <f t="shared" si="0"/>
        <v>0</v>
      </c>
      <c r="E12">
        <f t="shared" si="1"/>
        <v>0</v>
      </c>
      <c r="F12" s="4"/>
      <c r="G12" s="1" t="s">
        <v>15</v>
      </c>
      <c r="H12">
        <v>1388</v>
      </c>
      <c r="I12">
        <v>0</v>
      </c>
    </row>
    <row r="13" spans="1:9" ht="30" x14ac:dyDescent="0.25">
      <c r="A13" t="s">
        <v>16</v>
      </c>
      <c r="B13">
        <v>8282077.2789479801</v>
      </c>
      <c r="C13">
        <v>596278.17551432899</v>
      </c>
      <c r="D13">
        <f t="shared" si="0"/>
        <v>0.55786590859140373</v>
      </c>
      <c r="E13">
        <f t="shared" si="1"/>
        <v>4.0164231140666105E-2</v>
      </c>
      <c r="F13" s="4">
        <f>+B13/C13</f>
        <v>13.889620011338074</v>
      </c>
      <c r="G13" s="1" t="s">
        <v>16</v>
      </c>
      <c r="H13">
        <v>14846</v>
      </c>
      <c r="I13">
        <v>4.0164231140666105E-2</v>
      </c>
    </row>
    <row r="14" spans="1:9" x14ac:dyDescent="0.25">
      <c r="D14">
        <f t="shared" si="0"/>
        <v>0</v>
      </c>
      <c r="E14">
        <f t="shared" si="1"/>
        <v>0</v>
      </c>
      <c r="F14" s="4"/>
      <c r="G14" s="1" t="s">
        <v>17</v>
      </c>
      <c r="H14">
        <v>43</v>
      </c>
      <c r="I14">
        <v>0</v>
      </c>
    </row>
    <row r="15" spans="1:9" x14ac:dyDescent="0.25">
      <c r="A15" t="s">
        <v>18</v>
      </c>
      <c r="B15">
        <v>6197958.6662812503</v>
      </c>
      <c r="C15">
        <v>2974175.9278582898</v>
      </c>
      <c r="D15">
        <f t="shared" si="0"/>
        <v>0.29855292226788294</v>
      </c>
      <c r="E15">
        <f t="shared" si="1"/>
        <v>0.14326473640935886</v>
      </c>
      <c r="F15" s="4">
        <f>+B15/C15</f>
        <v>2.0839246959894577</v>
      </c>
      <c r="G15" s="1" t="s">
        <v>18</v>
      </c>
      <c r="H15">
        <v>20760</v>
      </c>
      <c r="I15">
        <v>0.14326473640935886</v>
      </c>
    </row>
    <row r="16" spans="1:9" x14ac:dyDescent="0.25">
      <c r="A16" t="s">
        <v>19</v>
      </c>
      <c r="B16">
        <v>847167.92198576301</v>
      </c>
      <c r="C16">
        <v>493545.35067360598</v>
      </c>
      <c r="D16">
        <f t="shared" si="0"/>
        <v>0.27748703635301769</v>
      </c>
      <c r="E16">
        <f t="shared" si="1"/>
        <v>0.1616591387728811</v>
      </c>
      <c r="F16" s="4">
        <f>+B16/C16</f>
        <v>1.7164945852078679</v>
      </c>
      <c r="G16" s="1" t="s">
        <v>19</v>
      </c>
      <c r="H16">
        <v>3053</v>
      </c>
      <c r="I16">
        <v>0.1616591387728811</v>
      </c>
    </row>
    <row r="17" spans="1:9" x14ac:dyDescent="0.25">
      <c r="A17" t="s">
        <v>20</v>
      </c>
      <c r="B17">
        <v>105523.699194897</v>
      </c>
      <c r="C17">
        <v>48843.110426029103</v>
      </c>
      <c r="D17">
        <f t="shared" si="0"/>
        <v>4.5939790681278625E-2</v>
      </c>
      <c r="E17">
        <f t="shared" si="1"/>
        <v>2.1263870451035744E-2</v>
      </c>
      <c r="F17" s="4">
        <f>+B17/C17</f>
        <v>2.1604623103335796</v>
      </c>
      <c r="G17" s="1" t="s">
        <v>20</v>
      </c>
      <c r="H17">
        <v>2297</v>
      </c>
      <c r="I17">
        <v>2.1263870451035744E-2</v>
      </c>
    </row>
    <row r="18" spans="1:9" x14ac:dyDescent="0.25">
      <c r="A18" t="s">
        <v>21</v>
      </c>
      <c r="B18">
        <v>2949974.19531488</v>
      </c>
      <c r="C18">
        <v>596653.59376928001</v>
      </c>
      <c r="D18">
        <f t="shared" si="0"/>
        <v>0.25705595985664692</v>
      </c>
      <c r="E18">
        <f t="shared" si="1"/>
        <v>5.1991425040892297E-2</v>
      </c>
      <c r="F18" s="4">
        <f>+B18/C18</f>
        <v>4.9441991569661203</v>
      </c>
      <c r="G18" s="1" t="s">
        <v>21</v>
      </c>
      <c r="H18">
        <v>11476</v>
      </c>
      <c r="I18">
        <v>5.1991425040892297E-2</v>
      </c>
    </row>
    <row r="19" spans="1:9" x14ac:dyDescent="0.25">
      <c r="B19">
        <v>0</v>
      </c>
      <c r="C19">
        <v>0</v>
      </c>
      <c r="D19">
        <v>0</v>
      </c>
      <c r="E19">
        <v>0</v>
      </c>
      <c r="F19" s="4"/>
      <c r="G19" s="1" t="s">
        <v>22</v>
      </c>
      <c r="I19">
        <v>0</v>
      </c>
    </row>
    <row r="20" spans="1:9" ht="60" x14ac:dyDescent="0.25">
      <c r="A20" t="s">
        <v>175</v>
      </c>
      <c r="B20">
        <v>3143955.8734426601</v>
      </c>
      <c r="C20">
        <v>32506479.480498299</v>
      </c>
      <c r="D20">
        <f t="shared" si="0"/>
        <v>2.8618360733334486E-2</v>
      </c>
      <c r="E20">
        <f t="shared" si="1"/>
        <v>0.29589542391540258</v>
      </c>
      <c r="F20" s="4">
        <f t="shared" ref="F20:F26" si="2">+B20/C20</f>
        <v>9.6717821298637471E-2</v>
      </c>
      <c r="G20" s="1" t="s">
        <v>23</v>
      </c>
      <c r="H20">
        <v>109858</v>
      </c>
      <c r="I20">
        <v>0.29589542391540258</v>
      </c>
    </row>
    <row r="21" spans="1:9" ht="60" x14ac:dyDescent="0.25">
      <c r="A21" t="s">
        <v>174</v>
      </c>
      <c r="B21">
        <v>1136449.4340422</v>
      </c>
      <c r="C21">
        <v>1090235.9430782599</v>
      </c>
      <c r="D21">
        <f t="shared" si="0"/>
        <v>0.22191943644643625</v>
      </c>
      <c r="E21">
        <f t="shared" si="1"/>
        <v>0.21289512655306775</v>
      </c>
      <c r="F21" s="4">
        <f t="shared" si="2"/>
        <v>1.0423885226471779</v>
      </c>
      <c r="G21" s="1" t="s">
        <v>24</v>
      </c>
      <c r="H21">
        <v>5121</v>
      </c>
      <c r="I21">
        <v>0.21289512655306775</v>
      </c>
    </row>
    <row r="22" spans="1:9" ht="30" x14ac:dyDescent="0.25">
      <c r="A22" t="s">
        <v>25</v>
      </c>
      <c r="B22">
        <v>842533.29546050203</v>
      </c>
      <c r="C22">
        <v>24748014.459067099</v>
      </c>
      <c r="D22">
        <f t="shared" si="0"/>
        <v>1.4483236131203515E-2</v>
      </c>
      <c r="E22">
        <f t="shared" si="1"/>
        <v>0.42542097638194865</v>
      </c>
      <c r="F22" s="4">
        <f t="shared" si="2"/>
        <v>3.40444804917195E-2</v>
      </c>
      <c r="G22" s="1" t="s">
        <v>25</v>
      </c>
      <c r="H22">
        <v>58173</v>
      </c>
      <c r="I22">
        <v>0.42542097638194865</v>
      </c>
    </row>
    <row r="23" spans="1:9" x14ac:dyDescent="0.25">
      <c r="A23" t="s">
        <v>26</v>
      </c>
      <c r="B23">
        <v>50077769.955541</v>
      </c>
      <c r="C23">
        <v>175892407.886648</v>
      </c>
      <c r="D23">
        <f t="shared" si="0"/>
        <v>5.8805921197426655E-2</v>
      </c>
      <c r="E23">
        <f t="shared" si="1"/>
        <v>0.20654903536221386</v>
      </c>
      <c r="F23" s="4">
        <f t="shared" si="2"/>
        <v>0.28470683048362777</v>
      </c>
      <c r="G23" s="1" t="s">
        <v>26</v>
      </c>
      <c r="H23">
        <v>851577</v>
      </c>
      <c r="I23">
        <v>0.20654903536221386</v>
      </c>
    </row>
    <row r="24" spans="1:9" ht="45" x14ac:dyDescent="0.25">
      <c r="A24" t="s">
        <v>176</v>
      </c>
      <c r="B24">
        <v>10627.3045323032</v>
      </c>
      <c r="C24">
        <v>1947.5855439727</v>
      </c>
      <c r="D24">
        <f t="shared" si="0"/>
        <v>1.8418205428601734E-2</v>
      </c>
      <c r="E24">
        <f t="shared" si="1"/>
        <v>3.3753648942334486E-3</v>
      </c>
      <c r="F24" s="4">
        <f t="shared" si="2"/>
        <v>5.4566560966690805</v>
      </c>
      <c r="G24" s="1" t="s">
        <v>27</v>
      </c>
      <c r="H24">
        <v>577</v>
      </c>
      <c r="I24">
        <v>3.3753648942334486E-3</v>
      </c>
    </row>
    <row r="25" spans="1:9" x14ac:dyDescent="0.25">
      <c r="A25" t="s">
        <v>28</v>
      </c>
      <c r="B25">
        <v>3642294.3473734199</v>
      </c>
      <c r="C25">
        <v>1733100.2560640499</v>
      </c>
      <c r="D25">
        <f t="shared" si="0"/>
        <v>0.32813462588949727</v>
      </c>
      <c r="E25">
        <f t="shared" si="1"/>
        <v>0.15613515820396845</v>
      </c>
      <c r="F25" s="4">
        <f t="shared" si="2"/>
        <v>2.1016062600124688</v>
      </c>
      <c r="G25" s="1" t="s">
        <v>28</v>
      </c>
      <c r="H25">
        <v>11100</v>
      </c>
      <c r="I25">
        <v>0.15613515820396845</v>
      </c>
    </row>
    <row r="26" spans="1:9" ht="30" x14ac:dyDescent="0.25">
      <c r="A26" t="s">
        <v>29</v>
      </c>
      <c r="B26">
        <v>4383911.57818799</v>
      </c>
      <c r="C26">
        <v>6106842.6275295597</v>
      </c>
      <c r="D26">
        <f t="shared" si="0"/>
        <v>0.15986841142834185</v>
      </c>
      <c r="E26">
        <f t="shared" si="1"/>
        <v>0.22269865901573771</v>
      </c>
      <c r="F26" s="4">
        <f t="shared" si="2"/>
        <v>0.71786876550991818</v>
      </c>
      <c r="G26" s="1" t="s">
        <v>29</v>
      </c>
      <c r="H26">
        <v>27422</v>
      </c>
      <c r="I26">
        <v>0.22269865901573771</v>
      </c>
    </row>
    <row r="27" spans="1:9" ht="30" x14ac:dyDescent="0.25">
      <c r="A27" s="3"/>
      <c r="D27">
        <f t="shared" si="0"/>
        <v>0</v>
      </c>
      <c r="E27">
        <f t="shared" si="1"/>
        <v>0</v>
      </c>
      <c r="F27" s="4"/>
      <c r="G27" s="1" t="s">
        <v>30</v>
      </c>
      <c r="H27">
        <v>403</v>
      </c>
      <c r="I27">
        <v>0</v>
      </c>
    </row>
    <row r="28" spans="1:9" ht="30" x14ac:dyDescent="0.25">
      <c r="A28" t="s">
        <v>31</v>
      </c>
      <c r="B28">
        <v>3904575.5985076898</v>
      </c>
      <c r="C28">
        <v>1540810.1861204901</v>
      </c>
      <c r="D28">
        <f t="shared" si="0"/>
        <v>0.21567474583007565</v>
      </c>
      <c r="E28">
        <f t="shared" si="1"/>
        <v>8.5108826011958141E-2</v>
      </c>
      <c r="F28" s="4">
        <f t="shared" ref="F28:F33" si="3">+B28/C28</f>
        <v>2.5341055203813112</v>
      </c>
      <c r="G28" s="1" t="s">
        <v>31</v>
      </c>
      <c r="H28">
        <v>18104</v>
      </c>
      <c r="I28">
        <v>8.5108826011958141E-2</v>
      </c>
    </row>
    <row r="29" spans="1:9" ht="30" x14ac:dyDescent="0.25">
      <c r="A29" t="s">
        <v>32</v>
      </c>
      <c r="B29">
        <v>7161296.5848787297</v>
      </c>
      <c r="C29">
        <v>1905105.0211241301</v>
      </c>
      <c r="D29">
        <f t="shared" si="0"/>
        <v>0.15062461267202443</v>
      </c>
      <c r="E29">
        <f t="shared" si="1"/>
        <v>4.0070356325175208E-2</v>
      </c>
      <c r="F29" s="4">
        <f t="shared" si="3"/>
        <v>3.7590035748544302</v>
      </c>
      <c r="G29" s="1" t="s">
        <v>32</v>
      </c>
      <c r="H29">
        <v>47544</v>
      </c>
      <c r="I29">
        <v>4.0070356325175208E-2</v>
      </c>
    </row>
    <row r="30" spans="1:9" x14ac:dyDescent="0.25">
      <c r="A30" t="s">
        <v>33</v>
      </c>
      <c r="B30">
        <v>41480666.5068665</v>
      </c>
      <c r="C30">
        <v>19166440.881977402</v>
      </c>
      <c r="D30">
        <f t="shared" si="0"/>
        <v>4.1544354001550876E-2</v>
      </c>
      <c r="E30">
        <f t="shared" si="1"/>
        <v>1.9195868147848051E-2</v>
      </c>
      <c r="F30" s="4">
        <f t="shared" si="3"/>
        <v>2.1642341821465467</v>
      </c>
      <c r="G30" s="1" t="s">
        <v>33</v>
      </c>
      <c r="H30">
        <v>998467</v>
      </c>
      <c r="I30">
        <v>1.9195868147848051E-2</v>
      </c>
    </row>
    <row r="31" spans="1:9" ht="45" x14ac:dyDescent="0.25">
      <c r="A31" t="s">
        <v>34</v>
      </c>
      <c r="B31">
        <v>2050044.21220418</v>
      </c>
      <c r="C31">
        <v>3066489.0324367001</v>
      </c>
      <c r="D31">
        <f t="shared" si="0"/>
        <v>3.2907063022957074E-2</v>
      </c>
      <c r="E31">
        <f t="shared" si="1"/>
        <v>4.9222912973718259E-2</v>
      </c>
      <c r="F31" s="4">
        <f t="shared" si="3"/>
        <v>0.6685314020429316</v>
      </c>
      <c r="G31" s="1" t="s">
        <v>34</v>
      </c>
      <c r="H31">
        <v>62298</v>
      </c>
      <c r="I31">
        <v>4.9222912973718259E-2</v>
      </c>
    </row>
    <row r="32" spans="1:9" x14ac:dyDescent="0.25">
      <c r="A32" s="3" t="s">
        <v>35</v>
      </c>
      <c r="B32">
        <v>3650167.2794071902</v>
      </c>
      <c r="C32">
        <v>41690922.193642601</v>
      </c>
      <c r="D32">
        <f t="shared" si="0"/>
        <v>2.8428094076379987E-2</v>
      </c>
      <c r="E32">
        <f t="shared" si="1"/>
        <v>0.32469565571372744</v>
      </c>
      <c r="F32" s="4">
        <f t="shared" si="3"/>
        <v>8.7553047218605295E-2</v>
      </c>
      <c r="G32" s="1" t="s">
        <v>35</v>
      </c>
      <c r="H32">
        <v>128400</v>
      </c>
      <c r="I32">
        <v>0.32469565571372744</v>
      </c>
    </row>
    <row r="33" spans="1:9" x14ac:dyDescent="0.25">
      <c r="A33" t="s">
        <v>36</v>
      </c>
      <c r="B33">
        <v>2324279.4574795002</v>
      </c>
      <c r="C33">
        <v>11956614.6020035</v>
      </c>
      <c r="D33">
        <f t="shared" si="0"/>
        <v>3.0740371081596354E-2</v>
      </c>
      <c r="E33">
        <f t="shared" si="1"/>
        <v>0.15813536042856102</v>
      </c>
      <c r="F33" s="4">
        <f t="shared" si="3"/>
        <v>0.19439277210541137</v>
      </c>
      <c r="G33" s="1" t="s">
        <v>36</v>
      </c>
      <c r="H33">
        <v>75610</v>
      </c>
      <c r="I33">
        <v>0.15813536042856102</v>
      </c>
    </row>
    <row r="34" spans="1:9" x14ac:dyDescent="0.25">
      <c r="A34" t="s">
        <v>37</v>
      </c>
      <c r="B34">
        <v>141028361.001991</v>
      </c>
      <c r="C34">
        <v>272371260.12338001</v>
      </c>
      <c r="D34">
        <f t="shared" si="0"/>
        <v>0.14690454271040729</v>
      </c>
      <c r="E34">
        <f t="shared" si="1"/>
        <v>0.28372006262852084</v>
      </c>
      <c r="F34" s="4">
        <f>+B34/C34</f>
        <v>0.51777988961870391</v>
      </c>
      <c r="G34" s="1" t="s">
        <v>37</v>
      </c>
      <c r="H34">
        <v>960000</v>
      </c>
      <c r="I34">
        <v>0.28372006262852084</v>
      </c>
    </row>
    <row r="35" spans="1:9" ht="30" x14ac:dyDescent="0.25">
      <c r="A35" t="s">
        <v>38</v>
      </c>
      <c r="B35">
        <v>3583077.9078830802</v>
      </c>
      <c r="C35">
        <v>34105064.634281702</v>
      </c>
      <c r="D35">
        <f t="shared" si="0"/>
        <v>3.1382333329389799E-2</v>
      </c>
      <c r="E35">
        <f t="shared" si="1"/>
        <v>0.29870868959300811</v>
      </c>
      <c r="F35" s="4">
        <f>+B35/C35</f>
        <v>0.10505999464611612</v>
      </c>
      <c r="G35" s="1" t="s">
        <v>38</v>
      </c>
      <c r="H35">
        <v>114175</v>
      </c>
      <c r="I35">
        <v>0.29870868959300811</v>
      </c>
    </row>
    <row r="36" spans="1:9" ht="30" x14ac:dyDescent="0.25">
      <c r="A36" t="s">
        <v>39</v>
      </c>
      <c r="B36">
        <v>507514.37756185402</v>
      </c>
      <c r="C36">
        <v>2172668.9760277402</v>
      </c>
      <c r="D36">
        <f t="shared" si="0"/>
        <v>9.9317882106037966E-2</v>
      </c>
      <c r="E36">
        <f t="shared" si="1"/>
        <v>0.42517983875298243</v>
      </c>
      <c r="F36" s="4">
        <f t="shared" ref="F36:F44" si="4">+B36/C36</f>
        <v>0.23359029063402717</v>
      </c>
      <c r="G36" s="1" t="s">
        <v>39</v>
      </c>
      <c r="H36">
        <v>5110</v>
      </c>
      <c r="I36">
        <v>0.42517983875298243</v>
      </c>
    </row>
    <row r="37" spans="1:9" x14ac:dyDescent="0.25">
      <c r="A37" t="s">
        <v>189</v>
      </c>
      <c r="B37">
        <v>6817380.4235917004</v>
      </c>
      <c r="C37">
        <v>9058986.3793194909</v>
      </c>
      <c r="D37">
        <f t="shared" si="0"/>
        <v>0.21141786341225891</v>
      </c>
      <c r="E37">
        <f t="shared" si="1"/>
        <v>0.28093364694286083</v>
      </c>
      <c r="F37" s="4">
        <f t="shared" si="4"/>
        <v>0.75255444021363249</v>
      </c>
      <c r="G37" t="s">
        <v>189</v>
      </c>
      <c r="H37">
        <v>32246</v>
      </c>
      <c r="I37">
        <v>0.28093364694286083</v>
      </c>
    </row>
    <row r="38" spans="1:9" x14ac:dyDescent="0.25">
      <c r="A38" t="s">
        <v>40</v>
      </c>
      <c r="B38">
        <v>1539370.42831129</v>
      </c>
      <c r="C38">
        <v>1223474.63136997</v>
      </c>
      <c r="D38">
        <f t="shared" si="0"/>
        <v>0.27202163426599929</v>
      </c>
      <c r="E38">
        <f t="shared" si="1"/>
        <v>0.2161997934917777</v>
      </c>
      <c r="F38" s="4">
        <f t="shared" si="4"/>
        <v>1.2581956248554167</v>
      </c>
      <c r="G38" s="1" t="s">
        <v>40</v>
      </c>
      <c r="H38">
        <v>5659</v>
      </c>
      <c r="I38">
        <v>0.2161997934917777</v>
      </c>
    </row>
    <row r="39" spans="1:9" x14ac:dyDescent="0.25">
      <c r="A39" t="s">
        <v>41</v>
      </c>
      <c r="B39">
        <v>4077938.7002634802</v>
      </c>
      <c r="C39">
        <v>2308028.7805224499</v>
      </c>
      <c r="D39">
        <f t="shared" si="0"/>
        <v>0.37112656536799055</v>
      </c>
      <c r="E39">
        <f t="shared" si="1"/>
        <v>0.21004994362235618</v>
      </c>
      <c r="F39" s="4">
        <f t="shared" si="4"/>
        <v>1.7668491548620942</v>
      </c>
      <c r="G39" s="1" t="s">
        <v>41</v>
      </c>
      <c r="H39">
        <v>10988</v>
      </c>
      <c r="I39">
        <v>0.21004994362235618</v>
      </c>
    </row>
    <row r="40" spans="1:9" x14ac:dyDescent="0.25">
      <c r="A40" t="s">
        <v>42</v>
      </c>
      <c r="B40">
        <v>117423.97376876</v>
      </c>
      <c r="C40">
        <v>3328.01512994212</v>
      </c>
      <c r="D40">
        <f t="shared" si="0"/>
        <v>0.12694483650676758</v>
      </c>
      <c r="E40">
        <f t="shared" si="1"/>
        <v>3.5978541945320217E-3</v>
      </c>
      <c r="F40" s="4">
        <f t="shared" si="4"/>
        <v>35.283485556389948</v>
      </c>
      <c r="G40" s="1" t="s">
        <v>42</v>
      </c>
      <c r="H40">
        <v>925</v>
      </c>
      <c r="I40">
        <v>3.5978541945320217E-3</v>
      </c>
    </row>
    <row r="41" spans="1:9" x14ac:dyDescent="0.25">
      <c r="A41" t="s">
        <v>177</v>
      </c>
      <c r="B41">
        <v>3247656.2394588399</v>
      </c>
      <c r="C41">
        <v>916926.10417484597</v>
      </c>
      <c r="D41">
        <f t="shared" si="0"/>
        <v>0.41177332819308227</v>
      </c>
      <c r="E41">
        <f t="shared" si="1"/>
        <v>0.11625790594330493</v>
      </c>
      <c r="F41" s="4">
        <f t="shared" si="4"/>
        <v>3.541895278880133</v>
      </c>
      <c r="G41" s="1" t="s">
        <v>43</v>
      </c>
      <c r="H41">
        <v>7887</v>
      </c>
      <c r="I41">
        <v>0.11625790594330493</v>
      </c>
    </row>
    <row r="42" spans="1:9" ht="75" x14ac:dyDescent="0.25">
      <c r="A42" t="s">
        <v>181</v>
      </c>
      <c r="B42">
        <v>2654527.0011303201</v>
      </c>
      <c r="C42">
        <v>269598.446840861</v>
      </c>
      <c r="D42">
        <f t="shared" si="0"/>
        <v>0.22021959524890661</v>
      </c>
      <c r="E42">
        <f t="shared" si="1"/>
        <v>2.2365890728460344E-2</v>
      </c>
      <c r="F42" s="4">
        <f t="shared" si="4"/>
        <v>9.8462251256856774</v>
      </c>
      <c r="G42" s="1" t="s">
        <v>44</v>
      </c>
      <c r="H42">
        <v>12054</v>
      </c>
      <c r="I42" s="2">
        <v>2.2365890728460344E-2</v>
      </c>
    </row>
    <row r="43" spans="1:9" x14ac:dyDescent="0.25">
      <c r="A43" t="s">
        <v>45</v>
      </c>
      <c r="B43">
        <v>2143961.9934594501</v>
      </c>
      <c r="C43">
        <v>316398.866432512</v>
      </c>
      <c r="D43">
        <f t="shared" si="0"/>
        <v>0.49952516157023535</v>
      </c>
      <c r="E43">
        <f t="shared" si="1"/>
        <v>7.3718282020622555E-2</v>
      </c>
      <c r="F43" s="4">
        <f t="shared" si="4"/>
        <v>6.7761367720220891</v>
      </c>
      <c r="G43" s="1" t="s">
        <v>45</v>
      </c>
      <c r="H43">
        <v>4292</v>
      </c>
      <c r="I43">
        <v>7.3718282020622555E-2</v>
      </c>
    </row>
    <row r="44" spans="1:9" x14ac:dyDescent="0.25">
      <c r="A44" t="s">
        <v>46</v>
      </c>
      <c r="B44">
        <v>1058.6646734777</v>
      </c>
      <c r="C44">
        <v>593620.725967212</v>
      </c>
      <c r="D44">
        <f t="shared" si="0"/>
        <v>4.5632097994728447E-4</v>
      </c>
      <c r="E44">
        <f t="shared" si="1"/>
        <v>0.25587100257207412</v>
      </c>
      <c r="F44" s="4">
        <f t="shared" si="4"/>
        <v>1.7834024776556981E-3</v>
      </c>
      <c r="G44" s="1" t="s">
        <v>46</v>
      </c>
      <c r="H44">
        <v>2320</v>
      </c>
      <c r="I44">
        <v>0.25587100257207412</v>
      </c>
    </row>
    <row r="45" spans="1:9" ht="30" x14ac:dyDescent="0.25">
      <c r="B45">
        <v>0</v>
      </c>
      <c r="D45">
        <f t="shared" si="0"/>
        <v>0</v>
      </c>
      <c r="E45">
        <f t="shared" si="1"/>
        <v>0</v>
      </c>
      <c r="F45" s="4"/>
      <c r="G45" s="1" t="s">
        <v>47</v>
      </c>
      <c r="H45">
        <v>75</v>
      </c>
      <c r="I45">
        <v>0</v>
      </c>
    </row>
    <row r="46" spans="1:9" ht="45" x14ac:dyDescent="0.25">
      <c r="A46" t="s">
        <v>178</v>
      </c>
      <c r="B46">
        <v>1614579.2499442401</v>
      </c>
      <c r="C46">
        <v>1950514.7918116499</v>
      </c>
      <c r="D46">
        <f t="shared" si="0"/>
        <v>0.33174013765034727</v>
      </c>
      <c r="E46">
        <f t="shared" si="1"/>
        <v>0.40076326110779742</v>
      </c>
      <c r="F46" s="4">
        <f t="shared" ref="F46:F51" si="5">+B46/C46</f>
        <v>0.82777083092233772</v>
      </c>
      <c r="G46" s="1" t="s">
        <v>48</v>
      </c>
      <c r="H46">
        <v>4867</v>
      </c>
      <c r="I46">
        <v>0.40076326110779742</v>
      </c>
    </row>
    <row r="47" spans="1:9" x14ac:dyDescent="0.25">
      <c r="A47" t="s">
        <v>49</v>
      </c>
      <c r="B47">
        <v>2654843.3765154602</v>
      </c>
      <c r="C47">
        <v>4929303.6982670799</v>
      </c>
      <c r="D47">
        <f t="shared" si="0"/>
        <v>0.10355514984262824</v>
      </c>
      <c r="E47">
        <f t="shared" si="1"/>
        <v>0.19227303109829855</v>
      </c>
      <c r="F47" s="4">
        <f t="shared" si="5"/>
        <v>0.53858385261366282</v>
      </c>
      <c r="G47" s="1" t="s">
        <v>49</v>
      </c>
      <c r="H47">
        <v>25637</v>
      </c>
      <c r="I47">
        <v>0.19227303109829855</v>
      </c>
    </row>
    <row r="48" spans="1:9" x14ac:dyDescent="0.25">
      <c r="A48" t="s">
        <v>50</v>
      </c>
      <c r="B48">
        <v>2337432.5593968299</v>
      </c>
      <c r="C48">
        <v>1356050.99264648</v>
      </c>
      <c r="D48">
        <f t="shared" si="0"/>
        <v>2.3340481895220231E-2</v>
      </c>
      <c r="E48">
        <f t="shared" si="1"/>
        <v>1.3540875656762494E-2</v>
      </c>
      <c r="F48" s="4">
        <f t="shared" si="5"/>
        <v>1.7237055037547502</v>
      </c>
      <c r="G48" s="1" t="s">
        <v>50</v>
      </c>
      <c r="H48">
        <v>100145</v>
      </c>
      <c r="I48">
        <v>1.3540875656762494E-2</v>
      </c>
    </row>
    <row r="49" spans="1:11" ht="30" x14ac:dyDescent="0.25">
      <c r="A49" s="3" t="s">
        <v>51</v>
      </c>
      <c r="B49">
        <v>801444.13058271201</v>
      </c>
      <c r="C49">
        <v>611336.46214838198</v>
      </c>
      <c r="D49">
        <f t="shared" si="0"/>
        <v>0.38091451073322813</v>
      </c>
      <c r="E49">
        <f t="shared" si="1"/>
        <v>0.29055915501348956</v>
      </c>
      <c r="F49" s="4">
        <f t="shared" si="5"/>
        <v>1.310970603268528</v>
      </c>
      <c r="G49" s="1" t="s">
        <v>51</v>
      </c>
      <c r="H49">
        <v>2104</v>
      </c>
      <c r="I49">
        <v>0.29055915501348956</v>
      </c>
    </row>
    <row r="50" spans="1:11" x14ac:dyDescent="0.25">
      <c r="A50" t="s">
        <v>52</v>
      </c>
      <c r="B50">
        <v>833052.33488888701</v>
      </c>
      <c r="C50">
        <v>137134.136342743</v>
      </c>
      <c r="D50">
        <f t="shared" si="0"/>
        <v>0.18418136964158457</v>
      </c>
      <c r="E50">
        <f t="shared" si="1"/>
        <v>3.0319287274539686E-2</v>
      </c>
      <c r="F50" s="4">
        <f t="shared" si="5"/>
        <v>6.0747262286817998</v>
      </c>
      <c r="G50" s="1" t="s">
        <v>52</v>
      </c>
      <c r="H50">
        <v>4523</v>
      </c>
      <c r="I50">
        <v>3.0319287274539686E-2</v>
      </c>
    </row>
    <row r="51" spans="1:11" x14ac:dyDescent="0.25">
      <c r="A51" t="s">
        <v>53</v>
      </c>
      <c r="B51">
        <v>10814621.3239996</v>
      </c>
      <c r="C51">
        <v>19777235.297226299</v>
      </c>
      <c r="D51">
        <f t="shared" si="0"/>
        <v>9.7931914552201405E-2</v>
      </c>
      <c r="E51">
        <f t="shared" si="1"/>
        <v>0.17909295750453952</v>
      </c>
      <c r="F51" s="4">
        <f t="shared" si="5"/>
        <v>0.54682169481577236</v>
      </c>
      <c r="G51" s="1" t="s">
        <v>53</v>
      </c>
      <c r="H51">
        <v>110430</v>
      </c>
      <c r="I51">
        <v>0.17909295750453952</v>
      </c>
    </row>
    <row r="52" spans="1:11" x14ac:dyDescent="0.25">
      <c r="D52">
        <f t="shared" si="0"/>
        <v>0</v>
      </c>
      <c r="E52">
        <f t="shared" si="1"/>
        <v>0</v>
      </c>
      <c r="F52" s="4"/>
      <c r="G52" s="1" t="s">
        <v>54</v>
      </c>
      <c r="H52">
        <v>1827</v>
      </c>
      <c r="I52">
        <v>0</v>
      </c>
    </row>
    <row r="53" spans="1:11" x14ac:dyDescent="0.25">
      <c r="A53" t="s">
        <v>55</v>
      </c>
      <c r="B53">
        <v>2106359.7974916799</v>
      </c>
      <c r="C53">
        <v>17913.606349113299</v>
      </c>
      <c r="D53">
        <f t="shared" si="0"/>
        <v>6.2240996320893562E-2</v>
      </c>
      <c r="E53">
        <f t="shared" si="1"/>
        <v>5.29330605434469E-4</v>
      </c>
      <c r="F53" s="4"/>
      <c r="G53" s="1" t="s">
        <v>55</v>
      </c>
      <c r="H53">
        <v>33842</v>
      </c>
      <c r="I53">
        <v>5.29330605434469E-4</v>
      </c>
    </row>
    <row r="54" spans="1:11" x14ac:dyDescent="0.25">
      <c r="A54" t="s">
        <v>56</v>
      </c>
      <c r="B54">
        <v>19078758.227503601</v>
      </c>
      <c r="C54">
        <v>9607434.4620354101</v>
      </c>
      <c r="D54">
        <f t="shared" si="0"/>
        <v>0.3474614039138138</v>
      </c>
      <c r="E54">
        <f t="shared" si="1"/>
        <v>0.17497012260349687</v>
      </c>
      <c r="F54" s="4">
        <f>+B54/C54</f>
        <v>1.9858327738685002</v>
      </c>
      <c r="G54" s="1" t="s">
        <v>56</v>
      </c>
      <c r="H54">
        <v>54909</v>
      </c>
      <c r="I54">
        <v>0.17497012260349687</v>
      </c>
    </row>
    <row r="55" spans="1:11" ht="45" x14ac:dyDescent="0.25">
      <c r="D55">
        <v>0</v>
      </c>
      <c r="E55">
        <v>0</v>
      </c>
      <c r="F55" s="4"/>
      <c r="G55" s="1" t="s">
        <v>57</v>
      </c>
      <c r="I55">
        <v>0</v>
      </c>
      <c r="J55" s="2">
        <v>12677.5314436974</v>
      </c>
      <c r="K55" s="2">
        <v>7375.3601304240101</v>
      </c>
    </row>
    <row r="56" spans="1:11" x14ac:dyDescent="0.25">
      <c r="A56" t="s">
        <v>58</v>
      </c>
      <c r="B56">
        <v>474876.45260079199</v>
      </c>
      <c r="C56">
        <v>555602.73153434903</v>
      </c>
      <c r="D56">
        <f t="shared" si="0"/>
        <v>1.7741116023491314E-2</v>
      </c>
      <c r="E56">
        <f t="shared" si="1"/>
        <v>2.0757004204219713E-2</v>
      </c>
      <c r="F56" s="4">
        <f t="shared" ref="F56:F61" si="6">+B56/C56</f>
        <v>0.85470503589745883</v>
      </c>
      <c r="G56" s="1" t="s">
        <v>58</v>
      </c>
      <c r="H56">
        <v>26767</v>
      </c>
      <c r="I56">
        <v>2.0757004204219713E-2</v>
      </c>
    </row>
    <row r="57" spans="1:11" x14ac:dyDescent="0.25">
      <c r="A57" t="s">
        <v>59</v>
      </c>
      <c r="B57">
        <v>365819.310446786</v>
      </c>
      <c r="C57">
        <v>433583.110655731</v>
      </c>
      <c r="D57">
        <f t="shared" si="0"/>
        <v>0.32373390305025307</v>
      </c>
      <c r="E57">
        <f t="shared" si="1"/>
        <v>0.38370186783693011</v>
      </c>
      <c r="F57" s="4">
        <f t="shared" si="6"/>
        <v>0.84371208531055975</v>
      </c>
      <c r="G57" s="1" t="s">
        <v>59</v>
      </c>
      <c r="H57">
        <v>1130</v>
      </c>
      <c r="I57">
        <v>0.38370186783693011</v>
      </c>
    </row>
    <row r="58" spans="1:11" x14ac:dyDescent="0.25">
      <c r="A58" t="s">
        <v>60</v>
      </c>
      <c r="B58">
        <v>1062960.4682501</v>
      </c>
      <c r="C58">
        <v>1828626.40124895</v>
      </c>
      <c r="D58">
        <f t="shared" si="0"/>
        <v>0.15250508870159254</v>
      </c>
      <c r="E58">
        <f t="shared" si="1"/>
        <v>0.26235672901706603</v>
      </c>
      <c r="F58" s="4">
        <f t="shared" si="6"/>
        <v>0.58128903067575699</v>
      </c>
      <c r="G58" s="1" t="s">
        <v>60</v>
      </c>
      <c r="H58">
        <v>6970</v>
      </c>
      <c r="I58">
        <v>0.26235672901706603</v>
      </c>
    </row>
    <row r="59" spans="1:11" x14ac:dyDescent="0.25">
      <c r="A59" t="s">
        <v>61</v>
      </c>
      <c r="B59">
        <v>11818326.139772199</v>
      </c>
      <c r="C59">
        <v>4923682.3453721497</v>
      </c>
      <c r="D59">
        <f t="shared" si="0"/>
        <v>0.33088798442680512</v>
      </c>
      <c r="E59">
        <f t="shared" si="1"/>
        <v>0.13785262887062602</v>
      </c>
      <c r="F59" s="4">
        <f t="shared" si="6"/>
        <v>2.4003023165944972</v>
      </c>
      <c r="G59" s="1" t="s">
        <v>61</v>
      </c>
      <c r="H59">
        <v>35717</v>
      </c>
      <c r="I59">
        <v>0.13785262887062602</v>
      </c>
    </row>
    <row r="60" spans="1:11" x14ac:dyDescent="0.25">
      <c r="A60" t="s">
        <v>62</v>
      </c>
      <c r="B60">
        <v>6020499.6465184297</v>
      </c>
      <c r="C60">
        <v>7136203.8130306099</v>
      </c>
      <c r="D60">
        <f t="shared" si="0"/>
        <v>0.25238952152756056</v>
      </c>
      <c r="E60">
        <f t="shared" si="1"/>
        <v>0.2991617260430372</v>
      </c>
      <c r="F60" s="4">
        <f t="shared" si="6"/>
        <v>0.84365578734243551</v>
      </c>
      <c r="G60" s="1" t="s">
        <v>62</v>
      </c>
      <c r="H60">
        <v>23854</v>
      </c>
      <c r="I60">
        <v>0.2991617260430372</v>
      </c>
    </row>
    <row r="61" spans="1:11" x14ac:dyDescent="0.25">
      <c r="A61" t="s">
        <v>63</v>
      </c>
      <c r="B61">
        <v>2671486.76116039</v>
      </c>
      <c r="C61">
        <v>1136903.45121373</v>
      </c>
      <c r="D61">
        <f t="shared" si="0"/>
        <v>0.20244670818129659</v>
      </c>
      <c r="E61">
        <f t="shared" si="1"/>
        <v>8.6155156957694004E-2</v>
      </c>
      <c r="F61" s="4">
        <f t="shared" si="6"/>
        <v>2.3497921114659093</v>
      </c>
      <c r="G61" s="1" t="s">
        <v>63</v>
      </c>
      <c r="H61">
        <v>13196</v>
      </c>
      <c r="I61">
        <v>8.6155156957694004E-2</v>
      </c>
    </row>
    <row r="62" spans="1:11" x14ac:dyDescent="0.25">
      <c r="B62">
        <v>0</v>
      </c>
      <c r="C62">
        <v>0</v>
      </c>
      <c r="D62">
        <f t="shared" si="0"/>
        <v>0</v>
      </c>
      <c r="E62">
        <f t="shared" si="1"/>
        <v>0</v>
      </c>
      <c r="F62" s="4"/>
      <c r="G62" s="1" t="s">
        <v>64</v>
      </c>
      <c r="H62">
        <v>34</v>
      </c>
      <c r="I62">
        <v>0</v>
      </c>
    </row>
    <row r="63" spans="1:11" ht="30" x14ac:dyDescent="0.25">
      <c r="A63" t="s">
        <v>65</v>
      </c>
      <c r="B63">
        <v>1953655.8879282</v>
      </c>
      <c r="C63">
        <v>2571650.04660714</v>
      </c>
      <c r="D63">
        <f t="shared" ref="D63:D126" si="7">+B63/(H63*1000)</f>
        <v>0.17941554669190926</v>
      </c>
      <c r="E63">
        <f t="shared" ref="E63:E126" si="8">+C63/(H63*1000)</f>
        <v>0.23616953316256223</v>
      </c>
      <c r="F63" s="4">
        <f t="shared" ref="F63:F69" si="9">+B63/C63</f>
        <v>0.75968963603960049</v>
      </c>
      <c r="G63" s="1" t="s">
        <v>65</v>
      </c>
      <c r="H63">
        <v>10889</v>
      </c>
      <c r="I63">
        <v>0.23616953316256223</v>
      </c>
    </row>
    <row r="64" spans="1:11" x14ac:dyDescent="0.25">
      <c r="A64" t="s">
        <v>66</v>
      </c>
      <c r="B64">
        <v>1628326.8393836501</v>
      </c>
      <c r="C64">
        <v>5283638.1476792498</v>
      </c>
      <c r="D64">
        <f t="shared" si="7"/>
        <v>6.6229839721127878E-2</v>
      </c>
      <c r="E64">
        <f t="shared" si="8"/>
        <v>0.21490434180750223</v>
      </c>
      <c r="F64" s="4">
        <f t="shared" si="9"/>
        <v>0.3081828834358889</v>
      </c>
      <c r="G64" s="1" t="s">
        <v>66</v>
      </c>
      <c r="H64">
        <v>24586</v>
      </c>
      <c r="I64">
        <v>0.21490434180750223</v>
      </c>
    </row>
    <row r="65" spans="1:9" ht="30" x14ac:dyDescent="0.25">
      <c r="A65" t="s">
        <v>190</v>
      </c>
      <c r="B65">
        <v>501047.12013542402</v>
      </c>
      <c r="C65">
        <v>954753.40355555306</v>
      </c>
      <c r="D65">
        <f t="shared" si="7"/>
        <v>0.13867897042220426</v>
      </c>
      <c r="E65">
        <f t="shared" si="8"/>
        <v>0.26425502451025551</v>
      </c>
      <c r="F65" s="4">
        <f t="shared" si="9"/>
        <v>0.52479218012682394</v>
      </c>
      <c r="G65" s="1" t="s">
        <v>67</v>
      </c>
      <c r="H65">
        <v>3613</v>
      </c>
      <c r="I65">
        <v>0.26425502451025551</v>
      </c>
    </row>
    <row r="66" spans="1:9" x14ac:dyDescent="0.25">
      <c r="A66" t="s">
        <v>68</v>
      </c>
      <c r="B66">
        <v>471097.91225719999</v>
      </c>
      <c r="C66">
        <v>1180382.1426665899</v>
      </c>
      <c r="D66">
        <f t="shared" si="7"/>
        <v>2.1914588652239848E-2</v>
      </c>
      <c r="E66">
        <f t="shared" si="8"/>
        <v>5.4909156750550775E-2</v>
      </c>
      <c r="F66" s="4">
        <f t="shared" si="9"/>
        <v>0.3991062684097772</v>
      </c>
      <c r="G66" s="1" t="s">
        <v>68</v>
      </c>
      <c r="H66">
        <v>21497</v>
      </c>
      <c r="I66">
        <v>5.4909156750550775E-2</v>
      </c>
    </row>
    <row r="67" spans="1:9" x14ac:dyDescent="0.25">
      <c r="A67" t="s">
        <v>69</v>
      </c>
      <c r="B67">
        <v>1025906.69660298</v>
      </c>
      <c r="C67">
        <v>411460.37948528398</v>
      </c>
      <c r="D67">
        <f t="shared" si="7"/>
        <v>0.36969610688395677</v>
      </c>
      <c r="E67">
        <f t="shared" si="8"/>
        <v>0.14827401062532755</v>
      </c>
      <c r="F67" s="4">
        <f t="shared" si="9"/>
        <v>2.4933304584182254</v>
      </c>
      <c r="G67" s="1" t="s">
        <v>69</v>
      </c>
      <c r="H67">
        <v>2775</v>
      </c>
      <c r="I67">
        <v>0.14827401062532755</v>
      </c>
    </row>
    <row r="68" spans="1:9" ht="30" x14ac:dyDescent="0.25">
      <c r="A68" t="s">
        <v>70</v>
      </c>
      <c r="B68">
        <v>1669263.53010449</v>
      </c>
      <c r="C68">
        <v>1535162.2429227999</v>
      </c>
      <c r="D68">
        <f t="shared" si="7"/>
        <v>0.14839217086892079</v>
      </c>
      <c r="E68">
        <f t="shared" si="8"/>
        <v>0.13647099679285268</v>
      </c>
      <c r="F68" s="4">
        <f t="shared" si="9"/>
        <v>1.0873531692170688</v>
      </c>
      <c r="G68" s="1" t="s">
        <v>70</v>
      </c>
      <c r="H68">
        <v>11249</v>
      </c>
      <c r="I68">
        <v>0.13647099679285268</v>
      </c>
    </row>
    <row r="69" spans="1:9" x14ac:dyDescent="0.25">
      <c r="A69" t="s">
        <v>71</v>
      </c>
      <c r="B69">
        <v>4751756.9075628398</v>
      </c>
      <c r="C69">
        <v>1064983.7944725601</v>
      </c>
      <c r="D69">
        <f t="shared" si="7"/>
        <v>0.51077683624237769</v>
      </c>
      <c r="E69">
        <f t="shared" si="8"/>
        <v>0.11447745829007418</v>
      </c>
      <c r="F69" s="4">
        <f t="shared" si="9"/>
        <v>4.4618114681418017</v>
      </c>
      <c r="G69" s="1" t="s">
        <v>71</v>
      </c>
      <c r="H69">
        <v>9303</v>
      </c>
      <c r="I69">
        <v>0.11447745829007418</v>
      </c>
    </row>
    <row r="70" spans="1:9" x14ac:dyDescent="0.25">
      <c r="A70" t="s">
        <v>72</v>
      </c>
      <c r="B70">
        <v>0</v>
      </c>
      <c r="C70">
        <v>0</v>
      </c>
      <c r="D70">
        <f t="shared" si="7"/>
        <v>0</v>
      </c>
      <c r="E70">
        <f t="shared" si="8"/>
        <v>0</v>
      </c>
      <c r="F70" s="4"/>
      <c r="G70" s="1" t="s">
        <v>72</v>
      </c>
      <c r="H70">
        <v>10300</v>
      </c>
      <c r="I70">
        <v>0</v>
      </c>
    </row>
    <row r="71" spans="1:9" x14ac:dyDescent="0.25">
      <c r="A71" t="s">
        <v>73</v>
      </c>
      <c r="B71">
        <v>168822990.21390799</v>
      </c>
      <c r="C71">
        <v>10959076.2705005</v>
      </c>
      <c r="D71">
        <f t="shared" si="7"/>
        <v>0.51356750063550793</v>
      </c>
      <c r="E71">
        <f t="shared" si="8"/>
        <v>3.333802702098556E-2</v>
      </c>
      <c r="F71" s="4">
        <f t="shared" ref="F71:F82" si="10">+B71/C71</f>
        <v>15.404855851614386</v>
      </c>
      <c r="G71" s="1" t="s">
        <v>73</v>
      </c>
      <c r="H71">
        <v>328726</v>
      </c>
      <c r="I71">
        <v>3.333802702098556E-2</v>
      </c>
    </row>
    <row r="72" spans="1:9" ht="30" x14ac:dyDescent="0.25">
      <c r="A72" t="s">
        <v>74</v>
      </c>
      <c r="B72">
        <v>50326836.034313597</v>
      </c>
      <c r="C72">
        <v>1920061.7794536101</v>
      </c>
      <c r="D72">
        <f t="shared" si="7"/>
        <v>0.26336305377127156</v>
      </c>
      <c r="E72">
        <f t="shared" si="8"/>
        <v>1.0047787095569225E-2</v>
      </c>
      <c r="F72" s="4">
        <f t="shared" si="10"/>
        <v>26.211050380178417</v>
      </c>
      <c r="G72" s="1" t="s">
        <v>74</v>
      </c>
      <c r="H72">
        <v>191093</v>
      </c>
      <c r="I72">
        <v>1.0047787095569225E-2</v>
      </c>
    </row>
    <row r="73" spans="1:9" ht="60" x14ac:dyDescent="0.25">
      <c r="A73" t="s">
        <v>179</v>
      </c>
      <c r="B73">
        <v>14121512.4215883</v>
      </c>
      <c r="C73">
        <v>59111000.483247399</v>
      </c>
      <c r="D73">
        <f t="shared" si="7"/>
        <v>8.0918616861520784E-2</v>
      </c>
      <c r="E73">
        <f t="shared" si="8"/>
        <v>0.33871587246510271</v>
      </c>
      <c r="F73" s="4">
        <f t="shared" si="10"/>
        <v>0.23889821363437194</v>
      </c>
      <c r="G73" s="1" t="s">
        <v>75</v>
      </c>
      <c r="H73">
        <v>174515</v>
      </c>
      <c r="I73">
        <v>0.33871587246510271</v>
      </c>
    </row>
    <row r="74" spans="1:9" x14ac:dyDescent="0.25">
      <c r="A74" t="s">
        <v>76</v>
      </c>
      <c r="B74">
        <v>5808865.4227939397</v>
      </c>
      <c r="C74">
        <v>4101655.2290100199</v>
      </c>
      <c r="D74">
        <f t="shared" si="7"/>
        <v>0.13346350112108124</v>
      </c>
      <c r="E74">
        <f t="shared" si="8"/>
        <v>9.4238930911911128E-2</v>
      </c>
      <c r="F74" s="4">
        <f t="shared" si="10"/>
        <v>1.4162246942915224</v>
      </c>
      <c r="G74" s="1" t="s">
        <v>76</v>
      </c>
      <c r="H74">
        <v>43524</v>
      </c>
      <c r="I74">
        <v>9.4238930911911128E-2</v>
      </c>
    </row>
    <row r="75" spans="1:9" x14ac:dyDescent="0.25">
      <c r="A75" t="s">
        <v>77</v>
      </c>
      <c r="B75">
        <v>1031605.78052197</v>
      </c>
      <c r="C75">
        <v>2990142.5684691402</v>
      </c>
      <c r="D75">
        <f t="shared" si="7"/>
        <v>0.14678511390466278</v>
      </c>
      <c r="E75">
        <f t="shared" si="8"/>
        <v>0.4254613785528088</v>
      </c>
      <c r="F75" s="4">
        <f t="shared" si="10"/>
        <v>0.34500220537983245</v>
      </c>
      <c r="G75" s="1" t="s">
        <v>77</v>
      </c>
      <c r="H75">
        <v>7028</v>
      </c>
      <c r="I75">
        <v>0.4254613785528088</v>
      </c>
    </row>
    <row r="76" spans="1:9" x14ac:dyDescent="0.25">
      <c r="A76" t="s">
        <v>78</v>
      </c>
      <c r="B76">
        <v>482555.21994803997</v>
      </c>
      <c r="C76">
        <v>254029.30587149499</v>
      </c>
      <c r="D76">
        <f t="shared" si="7"/>
        <v>0.21864758493341185</v>
      </c>
      <c r="E76">
        <f t="shared" si="8"/>
        <v>0.11510163383393521</v>
      </c>
      <c r="F76" s="4">
        <f t="shared" si="10"/>
        <v>1.8996045290622834</v>
      </c>
      <c r="G76" s="1" t="s">
        <v>78</v>
      </c>
      <c r="H76">
        <v>2207</v>
      </c>
      <c r="I76">
        <v>0.11510163383393521</v>
      </c>
    </row>
    <row r="77" spans="1:9" x14ac:dyDescent="0.25">
      <c r="A77" t="s">
        <v>79</v>
      </c>
      <c r="B77">
        <v>8201456.9796641199</v>
      </c>
      <c r="C77">
        <v>3125787.0202102601</v>
      </c>
      <c r="D77">
        <f t="shared" si="7"/>
        <v>0.27216622352373132</v>
      </c>
      <c r="E77">
        <f t="shared" si="8"/>
        <v>0.10372957523761399</v>
      </c>
      <c r="F77" s="4">
        <f t="shared" si="10"/>
        <v>2.6238054373622801</v>
      </c>
      <c r="G77" s="1" t="s">
        <v>79</v>
      </c>
      <c r="H77">
        <v>30134</v>
      </c>
      <c r="I77">
        <v>0.10372957523761399</v>
      </c>
    </row>
    <row r="78" spans="1:9" x14ac:dyDescent="0.25">
      <c r="A78" t="s">
        <v>80</v>
      </c>
      <c r="B78">
        <v>247512.892676541</v>
      </c>
      <c r="C78">
        <v>188691.195487527</v>
      </c>
      <c r="D78">
        <f t="shared" si="7"/>
        <v>0.22521646285399546</v>
      </c>
      <c r="E78">
        <f t="shared" si="8"/>
        <v>0.17169353547545679</v>
      </c>
      <c r="F78" s="4">
        <f t="shared" si="10"/>
        <v>1.3117352510117637</v>
      </c>
      <c r="G78" s="1" t="s">
        <v>80</v>
      </c>
      <c r="H78">
        <v>1099</v>
      </c>
      <c r="I78">
        <v>0.17169353547545679</v>
      </c>
    </row>
    <row r="79" spans="1:9" x14ac:dyDescent="0.25">
      <c r="A79" t="s">
        <v>81</v>
      </c>
      <c r="B79">
        <v>3263112.4617894702</v>
      </c>
      <c r="C79">
        <v>343857.69077166199</v>
      </c>
      <c r="D79">
        <f t="shared" si="7"/>
        <v>8.633486246664912E-2</v>
      </c>
      <c r="E79">
        <f t="shared" si="8"/>
        <v>9.0977270285655092E-3</v>
      </c>
      <c r="F79" s="4">
        <f t="shared" si="10"/>
        <v>9.4897178378259213</v>
      </c>
      <c r="G79" s="1" t="s">
        <v>81</v>
      </c>
      <c r="H79">
        <v>37796</v>
      </c>
      <c r="I79">
        <v>9.0977270285655092E-3</v>
      </c>
    </row>
    <row r="80" spans="1:9" x14ac:dyDescent="0.25">
      <c r="A80" t="s">
        <v>82</v>
      </c>
      <c r="B80">
        <v>354077.29948650498</v>
      </c>
      <c r="C80">
        <v>739763.35561771202</v>
      </c>
      <c r="D80">
        <f t="shared" si="7"/>
        <v>3.9641435231359719E-2</v>
      </c>
      <c r="E80">
        <f t="shared" si="8"/>
        <v>8.2821692299340804E-2</v>
      </c>
      <c r="F80" s="4">
        <f t="shared" si="10"/>
        <v>0.47863589997756217</v>
      </c>
      <c r="G80" s="1" t="s">
        <v>82</v>
      </c>
      <c r="H80">
        <v>8932</v>
      </c>
      <c r="I80">
        <v>8.2821692299340804E-2</v>
      </c>
    </row>
    <row r="81" spans="1:9" ht="30" x14ac:dyDescent="0.25">
      <c r="A81" t="s">
        <v>83</v>
      </c>
      <c r="B81">
        <v>22044939.4182414</v>
      </c>
      <c r="C81">
        <v>179626948.07854199</v>
      </c>
      <c r="D81">
        <f t="shared" si="7"/>
        <v>8.0901829124890454E-2</v>
      </c>
      <c r="E81">
        <f t="shared" si="8"/>
        <v>0.65920565187178248</v>
      </c>
      <c r="F81" s="4">
        <f t="shared" si="10"/>
        <v>0.12272623709334658</v>
      </c>
      <c r="G81" s="1" t="s">
        <v>83</v>
      </c>
      <c r="H81">
        <v>272490</v>
      </c>
      <c r="I81">
        <v>0.65920565187178248</v>
      </c>
    </row>
    <row r="82" spans="1:9" x14ac:dyDescent="0.25">
      <c r="A82" t="s">
        <v>84</v>
      </c>
      <c r="B82">
        <v>5131199.1212317701</v>
      </c>
      <c r="C82">
        <v>21132252.2703529</v>
      </c>
      <c r="D82">
        <f t="shared" si="7"/>
        <v>8.8412549257056189E-2</v>
      </c>
      <c r="E82">
        <f t="shared" si="8"/>
        <v>0.36411689560716265</v>
      </c>
      <c r="F82" s="4">
        <f t="shared" si="10"/>
        <v>0.24281364123361759</v>
      </c>
      <c r="G82" s="1" t="s">
        <v>84</v>
      </c>
      <c r="H82">
        <v>58037</v>
      </c>
      <c r="I82">
        <v>0.36411689560716265</v>
      </c>
    </row>
    <row r="83" spans="1:9" x14ac:dyDescent="0.25">
      <c r="D83">
        <f t="shared" si="7"/>
        <v>0</v>
      </c>
      <c r="E83">
        <f t="shared" si="8"/>
        <v>0</v>
      </c>
      <c r="F83" s="4"/>
      <c r="G83" s="1" t="s">
        <v>85</v>
      </c>
      <c r="H83">
        <v>81</v>
      </c>
      <c r="I83">
        <v>0</v>
      </c>
    </row>
    <row r="84" spans="1:9" x14ac:dyDescent="0.25">
      <c r="A84" t="s">
        <v>86</v>
      </c>
      <c r="B84">
        <v>11681.888367093299</v>
      </c>
      <c r="C84">
        <v>116926.47401095901</v>
      </c>
      <c r="D84">
        <f t="shared" si="7"/>
        <v>6.5554929108267669E-3</v>
      </c>
      <c r="E84">
        <f t="shared" si="8"/>
        <v>6.5615305281121777E-2</v>
      </c>
      <c r="F84" s="4">
        <f t="shared" ref="F84:F95" si="11">+B84/C84</f>
        <v>9.9907984619449025E-2</v>
      </c>
      <c r="G84" s="1" t="s">
        <v>86</v>
      </c>
      <c r="H84">
        <v>1782</v>
      </c>
      <c r="I84">
        <v>6.5615305281121777E-2</v>
      </c>
    </row>
    <row r="85" spans="1:9" ht="30" x14ac:dyDescent="0.25">
      <c r="A85" t="s">
        <v>87</v>
      </c>
      <c r="B85">
        <v>1386405.84033868</v>
      </c>
      <c r="C85">
        <v>9314880.0338457003</v>
      </c>
      <c r="D85">
        <f t="shared" si="7"/>
        <v>6.9337626423539883E-2</v>
      </c>
      <c r="E85">
        <f t="shared" si="8"/>
        <v>0.46586046680898724</v>
      </c>
      <c r="F85" s="4">
        <f t="shared" si="11"/>
        <v>0.14883775585956682</v>
      </c>
      <c r="G85" s="1" t="s">
        <v>87</v>
      </c>
      <c r="H85">
        <v>19995</v>
      </c>
      <c r="I85">
        <v>0.46586046680898724</v>
      </c>
    </row>
    <row r="86" spans="1:9" ht="75" x14ac:dyDescent="0.25">
      <c r="A86" t="s">
        <v>180</v>
      </c>
      <c r="B86">
        <v>909779.86538816802</v>
      </c>
      <c r="C86">
        <v>852502.96211554098</v>
      </c>
      <c r="D86">
        <f t="shared" si="7"/>
        <v>3.8419757828892231E-2</v>
      </c>
      <c r="E86">
        <f t="shared" si="8"/>
        <v>3.600096968393332E-2</v>
      </c>
      <c r="F86" s="4">
        <f t="shared" si="11"/>
        <v>1.0671867498624177</v>
      </c>
      <c r="G86" s="1" t="s">
        <v>88</v>
      </c>
      <c r="H86">
        <v>23680</v>
      </c>
      <c r="I86">
        <v>3.600096968393332E-2</v>
      </c>
    </row>
    <row r="87" spans="1:9" x14ac:dyDescent="0.25">
      <c r="A87" t="s">
        <v>89</v>
      </c>
      <c r="B87">
        <v>1862067.9430543601</v>
      </c>
      <c r="C87">
        <v>534061.82745415904</v>
      </c>
      <c r="D87">
        <f t="shared" si="7"/>
        <v>0.28878224923299628</v>
      </c>
      <c r="E87">
        <f t="shared" si="8"/>
        <v>8.2825965796240547E-2</v>
      </c>
      <c r="F87" s="4">
        <f t="shared" si="11"/>
        <v>3.486614933575626</v>
      </c>
      <c r="G87" s="1" t="s">
        <v>89</v>
      </c>
      <c r="H87">
        <v>6448</v>
      </c>
      <c r="I87">
        <v>8.2825965796240547E-2</v>
      </c>
    </row>
    <row r="88" spans="1:9" x14ac:dyDescent="0.25">
      <c r="A88" t="s">
        <v>90</v>
      </c>
      <c r="B88">
        <v>327640.71732720098</v>
      </c>
      <c r="C88">
        <v>13688.6883552902</v>
      </c>
      <c r="D88">
        <f t="shared" si="7"/>
        <v>0.31353178691598182</v>
      </c>
      <c r="E88">
        <f t="shared" si="8"/>
        <v>1.3099223306497799E-2</v>
      </c>
      <c r="F88" s="4">
        <f t="shared" si="11"/>
        <v>23.935143296660655</v>
      </c>
      <c r="G88" s="1" t="s">
        <v>90</v>
      </c>
      <c r="H88">
        <v>1045</v>
      </c>
      <c r="I88">
        <v>1.3099223306497799E-2</v>
      </c>
    </row>
    <row r="89" spans="1:9" x14ac:dyDescent="0.25">
      <c r="A89" t="s">
        <v>91</v>
      </c>
      <c r="B89">
        <v>283217.59570326802</v>
      </c>
      <c r="C89">
        <v>1754512.22476623</v>
      </c>
      <c r="D89">
        <f t="shared" si="7"/>
        <v>9.3286428097255611E-2</v>
      </c>
      <c r="E89">
        <f t="shared" si="8"/>
        <v>0.57790257732748018</v>
      </c>
      <c r="F89" s="4">
        <f t="shared" si="11"/>
        <v>0.16142241228384929</v>
      </c>
      <c r="G89" s="1" t="s">
        <v>91</v>
      </c>
      <c r="H89">
        <v>3036</v>
      </c>
      <c r="I89">
        <v>0.57790257732748018</v>
      </c>
    </row>
    <row r="90" spans="1:9" x14ac:dyDescent="0.25">
      <c r="A90" t="s">
        <v>92</v>
      </c>
      <c r="B90">
        <v>313038.25830366003</v>
      </c>
      <c r="C90">
        <v>198.69034467661601</v>
      </c>
      <c r="D90">
        <f t="shared" si="7"/>
        <v>2.8107951719822218E-2</v>
      </c>
      <c r="E90">
        <f t="shared" si="8"/>
        <v>1.7840562510246565E-5</v>
      </c>
      <c r="F90" s="4">
        <f t="shared" si="11"/>
        <v>1575.50815472767</v>
      </c>
      <c r="G90" s="1" t="s">
        <v>92</v>
      </c>
      <c r="H90">
        <v>11137</v>
      </c>
      <c r="I90">
        <v>1.7840562510246565E-5</v>
      </c>
    </row>
    <row r="91" spans="1:9" x14ac:dyDescent="0.25">
      <c r="A91" t="s">
        <v>93</v>
      </c>
      <c r="B91">
        <v>3051513.4114646502</v>
      </c>
      <c r="C91">
        <v>495545.83659929998</v>
      </c>
      <c r="D91">
        <f t="shared" si="7"/>
        <v>0.46730680114313172</v>
      </c>
      <c r="E91">
        <f t="shared" si="8"/>
        <v>7.5887570689019898E-2</v>
      </c>
      <c r="F91" s="4">
        <f t="shared" si="11"/>
        <v>6.1578832594089858</v>
      </c>
      <c r="G91" s="1" t="s">
        <v>93</v>
      </c>
      <c r="H91">
        <v>6530</v>
      </c>
      <c r="I91">
        <v>7.5887570689019898E-2</v>
      </c>
    </row>
    <row r="92" spans="1:9" ht="30" x14ac:dyDescent="0.25">
      <c r="A92" t="s">
        <v>94</v>
      </c>
      <c r="B92">
        <v>61049.366278930298</v>
      </c>
      <c r="C92">
        <v>66515.440169580193</v>
      </c>
      <c r="D92">
        <f t="shared" si="7"/>
        <v>0.23571183891478881</v>
      </c>
      <c r="E92">
        <f t="shared" si="8"/>
        <v>0.25681637131112045</v>
      </c>
      <c r="F92" s="4">
        <f t="shared" si="11"/>
        <v>0.91782248036374392</v>
      </c>
      <c r="G92" s="1" t="s">
        <v>94</v>
      </c>
      <c r="H92">
        <v>259</v>
      </c>
      <c r="I92">
        <v>0.25681637131112045</v>
      </c>
    </row>
    <row r="93" spans="1:9" ht="30" x14ac:dyDescent="0.25">
      <c r="A93" t="s">
        <v>95</v>
      </c>
      <c r="B93">
        <v>3441925.44677734</v>
      </c>
      <c r="C93">
        <v>21485585.117539201</v>
      </c>
      <c r="D93">
        <f t="shared" si="7"/>
        <v>5.8605916001657418E-2</v>
      </c>
      <c r="E93">
        <f t="shared" si="8"/>
        <v>0.36583662723547083</v>
      </c>
      <c r="F93" s="4">
        <f t="shared" si="11"/>
        <v>0.16019696126253566</v>
      </c>
      <c r="G93" s="1" t="s">
        <v>95</v>
      </c>
      <c r="H93">
        <v>58730</v>
      </c>
      <c r="I93">
        <v>0.36583662723547083</v>
      </c>
    </row>
    <row r="94" spans="1:9" x14ac:dyDescent="0.25">
      <c r="A94" t="s">
        <v>96</v>
      </c>
      <c r="B94">
        <v>1394717.1811794201</v>
      </c>
      <c r="C94">
        <v>1981271.1511760401</v>
      </c>
      <c r="D94">
        <f t="shared" si="7"/>
        <v>0.11771752035612931</v>
      </c>
      <c r="E94">
        <f t="shared" si="8"/>
        <v>0.16722410121337272</v>
      </c>
      <c r="F94" s="4">
        <f t="shared" si="11"/>
        <v>0.7039506835556284</v>
      </c>
      <c r="G94" s="1" t="s">
        <v>96</v>
      </c>
      <c r="H94">
        <v>11848</v>
      </c>
      <c r="I94">
        <v>0.16722410121337272</v>
      </c>
    </row>
    <row r="95" spans="1:9" x14ac:dyDescent="0.25">
      <c r="A95" t="s">
        <v>97</v>
      </c>
      <c r="B95">
        <v>7340261.5845463704</v>
      </c>
      <c r="C95">
        <v>254558.142105757</v>
      </c>
      <c r="D95">
        <f t="shared" si="7"/>
        <v>0.22189424378918896</v>
      </c>
      <c r="E95">
        <f t="shared" si="8"/>
        <v>7.6952279959418678E-3</v>
      </c>
      <c r="F95" s="4">
        <f t="shared" si="11"/>
        <v>28.835304672740875</v>
      </c>
      <c r="G95" s="1" t="s">
        <v>97</v>
      </c>
      <c r="H95">
        <v>33080</v>
      </c>
      <c r="I95">
        <v>7.6952279959418678E-3</v>
      </c>
    </row>
    <row r="96" spans="1:9" x14ac:dyDescent="0.25">
      <c r="D96">
        <f t="shared" si="7"/>
        <v>0</v>
      </c>
      <c r="E96">
        <f t="shared" si="8"/>
        <v>0</v>
      </c>
      <c r="F96" s="4"/>
      <c r="G96" s="1" t="s">
        <v>98</v>
      </c>
      <c r="H96">
        <v>30</v>
      </c>
      <c r="I96">
        <v>0</v>
      </c>
    </row>
    <row r="97" spans="1:9" x14ac:dyDescent="0.25">
      <c r="A97" t="s">
        <v>99</v>
      </c>
      <c r="B97">
        <v>4580558.8928931002</v>
      </c>
      <c r="C97">
        <v>29469653.108576301</v>
      </c>
      <c r="D97">
        <f t="shared" si="7"/>
        <v>3.6934331778945971E-2</v>
      </c>
      <c r="E97">
        <f t="shared" si="8"/>
        <v>0.23762208297580453</v>
      </c>
      <c r="F97" s="4">
        <f>+B97/C97</f>
        <v>0.15543307808940782</v>
      </c>
      <c r="G97" s="1" t="s">
        <v>99</v>
      </c>
      <c r="H97">
        <v>124019</v>
      </c>
      <c r="I97">
        <v>0.23762208297580453</v>
      </c>
    </row>
    <row r="98" spans="1:9" x14ac:dyDescent="0.25">
      <c r="D98">
        <f t="shared" si="7"/>
        <v>0</v>
      </c>
      <c r="E98">
        <f t="shared" si="8"/>
        <v>0</v>
      </c>
      <c r="F98" s="4"/>
      <c r="G98" s="1" t="s">
        <v>100</v>
      </c>
      <c r="H98">
        <v>32</v>
      </c>
      <c r="I98">
        <v>0</v>
      </c>
    </row>
    <row r="99" spans="1:9" ht="30" x14ac:dyDescent="0.25">
      <c r="A99" t="s">
        <v>101</v>
      </c>
      <c r="B99">
        <v>827516.34579989698</v>
      </c>
      <c r="C99">
        <v>10454929.720048999</v>
      </c>
      <c r="D99">
        <f t="shared" si="7"/>
        <v>8.0286828931783929E-3</v>
      </c>
      <c r="E99">
        <f t="shared" si="8"/>
        <v>0.10143523547151449</v>
      </c>
      <c r="F99" s="4">
        <f>+B99/C99</f>
        <v>7.9150828169892148E-2</v>
      </c>
      <c r="G99" s="1" t="s">
        <v>101</v>
      </c>
      <c r="H99">
        <v>103070</v>
      </c>
      <c r="I99">
        <v>0.10143523547151449</v>
      </c>
    </row>
    <row r="100" spans="1:9" ht="30" x14ac:dyDescent="0.25">
      <c r="D100">
        <f t="shared" si="7"/>
        <v>0</v>
      </c>
      <c r="E100">
        <f t="shared" si="8"/>
        <v>0</v>
      </c>
      <c r="F100" s="4"/>
      <c r="G100" s="1" t="s">
        <v>102</v>
      </c>
      <c r="H100">
        <v>204</v>
      </c>
      <c r="I100">
        <v>0</v>
      </c>
    </row>
    <row r="101" spans="1:9" x14ac:dyDescent="0.25">
      <c r="A101" t="s">
        <v>103</v>
      </c>
      <c r="B101">
        <v>36018587.359270602</v>
      </c>
      <c r="C101">
        <v>60288960.364639901</v>
      </c>
      <c r="D101">
        <f t="shared" si="7"/>
        <v>0.1833585526184883</v>
      </c>
      <c r="E101">
        <f t="shared" si="8"/>
        <v>0.30691088467933852</v>
      </c>
      <c r="F101" s="4">
        <f t="shared" ref="F101:F109" si="12">+B101/C101</f>
        <v>0.59743255052704269</v>
      </c>
      <c r="G101" s="1" t="s">
        <v>103</v>
      </c>
      <c r="H101">
        <v>196438</v>
      </c>
      <c r="I101">
        <v>0.30691088467933852</v>
      </c>
    </row>
    <row r="102" spans="1:9" ht="30" x14ac:dyDescent="0.25">
      <c r="A102" t="s">
        <v>104</v>
      </c>
      <c r="B102">
        <v>1889198.4531952001</v>
      </c>
      <c r="C102">
        <v>85546282.743471295</v>
      </c>
      <c r="D102">
        <f t="shared" si="7"/>
        <v>1.2078347269999744E-2</v>
      </c>
      <c r="E102">
        <f t="shared" si="8"/>
        <v>0.5469291534119588</v>
      </c>
      <c r="F102" s="4">
        <f t="shared" si="12"/>
        <v>2.2083933896465881E-2</v>
      </c>
      <c r="G102" s="1" t="s">
        <v>104</v>
      </c>
      <c r="H102">
        <v>156412</v>
      </c>
      <c r="I102">
        <v>0.5469291534119588</v>
      </c>
    </row>
    <row r="103" spans="1:9" ht="30" x14ac:dyDescent="0.25">
      <c r="A103" t="s">
        <v>105</v>
      </c>
      <c r="B103">
        <v>391461.89448711101</v>
      </c>
      <c r="C103">
        <v>255320.011135279</v>
      </c>
      <c r="D103">
        <f t="shared" si="7"/>
        <v>0.28346263177922593</v>
      </c>
      <c r="E103">
        <f t="shared" si="8"/>
        <v>0.18488052942453223</v>
      </c>
      <c r="F103" s="4">
        <f t="shared" si="12"/>
        <v>1.5332205758039799</v>
      </c>
      <c r="G103" s="1" t="s">
        <v>105</v>
      </c>
      <c r="H103">
        <v>1381</v>
      </c>
      <c r="I103">
        <v>0.18488052942453223</v>
      </c>
    </row>
    <row r="104" spans="1:9" x14ac:dyDescent="0.25">
      <c r="A104" t="s">
        <v>106</v>
      </c>
      <c r="B104">
        <v>8993973.7588185892</v>
      </c>
      <c r="C104">
        <v>14041748.160473101</v>
      </c>
      <c r="D104">
        <f t="shared" si="7"/>
        <v>0.20141022861535302</v>
      </c>
      <c r="E104">
        <f t="shared" si="8"/>
        <v>0.31444962849564662</v>
      </c>
      <c r="F104" s="4">
        <f t="shared" si="12"/>
        <v>0.64051666900964843</v>
      </c>
      <c r="G104" s="1" t="s">
        <v>106</v>
      </c>
      <c r="H104">
        <v>44655</v>
      </c>
      <c r="I104">
        <v>0.31444962849564662</v>
      </c>
    </row>
    <row r="105" spans="1:9" ht="30" x14ac:dyDescent="0.25">
      <c r="A105" t="s">
        <v>107</v>
      </c>
      <c r="B105">
        <v>4240127.4507117197</v>
      </c>
      <c r="C105">
        <v>40513268.275597297</v>
      </c>
      <c r="D105">
        <f t="shared" si="7"/>
        <v>5.3042701227347694E-2</v>
      </c>
      <c r="E105">
        <f t="shared" si="8"/>
        <v>0.50680863013331956</v>
      </c>
      <c r="F105" s="4">
        <f t="shared" si="12"/>
        <v>0.10466021703970281</v>
      </c>
      <c r="G105" s="1" t="s">
        <v>107</v>
      </c>
      <c r="H105">
        <v>79938</v>
      </c>
      <c r="I105">
        <v>0.50680863013331956</v>
      </c>
    </row>
    <row r="106" spans="1:9" ht="30" x14ac:dyDescent="0.25">
      <c r="A106" t="s">
        <v>188</v>
      </c>
      <c r="B106">
        <v>10209783.610582801</v>
      </c>
      <c r="C106">
        <v>622349.25534778903</v>
      </c>
      <c r="D106">
        <f t="shared" si="7"/>
        <v>0.15090059874640183</v>
      </c>
      <c r="E106">
        <f t="shared" si="8"/>
        <v>9.1983218100738853E-3</v>
      </c>
      <c r="F106" s="4">
        <f t="shared" si="12"/>
        <v>16.405231504418271</v>
      </c>
      <c r="G106" s="1" t="s">
        <v>108</v>
      </c>
      <c r="H106">
        <v>67659</v>
      </c>
      <c r="I106">
        <v>9.1983218100738853E-3</v>
      </c>
    </row>
    <row r="107" spans="1:9" x14ac:dyDescent="0.25">
      <c r="A107" t="s">
        <v>109</v>
      </c>
      <c r="B107">
        <v>811530.15375709499</v>
      </c>
      <c r="C107">
        <v>37031891.389184698</v>
      </c>
      <c r="D107">
        <f t="shared" si="7"/>
        <v>9.8452019769388801E-3</v>
      </c>
      <c r="E107">
        <f t="shared" si="8"/>
        <v>0.44925804497427724</v>
      </c>
      <c r="F107" s="4">
        <f t="shared" si="12"/>
        <v>2.1914358767916062E-2</v>
      </c>
      <c r="G107" s="1" t="s">
        <v>109</v>
      </c>
      <c r="H107">
        <v>82429</v>
      </c>
      <c r="I107">
        <v>0.44925804497427724</v>
      </c>
    </row>
    <row r="108" spans="1:9" x14ac:dyDescent="0.25">
      <c r="A108" t="s">
        <v>110</v>
      </c>
      <c r="B108">
        <v>2377656.6379708801</v>
      </c>
      <c r="C108">
        <v>1281167.8274578601</v>
      </c>
      <c r="D108">
        <f t="shared" si="7"/>
        <v>0.16154753621218101</v>
      </c>
      <c r="E108">
        <f t="shared" si="8"/>
        <v>8.7047684974715323E-2</v>
      </c>
      <c r="F108" s="4">
        <f t="shared" si="12"/>
        <v>1.8558510345117807</v>
      </c>
      <c r="G108" s="1" t="s">
        <v>110</v>
      </c>
      <c r="H108">
        <v>14718</v>
      </c>
      <c r="I108">
        <v>8.7047684974715323E-2</v>
      </c>
    </row>
    <row r="109" spans="1:9" ht="30" x14ac:dyDescent="0.25">
      <c r="A109" t="s">
        <v>111</v>
      </c>
      <c r="B109">
        <v>803570.90050430899</v>
      </c>
      <c r="C109">
        <v>919730.69723530801</v>
      </c>
      <c r="D109">
        <f t="shared" si="7"/>
        <v>0.19344508919217837</v>
      </c>
      <c r="E109">
        <f t="shared" si="8"/>
        <v>0.22140844902149928</v>
      </c>
      <c r="F109" s="4">
        <f t="shared" si="12"/>
        <v>0.87370238149039381</v>
      </c>
      <c r="G109" s="1" t="s">
        <v>111</v>
      </c>
      <c r="H109">
        <v>4154</v>
      </c>
      <c r="I109">
        <v>0.22140844902149928</v>
      </c>
    </row>
    <row r="110" spans="1:9" ht="45" x14ac:dyDescent="0.25">
      <c r="D110">
        <v>0</v>
      </c>
      <c r="E110">
        <v>0</v>
      </c>
      <c r="F110" s="4"/>
      <c r="G110" s="1" t="s">
        <v>112</v>
      </c>
      <c r="I110">
        <v>0</v>
      </c>
    </row>
    <row r="111" spans="1:9" ht="30" x14ac:dyDescent="0.25">
      <c r="A111" t="s">
        <v>113</v>
      </c>
      <c r="B111">
        <v>499541.19900400599</v>
      </c>
      <c r="C111">
        <v>9355134.3344193194</v>
      </c>
      <c r="D111">
        <f t="shared" si="7"/>
        <v>1.8659788539987524E-2</v>
      </c>
      <c r="E111">
        <f t="shared" si="8"/>
        <v>0.34945031319036718</v>
      </c>
      <c r="F111" s="4">
        <f t="shared" ref="F111:F124" si="13">+B111/C111</f>
        <v>5.3397544187697966E-2</v>
      </c>
      <c r="G111" s="1" t="s">
        <v>113</v>
      </c>
      <c r="H111">
        <v>26771</v>
      </c>
      <c r="I111">
        <v>0.34945031319036718</v>
      </c>
    </row>
    <row r="112" spans="1:9" ht="30" x14ac:dyDescent="0.25">
      <c r="A112" t="s">
        <v>114</v>
      </c>
      <c r="B112">
        <v>2262527.46411689</v>
      </c>
      <c r="C112">
        <v>4922378.0119693698</v>
      </c>
      <c r="D112">
        <f t="shared" si="7"/>
        <v>0.17354663374372095</v>
      </c>
      <c r="E112">
        <f t="shared" si="8"/>
        <v>0.37756984060515225</v>
      </c>
      <c r="F112" s="4">
        <f t="shared" si="13"/>
        <v>0.45964114470999079</v>
      </c>
      <c r="G112" s="1" t="s">
        <v>114</v>
      </c>
      <c r="H112">
        <v>13037</v>
      </c>
      <c r="I112">
        <v>0.37756984060515225</v>
      </c>
    </row>
    <row r="113" spans="1:10" x14ac:dyDescent="0.25">
      <c r="A113" t="s">
        <v>115</v>
      </c>
      <c r="B113">
        <v>14458223.837484701</v>
      </c>
      <c r="C113">
        <v>20769159.352570601</v>
      </c>
      <c r="D113">
        <f t="shared" si="7"/>
        <v>0.11411384244265746</v>
      </c>
      <c r="E113">
        <f t="shared" si="8"/>
        <v>0.16392390964933387</v>
      </c>
      <c r="F113" s="4">
        <f t="shared" si="13"/>
        <v>0.69613909701623067</v>
      </c>
      <c r="G113" s="1" t="s">
        <v>115</v>
      </c>
      <c r="H113">
        <v>126700</v>
      </c>
      <c r="I113">
        <v>0.16392390964933387</v>
      </c>
    </row>
    <row r="114" spans="1:10" x14ac:dyDescent="0.25">
      <c r="A114" t="s">
        <v>116</v>
      </c>
      <c r="B114">
        <v>36004143.564285196</v>
      </c>
      <c r="C114">
        <v>17960749.229035601</v>
      </c>
      <c r="D114">
        <f t="shared" si="7"/>
        <v>0.38975224963232402</v>
      </c>
      <c r="E114">
        <f t="shared" si="8"/>
        <v>0.19442879969078453</v>
      </c>
      <c r="F114" s="4">
        <f t="shared" si="13"/>
        <v>2.0046014286575744</v>
      </c>
      <c r="G114" s="1" t="s">
        <v>116</v>
      </c>
      <c r="H114">
        <v>92377</v>
      </c>
      <c r="I114">
        <v>0.19442879969078453</v>
      </c>
    </row>
    <row r="115" spans="1:10" x14ac:dyDescent="0.25">
      <c r="A115" t="s">
        <v>117</v>
      </c>
      <c r="B115">
        <v>431536.25513527001</v>
      </c>
      <c r="C115">
        <v>65427.095014767001</v>
      </c>
      <c r="D115">
        <f t="shared" si="7"/>
        <v>1.1203495901533569E-2</v>
      </c>
      <c r="E115">
        <f t="shared" si="8"/>
        <v>1.6986109095686952E-3</v>
      </c>
      <c r="F115" s="4">
        <f t="shared" si="13"/>
        <v>6.5956811170948608</v>
      </c>
      <c r="G115" s="1" t="s">
        <v>117</v>
      </c>
      <c r="H115">
        <v>38518</v>
      </c>
      <c r="I115">
        <v>1.6986109095686952E-3</v>
      </c>
      <c r="J115">
        <v>1921702.76615849</v>
      </c>
    </row>
    <row r="116" spans="1:10" x14ac:dyDescent="0.25">
      <c r="A116" t="s">
        <v>118</v>
      </c>
      <c r="B116">
        <v>75174.928897223203</v>
      </c>
      <c r="C116">
        <v>971288.66246190097</v>
      </c>
      <c r="D116">
        <f t="shared" si="7"/>
        <v>2.4289153117034962E-3</v>
      </c>
      <c r="E116">
        <f t="shared" si="8"/>
        <v>3.1382509287945101E-2</v>
      </c>
      <c r="F116" s="4">
        <f t="shared" si="13"/>
        <v>7.7397103253196833E-2</v>
      </c>
      <c r="G116" s="1" t="s">
        <v>118</v>
      </c>
      <c r="H116">
        <v>30950</v>
      </c>
      <c r="I116">
        <v>3.1382509287945101E-2</v>
      </c>
    </row>
    <row r="117" spans="1:10" x14ac:dyDescent="0.25">
      <c r="A117" t="s">
        <v>119</v>
      </c>
      <c r="B117">
        <v>23409903.2243555</v>
      </c>
      <c r="C117">
        <v>6821304.7406470496</v>
      </c>
      <c r="D117">
        <f t="shared" si="7"/>
        <v>0.29405731973816734</v>
      </c>
      <c r="E117">
        <f t="shared" si="8"/>
        <v>8.568401884998178E-2</v>
      </c>
      <c r="F117" s="4">
        <f t="shared" si="13"/>
        <v>3.4318805733541971</v>
      </c>
      <c r="G117" s="1" t="s">
        <v>119</v>
      </c>
      <c r="H117">
        <v>79610</v>
      </c>
      <c r="I117">
        <v>8.568401884998178E-2</v>
      </c>
      <c r="J117">
        <v>48063.925451586198</v>
      </c>
    </row>
    <row r="118" spans="1:10" x14ac:dyDescent="0.25">
      <c r="A118" t="s">
        <v>120</v>
      </c>
      <c r="B118">
        <v>665287.07232389599</v>
      </c>
      <c r="C118">
        <v>1424698.0793914001</v>
      </c>
      <c r="D118">
        <f t="shared" si="7"/>
        <v>8.8210961591606463E-2</v>
      </c>
      <c r="E118">
        <f t="shared" si="8"/>
        <v>0.18890189331628215</v>
      </c>
      <c r="F118" s="4">
        <f t="shared" si="13"/>
        <v>0.46696705915971481</v>
      </c>
      <c r="G118" s="1" t="s">
        <v>120</v>
      </c>
      <c r="H118">
        <v>7542</v>
      </c>
      <c r="I118">
        <v>0.18890189331628215</v>
      </c>
    </row>
    <row r="119" spans="1:10" x14ac:dyDescent="0.25">
      <c r="A119" t="s">
        <v>121</v>
      </c>
      <c r="B119">
        <v>2905014.4247540599</v>
      </c>
      <c r="C119">
        <v>20100513.482798502</v>
      </c>
      <c r="D119">
        <f t="shared" si="7"/>
        <v>7.142014566082508E-2</v>
      </c>
      <c r="E119">
        <f t="shared" si="8"/>
        <v>0.49417365661459134</v>
      </c>
      <c r="F119" s="4">
        <f t="shared" si="13"/>
        <v>0.14452438875455076</v>
      </c>
      <c r="G119" s="1" t="s">
        <v>121</v>
      </c>
      <c r="H119">
        <v>40675</v>
      </c>
      <c r="I119">
        <v>0.49417365661459134</v>
      </c>
    </row>
    <row r="120" spans="1:10" x14ac:dyDescent="0.25">
      <c r="A120" t="s">
        <v>122</v>
      </c>
      <c r="B120">
        <v>4282091.2242397899</v>
      </c>
      <c r="C120">
        <v>16802903.635866299</v>
      </c>
      <c r="D120">
        <f t="shared" si="7"/>
        <v>3.3317962872035839E-2</v>
      </c>
      <c r="E120">
        <f t="shared" si="8"/>
        <v>0.13073951258046326</v>
      </c>
      <c r="F120" s="4">
        <f t="shared" si="13"/>
        <v>0.25484233660065386</v>
      </c>
      <c r="G120" s="1" t="s">
        <v>122</v>
      </c>
      <c r="H120">
        <v>128522</v>
      </c>
      <c r="I120">
        <v>0.13073951258046326</v>
      </c>
    </row>
    <row r="121" spans="1:10" ht="30" x14ac:dyDescent="0.25">
      <c r="A121" t="s">
        <v>123</v>
      </c>
      <c r="B121">
        <v>7904131.1656139502</v>
      </c>
      <c r="C121">
        <v>103837.01006472801</v>
      </c>
      <c r="D121">
        <f t="shared" si="7"/>
        <v>0.26347103885379836</v>
      </c>
      <c r="E121">
        <f t="shared" si="8"/>
        <v>3.461233668824267E-3</v>
      </c>
      <c r="F121" s="4">
        <f t="shared" si="13"/>
        <v>76.120558177540147</v>
      </c>
      <c r="G121" s="1" t="s">
        <v>123</v>
      </c>
      <c r="H121">
        <v>30000</v>
      </c>
      <c r="I121">
        <v>3.461233668824267E-3</v>
      </c>
    </row>
    <row r="122" spans="1:10" x14ac:dyDescent="0.25">
      <c r="A122" t="s">
        <v>124</v>
      </c>
      <c r="B122">
        <v>14481406.9662873</v>
      </c>
      <c r="C122">
        <v>4111338.19164389</v>
      </c>
      <c r="D122">
        <f t="shared" si="7"/>
        <v>0.46313825528614877</v>
      </c>
      <c r="E122">
        <f t="shared" si="8"/>
        <v>0.13148708557131542</v>
      </c>
      <c r="F122" s="4">
        <f t="shared" si="13"/>
        <v>3.5223098395846173</v>
      </c>
      <c r="G122" s="1" t="s">
        <v>124</v>
      </c>
      <c r="H122">
        <v>31268</v>
      </c>
      <c r="I122">
        <v>0.13148708557131542</v>
      </c>
    </row>
    <row r="123" spans="1:10" x14ac:dyDescent="0.25">
      <c r="A123" t="s">
        <v>125</v>
      </c>
      <c r="B123">
        <v>2339177.2080681701</v>
      </c>
      <c r="C123">
        <v>1037697.57680317</v>
      </c>
      <c r="D123">
        <f t="shared" si="7"/>
        <v>0.25367934151048371</v>
      </c>
      <c r="E123">
        <f t="shared" si="8"/>
        <v>0.11253633844519792</v>
      </c>
      <c r="F123" s="4">
        <f t="shared" si="13"/>
        <v>2.2541993547623598</v>
      </c>
      <c r="G123" s="1" t="s">
        <v>125</v>
      </c>
      <c r="H123">
        <v>9221</v>
      </c>
      <c r="I123">
        <v>0.11253633844519792</v>
      </c>
    </row>
    <row r="124" spans="1:10" ht="30" x14ac:dyDescent="0.25">
      <c r="A124" t="s">
        <v>191</v>
      </c>
      <c r="B124">
        <v>1598065.25533468</v>
      </c>
      <c r="C124">
        <v>47875.485719582197</v>
      </c>
      <c r="D124">
        <f t="shared" si="7"/>
        <v>0.15956717477131102</v>
      </c>
      <c r="E124">
        <f t="shared" si="8"/>
        <v>4.7803780049507933E-3</v>
      </c>
      <c r="F124" s="4">
        <f t="shared" si="13"/>
        <v>33.379614458533496</v>
      </c>
      <c r="G124" s="1" t="s">
        <v>126</v>
      </c>
      <c r="H124">
        <v>10015</v>
      </c>
      <c r="I124">
        <v>4.7803780049507933E-3</v>
      </c>
    </row>
    <row r="125" spans="1:10" ht="45" x14ac:dyDescent="0.25">
      <c r="D125">
        <f t="shared" si="7"/>
        <v>0</v>
      </c>
      <c r="E125">
        <f t="shared" si="8"/>
        <v>0</v>
      </c>
      <c r="F125" s="4"/>
      <c r="G125" s="1" t="s">
        <v>127</v>
      </c>
      <c r="H125">
        <v>3385</v>
      </c>
      <c r="I125">
        <v>0</v>
      </c>
    </row>
    <row r="126" spans="1:10" x14ac:dyDescent="0.25">
      <c r="A126" t="s">
        <v>128</v>
      </c>
      <c r="B126">
        <v>9867067.9081059694</v>
      </c>
      <c r="C126">
        <v>4675053.1496679997</v>
      </c>
      <c r="D126">
        <f t="shared" si="7"/>
        <v>0.413904438445655</v>
      </c>
      <c r="E126">
        <f t="shared" si="8"/>
        <v>0.19610944878845588</v>
      </c>
      <c r="F126" s="4">
        <f>+B126/C126</f>
        <v>2.1105787661059385</v>
      </c>
      <c r="G126" s="1" t="s">
        <v>128</v>
      </c>
      <c r="H126">
        <v>23839</v>
      </c>
      <c r="I126">
        <v>0.19610944878845588</v>
      </c>
    </row>
    <row r="127" spans="1:10" ht="45" x14ac:dyDescent="0.25">
      <c r="A127" t="s">
        <v>182</v>
      </c>
      <c r="B127">
        <v>125323811.54847901</v>
      </c>
      <c r="C127">
        <v>76624274.495236695</v>
      </c>
      <c r="D127">
        <f t="shared" ref="D127:D171" si="14">+B127/(H127*1000)</f>
        <v>7.3296279764583513E-2</v>
      </c>
      <c r="E127">
        <f t="shared" ref="E127:E171" si="15">+C127/(H127*1000)</f>
        <v>4.4814103487337414E-2</v>
      </c>
      <c r="F127" s="4">
        <f>+B127/C127</f>
        <v>1.6355627818214409</v>
      </c>
      <c r="G127" s="1" t="s">
        <v>129</v>
      </c>
      <c r="H127">
        <v>1709825</v>
      </c>
      <c r="I127">
        <v>4.4814103487337414E-2</v>
      </c>
    </row>
    <row r="128" spans="1:10" x14ac:dyDescent="0.25">
      <c r="A128" t="s">
        <v>130</v>
      </c>
      <c r="B128">
        <v>723168.05873463501</v>
      </c>
      <c r="C128">
        <v>419814.11327312898</v>
      </c>
      <c r="D128">
        <f t="shared" si="14"/>
        <v>0.27455127514602695</v>
      </c>
      <c r="E128">
        <f t="shared" si="15"/>
        <v>0.15938273093133218</v>
      </c>
      <c r="F128" s="4">
        <f>+B128/C128</f>
        <v>1.7225911084702992</v>
      </c>
      <c r="G128" s="1" t="s">
        <v>130</v>
      </c>
      <c r="H128">
        <v>2634</v>
      </c>
      <c r="I128">
        <v>0.15938273093133218</v>
      </c>
    </row>
    <row r="129" spans="1:10" ht="45" x14ac:dyDescent="0.25">
      <c r="D129">
        <f t="shared" si="14"/>
        <v>0</v>
      </c>
      <c r="E129">
        <f t="shared" si="15"/>
        <v>0</v>
      </c>
      <c r="F129" s="4"/>
      <c r="G129" s="1" t="s">
        <v>131</v>
      </c>
      <c r="H129">
        <v>26</v>
      </c>
      <c r="I129">
        <v>0</v>
      </c>
      <c r="J129">
        <v>1107.8132090168599</v>
      </c>
    </row>
    <row r="130" spans="1:10" ht="30" x14ac:dyDescent="0.25">
      <c r="D130">
        <f t="shared" si="14"/>
        <v>0</v>
      </c>
      <c r="E130">
        <f t="shared" si="15"/>
        <v>0</v>
      </c>
      <c r="F130" s="4"/>
      <c r="G130" s="1" t="s">
        <v>132</v>
      </c>
      <c r="H130">
        <v>62</v>
      </c>
      <c r="I130">
        <v>0</v>
      </c>
    </row>
    <row r="131" spans="1:10" ht="75" x14ac:dyDescent="0.25">
      <c r="D131">
        <f t="shared" si="14"/>
        <v>0</v>
      </c>
      <c r="E131">
        <f t="shared" si="15"/>
        <v>0</v>
      </c>
      <c r="F131" s="4"/>
      <c r="G131" s="1" t="s">
        <v>133</v>
      </c>
      <c r="H131">
        <v>39</v>
      </c>
      <c r="I131">
        <v>0</v>
      </c>
    </row>
    <row r="132" spans="1:10" x14ac:dyDescent="0.25">
      <c r="D132">
        <f t="shared" si="14"/>
        <v>0</v>
      </c>
      <c r="E132">
        <f t="shared" si="15"/>
        <v>0</v>
      </c>
      <c r="F132" s="4"/>
      <c r="G132" s="1" t="s">
        <v>134</v>
      </c>
      <c r="H132">
        <v>284</v>
      </c>
      <c r="I132">
        <v>0</v>
      </c>
    </row>
    <row r="133" spans="1:10" ht="60" x14ac:dyDescent="0.25">
      <c r="D133">
        <f t="shared" si="14"/>
        <v>0</v>
      </c>
      <c r="E133">
        <f t="shared" si="15"/>
        <v>0</v>
      </c>
      <c r="F133" s="4"/>
      <c r="G133" s="1" t="s">
        <v>135</v>
      </c>
      <c r="H133">
        <v>96</v>
      </c>
      <c r="I133">
        <v>0</v>
      </c>
    </row>
    <row r="134" spans="1:10" ht="30" x14ac:dyDescent="0.25">
      <c r="A134" t="s">
        <v>136</v>
      </c>
      <c r="B134">
        <v>2138644.75595186</v>
      </c>
      <c r="C134">
        <v>1422069.8798573399</v>
      </c>
      <c r="D134">
        <f t="shared" si="14"/>
        <v>9.948619363498272E-3</v>
      </c>
      <c r="E134">
        <f t="shared" si="15"/>
        <v>6.6152323351615343E-3</v>
      </c>
      <c r="F134" s="4">
        <f t="shared" ref="F134:F139" si="16">+B134/C134</f>
        <v>1.5038956849057277</v>
      </c>
      <c r="G134" s="1" t="s">
        <v>136</v>
      </c>
      <c r="H134">
        <v>214969</v>
      </c>
      <c r="I134">
        <v>6.6152323351615343E-3</v>
      </c>
    </row>
    <row r="135" spans="1:10" x14ac:dyDescent="0.25">
      <c r="A135" t="s">
        <v>137</v>
      </c>
      <c r="B135">
        <v>2305249.4496776802</v>
      </c>
      <c r="C135">
        <v>5621821.3154244702</v>
      </c>
      <c r="D135">
        <f t="shared" si="14"/>
        <v>0.11719025213144629</v>
      </c>
      <c r="E135">
        <f t="shared" si="15"/>
        <v>0.28579234992753139</v>
      </c>
      <c r="F135" s="4">
        <f t="shared" si="16"/>
        <v>0.41005384560210351</v>
      </c>
      <c r="G135" s="1" t="s">
        <v>137</v>
      </c>
      <c r="H135">
        <v>19671</v>
      </c>
      <c r="I135">
        <v>0.28579234992753139</v>
      </c>
    </row>
    <row r="136" spans="1:10" x14ac:dyDescent="0.25">
      <c r="A136" t="s">
        <v>138</v>
      </c>
      <c r="B136">
        <v>3504784.9086800702</v>
      </c>
      <c r="C136">
        <v>1697049.42973555</v>
      </c>
      <c r="D136">
        <f t="shared" si="14"/>
        <v>0.39664835996831938</v>
      </c>
      <c r="E136">
        <f t="shared" si="15"/>
        <v>0.19206082274055566</v>
      </c>
      <c r="F136" s="4">
        <f t="shared" si="16"/>
        <v>2.0652226430589109</v>
      </c>
      <c r="G136" s="1" t="s">
        <v>138</v>
      </c>
      <c r="H136">
        <v>8836</v>
      </c>
      <c r="I136">
        <v>0.19206082274055566</v>
      </c>
    </row>
    <row r="137" spans="1:10" ht="30" x14ac:dyDescent="0.25">
      <c r="A137" t="s">
        <v>139</v>
      </c>
      <c r="B137">
        <v>564183.96613607905</v>
      </c>
      <c r="C137">
        <v>195125.790349905</v>
      </c>
      <c r="D137">
        <f t="shared" si="14"/>
        <v>7.8033743587286181E-2</v>
      </c>
      <c r="E137">
        <f t="shared" si="15"/>
        <v>2.69883527454917E-2</v>
      </c>
      <c r="F137" s="4">
        <f t="shared" si="16"/>
        <v>2.8913859368583141</v>
      </c>
      <c r="G137" s="1" t="s">
        <v>139</v>
      </c>
      <c r="H137">
        <v>7230</v>
      </c>
      <c r="I137">
        <v>2.69883527454917E-2</v>
      </c>
    </row>
    <row r="138" spans="1:10" x14ac:dyDescent="0.25">
      <c r="A138" t="s">
        <v>140</v>
      </c>
      <c r="B138">
        <v>1388212.06360276</v>
      </c>
      <c r="C138">
        <v>810545.07960824005</v>
      </c>
      <c r="D138">
        <f t="shared" si="14"/>
        <v>0.28307750073465743</v>
      </c>
      <c r="E138">
        <f t="shared" si="15"/>
        <v>0.16528243874556281</v>
      </c>
      <c r="F138" s="4">
        <f t="shared" si="16"/>
        <v>1.7126895203333086</v>
      </c>
      <c r="G138" s="1" t="s">
        <v>140</v>
      </c>
      <c r="H138">
        <v>4904</v>
      </c>
      <c r="I138">
        <v>0.16528243874556281</v>
      </c>
    </row>
    <row r="139" spans="1:10" x14ac:dyDescent="0.25">
      <c r="A139" t="s">
        <v>141</v>
      </c>
      <c r="B139">
        <v>210235.59951779799</v>
      </c>
      <c r="C139">
        <v>298377.13688468601</v>
      </c>
      <c r="D139">
        <f t="shared" si="14"/>
        <v>0.10371761199694031</v>
      </c>
      <c r="E139">
        <f t="shared" si="15"/>
        <v>0.14720135021444797</v>
      </c>
      <c r="F139" s="4">
        <f t="shared" si="16"/>
        <v>0.70459687934819171</v>
      </c>
      <c r="G139" s="1" t="s">
        <v>141</v>
      </c>
      <c r="H139">
        <v>2027</v>
      </c>
      <c r="I139">
        <v>0.14720135021444797</v>
      </c>
    </row>
    <row r="140" spans="1:10" ht="30" x14ac:dyDescent="0.25">
      <c r="D140">
        <f t="shared" si="14"/>
        <v>0</v>
      </c>
      <c r="E140">
        <f t="shared" si="15"/>
        <v>0</v>
      </c>
      <c r="F140" s="4"/>
      <c r="G140" s="1" t="s">
        <v>142</v>
      </c>
      <c r="H140">
        <v>2890</v>
      </c>
      <c r="I140">
        <v>0</v>
      </c>
    </row>
    <row r="141" spans="1:10" ht="30" x14ac:dyDescent="0.25">
      <c r="A141" s="3" t="s">
        <v>143</v>
      </c>
      <c r="B141">
        <v>14955467.804305499</v>
      </c>
      <c r="C141">
        <v>71999836.295881495</v>
      </c>
      <c r="D141">
        <f t="shared" si="14"/>
        <v>0.12267730687894658</v>
      </c>
      <c r="E141">
        <f t="shared" si="15"/>
        <v>0.59060312442790519</v>
      </c>
      <c r="F141" s="4">
        <f t="shared" ref="F141:F150" si="17">+B141/C141</f>
        <v>0.20771530289105639</v>
      </c>
      <c r="G141" s="1" t="s">
        <v>143</v>
      </c>
      <c r="H141">
        <v>121909</v>
      </c>
      <c r="I141">
        <v>0.59060312442790519</v>
      </c>
    </row>
    <row r="142" spans="1:10" x14ac:dyDescent="0.25">
      <c r="A142" t="s">
        <v>144</v>
      </c>
      <c r="B142">
        <v>18214953.1846416</v>
      </c>
      <c r="C142">
        <v>6646359.3212887803</v>
      </c>
      <c r="D142">
        <f t="shared" si="14"/>
        <v>0.36002200230544334</v>
      </c>
      <c r="E142">
        <f t="shared" si="15"/>
        <v>0.13136655179050441</v>
      </c>
      <c r="F142" s="4">
        <f t="shared" si="17"/>
        <v>2.7405910971887657</v>
      </c>
      <c r="G142" s="1" t="s">
        <v>144</v>
      </c>
      <c r="H142">
        <v>50594</v>
      </c>
      <c r="I142">
        <v>0.13136655179050441</v>
      </c>
    </row>
    <row r="143" spans="1:10" x14ac:dyDescent="0.25">
      <c r="A143" t="s">
        <v>145</v>
      </c>
      <c r="B143">
        <v>1843767.5076842599</v>
      </c>
      <c r="C143">
        <v>376652.54482066201</v>
      </c>
      <c r="D143">
        <f t="shared" si="14"/>
        <v>0.28101928176867247</v>
      </c>
      <c r="E143">
        <f t="shared" si="15"/>
        <v>5.7407795278259718E-2</v>
      </c>
      <c r="F143" s="4">
        <f t="shared" si="17"/>
        <v>4.8951415118199844</v>
      </c>
      <c r="G143" s="1" t="s">
        <v>145</v>
      </c>
      <c r="H143">
        <v>6561</v>
      </c>
      <c r="I143">
        <v>5.7407795278259718E-2</v>
      </c>
    </row>
    <row r="144" spans="1:10" x14ac:dyDescent="0.25">
      <c r="A144" t="s">
        <v>146</v>
      </c>
      <c r="B144">
        <v>17213344.191163301</v>
      </c>
      <c r="C144">
        <v>102464909.32255501</v>
      </c>
      <c r="D144">
        <f t="shared" si="14"/>
        <v>9.159152153479537E-2</v>
      </c>
      <c r="E144">
        <f t="shared" si="15"/>
        <v>0.54521171740675023</v>
      </c>
      <c r="F144" s="4">
        <f t="shared" si="17"/>
        <v>0.16799257721466823</v>
      </c>
      <c r="G144" s="1" t="s">
        <v>146</v>
      </c>
      <c r="H144">
        <v>187936</v>
      </c>
      <c r="I144">
        <v>0.54521171740675023</v>
      </c>
    </row>
    <row r="145" spans="1:10" ht="30" x14ac:dyDescent="0.25">
      <c r="A145" t="s">
        <v>147</v>
      </c>
      <c r="B145">
        <v>54793.826019838503</v>
      </c>
      <c r="C145">
        <v>19790.275442740502</v>
      </c>
      <c r="D145">
        <f t="shared" si="14"/>
        <v>3.3447580283139117E-3</v>
      </c>
      <c r="E145">
        <f t="shared" si="15"/>
        <v>1.2080500209217741E-3</v>
      </c>
      <c r="F145" s="4">
        <f t="shared" si="17"/>
        <v>2.768724779924074</v>
      </c>
      <c r="G145" s="1" t="s">
        <v>147</v>
      </c>
      <c r="H145">
        <v>16382</v>
      </c>
      <c r="I145">
        <v>1.2080500209217741E-3</v>
      </c>
      <c r="J145">
        <v>5952645.0983503005</v>
      </c>
    </row>
    <row r="146" spans="1:10" x14ac:dyDescent="0.25">
      <c r="A146" t="s">
        <v>183</v>
      </c>
      <c r="B146">
        <v>182305.21248330499</v>
      </c>
      <c r="C146">
        <v>992224.848296443</v>
      </c>
      <c r="D146">
        <f t="shared" si="14"/>
        <v>0.10501452331987615</v>
      </c>
      <c r="E146">
        <f t="shared" si="15"/>
        <v>0.57155809233666066</v>
      </c>
      <c r="F146" s="4">
        <f t="shared" si="17"/>
        <v>0.18373377042139788</v>
      </c>
      <c r="G146" s="1" t="s">
        <v>148</v>
      </c>
      <c r="H146">
        <v>1736</v>
      </c>
      <c r="I146">
        <v>0.57155809233666066</v>
      </c>
      <c r="J146">
        <v>183177.64924993101</v>
      </c>
    </row>
    <row r="147" spans="1:10" x14ac:dyDescent="0.25">
      <c r="A147" t="s">
        <v>149</v>
      </c>
      <c r="B147">
        <v>2236203.5507645402</v>
      </c>
      <c r="C147">
        <v>222970.561469971</v>
      </c>
      <c r="D147">
        <f t="shared" si="14"/>
        <v>4.9979964033001215E-2</v>
      </c>
      <c r="E147">
        <f t="shared" si="15"/>
        <v>4.9834732794683074E-3</v>
      </c>
      <c r="F147" s="4">
        <f t="shared" si="17"/>
        <v>10.029142573898508</v>
      </c>
      <c r="G147" s="1" t="s">
        <v>149</v>
      </c>
      <c r="H147">
        <v>44742</v>
      </c>
      <c r="I147">
        <v>4.9834732794683074E-3</v>
      </c>
    </row>
    <row r="148" spans="1:10" ht="30" x14ac:dyDescent="0.25">
      <c r="A148" t="s">
        <v>150</v>
      </c>
      <c r="B148">
        <v>423901.40559834399</v>
      </c>
      <c r="C148">
        <v>1077030.1854094099</v>
      </c>
      <c r="D148">
        <f t="shared" si="14"/>
        <v>0.10266442373415936</v>
      </c>
      <c r="E148">
        <f t="shared" si="15"/>
        <v>0.26084528588263745</v>
      </c>
      <c r="F148" s="4">
        <f t="shared" si="17"/>
        <v>0.3935835887804825</v>
      </c>
      <c r="G148" s="1" t="s">
        <v>150</v>
      </c>
      <c r="H148">
        <v>4129</v>
      </c>
      <c r="I148">
        <v>0.26084528588263745</v>
      </c>
    </row>
    <row r="149" spans="1:10" ht="30" x14ac:dyDescent="0.25">
      <c r="A149" t="s">
        <v>151</v>
      </c>
      <c r="B149">
        <v>1019714.41778945</v>
      </c>
      <c r="C149">
        <v>3192660.5246915999</v>
      </c>
      <c r="D149">
        <f t="shared" si="14"/>
        <v>7.1533806930161356E-2</v>
      </c>
      <c r="E149">
        <f t="shared" si="15"/>
        <v>0.22396776742838301</v>
      </c>
      <c r="F149" s="4">
        <f t="shared" si="17"/>
        <v>0.31939331159799739</v>
      </c>
      <c r="G149" s="1" t="s">
        <v>151</v>
      </c>
      <c r="H149">
        <v>14255</v>
      </c>
      <c r="I149">
        <v>0.22396776742838301</v>
      </c>
    </row>
    <row r="150" spans="1:10" x14ac:dyDescent="0.25">
      <c r="A150" t="s">
        <v>152</v>
      </c>
      <c r="B150">
        <v>16572810.141096</v>
      </c>
      <c r="C150">
        <v>233300.30115514199</v>
      </c>
      <c r="D150">
        <f t="shared" si="14"/>
        <v>0.32298117674415339</v>
      </c>
      <c r="E150">
        <f t="shared" si="15"/>
        <v>4.5467005993752333E-3</v>
      </c>
      <c r="F150" s="4">
        <f t="shared" si="17"/>
        <v>71.036385547034826</v>
      </c>
      <c r="G150" s="1" t="s">
        <v>152</v>
      </c>
      <c r="H150">
        <v>51312</v>
      </c>
      <c r="I150">
        <v>4.5467005993752333E-3</v>
      </c>
    </row>
    <row r="151" spans="1:10" ht="45" x14ac:dyDescent="0.25">
      <c r="D151">
        <f t="shared" si="14"/>
        <v>0</v>
      </c>
      <c r="E151">
        <f t="shared" si="15"/>
        <v>0</v>
      </c>
      <c r="F151" s="4"/>
      <c r="G151" s="1" t="s">
        <v>153</v>
      </c>
      <c r="H151">
        <v>2571</v>
      </c>
      <c r="I151">
        <v>0</v>
      </c>
    </row>
    <row r="152" spans="1:10" ht="30" x14ac:dyDescent="0.25">
      <c r="D152">
        <f t="shared" si="14"/>
        <v>0</v>
      </c>
      <c r="E152">
        <f t="shared" si="15"/>
        <v>0</v>
      </c>
      <c r="F152" s="4"/>
      <c r="G152" s="1" t="s">
        <v>154</v>
      </c>
      <c r="H152">
        <v>1487</v>
      </c>
      <c r="I152">
        <v>0</v>
      </c>
    </row>
    <row r="153" spans="1:10" x14ac:dyDescent="0.25">
      <c r="A153" t="s">
        <v>155</v>
      </c>
      <c r="B153">
        <v>2306399.3641105099</v>
      </c>
      <c r="C153">
        <v>822567.78023234894</v>
      </c>
      <c r="D153">
        <f t="shared" si="14"/>
        <v>0.40612772743625813</v>
      </c>
      <c r="E153">
        <f t="shared" si="15"/>
        <v>0.14484377183172195</v>
      </c>
      <c r="F153" s="4">
        <f t="shared" ref="F153:F165" si="18">+B153/C153</f>
        <v>2.8039019027210452</v>
      </c>
      <c r="G153" s="1" t="s">
        <v>155</v>
      </c>
      <c r="H153">
        <v>5679</v>
      </c>
      <c r="I153">
        <v>0.14484377183172195</v>
      </c>
    </row>
    <row r="154" spans="1:10" ht="45" x14ac:dyDescent="0.25">
      <c r="A154" t="s">
        <v>184</v>
      </c>
      <c r="B154">
        <v>119102.193911682</v>
      </c>
      <c r="C154">
        <v>10536.2135919377</v>
      </c>
      <c r="D154">
        <f t="shared" si="14"/>
        <v>0.23216801932101755</v>
      </c>
      <c r="E154">
        <f t="shared" si="15"/>
        <v>2.0538428054459455E-2</v>
      </c>
      <c r="F154" s="4">
        <f t="shared" si="18"/>
        <v>11.304079294939397</v>
      </c>
      <c r="G154" s="1" t="s">
        <v>156</v>
      </c>
      <c r="H154">
        <v>513</v>
      </c>
      <c r="I154">
        <v>2.0538428054459455E-2</v>
      </c>
    </row>
    <row r="155" spans="1:10" x14ac:dyDescent="0.25">
      <c r="A155" t="s">
        <v>157</v>
      </c>
      <c r="B155">
        <v>2332417.12533803</v>
      </c>
      <c r="C155">
        <v>2522394.5108779799</v>
      </c>
      <c r="D155">
        <f t="shared" si="14"/>
        <v>0.14255957003471853</v>
      </c>
      <c r="E155">
        <f t="shared" si="15"/>
        <v>0.1541711699088063</v>
      </c>
      <c r="F155" s="4">
        <f t="shared" si="18"/>
        <v>0.92468371433546148</v>
      </c>
      <c r="G155" s="1" t="s">
        <v>157</v>
      </c>
      <c r="H155">
        <v>16361</v>
      </c>
      <c r="I155">
        <v>0.1541711699088063</v>
      </c>
    </row>
    <row r="156" spans="1:10" x14ac:dyDescent="0.25">
      <c r="A156" t="s">
        <v>158</v>
      </c>
      <c r="B156">
        <v>21664784.875103701</v>
      </c>
      <c r="C156">
        <v>14121244.9801581</v>
      </c>
      <c r="D156">
        <f t="shared" si="14"/>
        <v>0.27586152511751066</v>
      </c>
      <c r="E156">
        <f t="shared" si="15"/>
        <v>0.17980830177829121</v>
      </c>
      <c r="F156" s="4">
        <f t="shared" si="18"/>
        <v>1.5341979340734548</v>
      </c>
      <c r="G156" s="1" t="s">
        <v>158</v>
      </c>
      <c r="H156">
        <v>78535</v>
      </c>
      <c r="I156">
        <v>0.17980830177829121</v>
      </c>
    </row>
    <row r="157" spans="1:10" ht="30" x14ac:dyDescent="0.25">
      <c r="A157" t="s">
        <v>159</v>
      </c>
      <c r="B157">
        <v>1868781.3575864099</v>
      </c>
      <c r="C157">
        <v>25654375.8906979</v>
      </c>
      <c r="D157">
        <f t="shared" si="14"/>
        <v>3.8286854283679776E-2</v>
      </c>
      <c r="E157">
        <f t="shared" si="15"/>
        <v>0.52559671974386191</v>
      </c>
      <c r="F157" s="4">
        <f t="shared" si="18"/>
        <v>7.2844545723835641E-2</v>
      </c>
      <c r="G157" s="1" t="s">
        <v>159</v>
      </c>
      <c r="H157">
        <v>48810</v>
      </c>
      <c r="I157">
        <v>0.52559671974386191</v>
      </c>
    </row>
    <row r="158" spans="1:10" x14ac:dyDescent="0.25">
      <c r="A158" t="s">
        <v>160</v>
      </c>
      <c r="B158">
        <v>8182084.3782617403</v>
      </c>
      <c r="C158">
        <v>3426701.43867649</v>
      </c>
      <c r="D158">
        <f t="shared" si="14"/>
        <v>0.33873253480694432</v>
      </c>
      <c r="E158">
        <f t="shared" si="15"/>
        <v>0.14186302788973257</v>
      </c>
      <c r="F158" s="4">
        <f t="shared" si="18"/>
        <v>2.3877435851026294</v>
      </c>
      <c r="G158" s="1" t="s">
        <v>160</v>
      </c>
      <c r="H158">
        <v>24155</v>
      </c>
      <c r="I158">
        <v>0.14186302788973257</v>
      </c>
    </row>
    <row r="159" spans="1:10" x14ac:dyDescent="0.25">
      <c r="A159" t="s">
        <v>161</v>
      </c>
      <c r="B159">
        <v>34010683.803100102</v>
      </c>
      <c r="C159">
        <v>7761396.1704840399</v>
      </c>
      <c r="D159">
        <f t="shared" si="14"/>
        <v>0.56351062551735731</v>
      </c>
      <c r="E159">
        <f t="shared" si="15"/>
        <v>0.12859574468534571</v>
      </c>
      <c r="F159" s="4">
        <f t="shared" si="18"/>
        <v>4.3820316675033251</v>
      </c>
      <c r="G159" s="1" t="s">
        <v>161</v>
      </c>
      <c r="H159">
        <v>60355</v>
      </c>
      <c r="I159">
        <v>0.12859574468534571</v>
      </c>
    </row>
    <row r="160" spans="1:10" ht="45" x14ac:dyDescent="0.25">
      <c r="A160" s="3" t="s">
        <v>162</v>
      </c>
      <c r="B160">
        <v>157650.269634553</v>
      </c>
      <c r="C160">
        <v>271241.64510688902</v>
      </c>
      <c r="D160">
        <f t="shared" si="14"/>
        <v>1.8857687755329307E-2</v>
      </c>
      <c r="E160">
        <f t="shared" si="15"/>
        <v>3.2445172859675721E-2</v>
      </c>
      <c r="F160" s="4">
        <f t="shared" si="18"/>
        <v>0.58121705305402971</v>
      </c>
      <c r="G160" s="1" t="s">
        <v>162</v>
      </c>
      <c r="H160">
        <v>8360</v>
      </c>
      <c r="I160">
        <v>3.2445172859675721E-2</v>
      </c>
    </row>
    <row r="161" spans="1:11" ht="30" x14ac:dyDescent="0.25">
      <c r="A161" t="s">
        <v>163</v>
      </c>
      <c r="B161">
        <v>6215838.1036104904</v>
      </c>
      <c r="C161">
        <v>7765340.6224092701</v>
      </c>
      <c r="D161">
        <f t="shared" si="14"/>
        <v>0.25515529344487053</v>
      </c>
      <c r="E161">
        <f t="shared" si="15"/>
        <v>0.31876116014979966</v>
      </c>
      <c r="F161" s="4">
        <f t="shared" si="18"/>
        <v>0.80045916925688809</v>
      </c>
      <c r="G161" s="1" t="s">
        <v>163</v>
      </c>
      <c r="H161">
        <v>24361</v>
      </c>
      <c r="I161">
        <v>0.31876116014979966</v>
      </c>
    </row>
    <row r="162" spans="1:11" ht="60" x14ac:dyDescent="0.25">
      <c r="A162" t="s">
        <v>185</v>
      </c>
      <c r="B162">
        <v>5117022.6488611996</v>
      </c>
      <c r="C162">
        <v>40027467.3116519</v>
      </c>
      <c r="D162">
        <f t="shared" si="14"/>
        <v>5.4016918070951117E-2</v>
      </c>
      <c r="E162">
        <f t="shared" si="15"/>
        <v>0.4225426719270759</v>
      </c>
      <c r="F162" s="4">
        <f t="shared" si="18"/>
        <v>0.12783778221640435</v>
      </c>
      <c r="G162" s="1" t="s">
        <v>164</v>
      </c>
      <c r="H162">
        <v>94730</v>
      </c>
      <c r="I162">
        <v>0.4225426719270759</v>
      </c>
    </row>
    <row r="163" spans="1:11" ht="45" x14ac:dyDescent="0.25">
      <c r="A163" t="s">
        <v>1</v>
      </c>
      <c r="B163">
        <v>179415185.989382</v>
      </c>
      <c r="C163">
        <v>223830142.39033699</v>
      </c>
      <c r="D163">
        <f t="shared" si="14"/>
        <v>0.18248995931386125</v>
      </c>
      <c r="E163">
        <f t="shared" si="15"/>
        <v>0.22766608831231111</v>
      </c>
      <c r="F163" s="4">
        <f t="shared" si="18"/>
        <v>0.80156847542231457</v>
      </c>
      <c r="G163" s="1" t="s">
        <v>165</v>
      </c>
      <c r="H163">
        <v>983151</v>
      </c>
      <c r="I163">
        <v>0.22766608831231111</v>
      </c>
    </row>
    <row r="164" spans="1:11" x14ac:dyDescent="0.25">
      <c r="A164" t="s">
        <v>166</v>
      </c>
      <c r="B164">
        <v>1436738.83068906</v>
      </c>
      <c r="C164">
        <v>13402046.245312801</v>
      </c>
      <c r="D164">
        <f t="shared" si="14"/>
        <v>8.153097438934627E-2</v>
      </c>
      <c r="E164">
        <f t="shared" si="15"/>
        <v>0.76052923875342193</v>
      </c>
      <c r="F164" s="4">
        <f t="shared" si="18"/>
        <v>0.10720294531079846</v>
      </c>
      <c r="G164" s="1" t="s">
        <v>166</v>
      </c>
      <c r="H164">
        <v>17622</v>
      </c>
      <c r="I164">
        <v>0.76052923875342193</v>
      </c>
    </row>
    <row r="165" spans="1:11" ht="30" x14ac:dyDescent="0.25">
      <c r="A165" t="s">
        <v>167</v>
      </c>
      <c r="B165">
        <v>5235145.2143321596</v>
      </c>
      <c r="C165">
        <v>20016295.774967499</v>
      </c>
      <c r="D165">
        <f t="shared" si="14"/>
        <v>0.11701263331095574</v>
      </c>
      <c r="E165">
        <f t="shared" si="15"/>
        <v>0.44739150145211221</v>
      </c>
      <c r="F165" s="4">
        <f t="shared" si="18"/>
        <v>0.26154415747989018</v>
      </c>
      <c r="G165" s="1" t="s">
        <v>167</v>
      </c>
      <c r="H165">
        <v>44740</v>
      </c>
      <c r="I165">
        <v>0.44739150145211221</v>
      </c>
      <c r="J165">
        <v>0</v>
      </c>
      <c r="K165">
        <v>450855.49422411399</v>
      </c>
    </row>
    <row r="166" spans="1:11" x14ac:dyDescent="0.25">
      <c r="D166">
        <f t="shared" si="14"/>
        <v>0</v>
      </c>
      <c r="E166">
        <f t="shared" si="15"/>
        <v>0</v>
      </c>
      <c r="F166" s="4"/>
      <c r="G166" s="1" t="s">
        <v>168</v>
      </c>
      <c r="H166">
        <v>1219</v>
      </c>
      <c r="I166">
        <v>0</v>
      </c>
    </row>
    <row r="167" spans="1:11" ht="90" x14ac:dyDescent="0.25">
      <c r="A167" t="s">
        <v>186</v>
      </c>
      <c r="B167">
        <v>3414763.0336966999</v>
      </c>
      <c r="C167">
        <v>19032655.734097801</v>
      </c>
      <c r="D167">
        <f t="shared" si="14"/>
        <v>3.7440524463534894E-2</v>
      </c>
      <c r="E167">
        <f t="shared" si="15"/>
        <v>0.20867995980590759</v>
      </c>
      <c r="F167" s="4">
        <f>+B167/C167</f>
        <v>0.17941600380965272</v>
      </c>
      <c r="G167" s="1" t="s">
        <v>169</v>
      </c>
      <c r="H167">
        <v>91205</v>
      </c>
      <c r="I167">
        <v>0.20867995980590759</v>
      </c>
    </row>
    <row r="168" spans="1:11" ht="30" x14ac:dyDescent="0.25">
      <c r="A168" t="s">
        <v>187</v>
      </c>
      <c r="B168">
        <v>6935736.2394586997</v>
      </c>
      <c r="C168">
        <v>451313.91228985903</v>
      </c>
      <c r="D168">
        <f t="shared" si="14"/>
        <v>0.20955785235697191</v>
      </c>
      <c r="E168">
        <f t="shared" si="15"/>
        <v>1.3636097298542437E-2</v>
      </c>
      <c r="F168" s="4">
        <f>+B168/C168</f>
        <v>15.367875996262624</v>
      </c>
      <c r="G168" s="1" t="s">
        <v>170</v>
      </c>
      <c r="H168">
        <v>33097</v>
      </c>
      <c r="I168">
        <v>1.3636097298542437E-2</v>
      </c>
    </row>
    <row r="169" spans="1:11" x14ac:dyDescent="0.25">
      <c r="A169" t="s">
        <v>171</v>
      </c>
      <c r="B169">
        <v>1461324.5456071999</v>
      </c>
      <c r="C169">
        <v>15527779.2215128</v>
      </c>
      <c r="D169">
        <f t="shared" si="14"/>
        <v>2.7678173866075722E-2</v>
      </c>
      <c r="E169">
        <f t="shared" si="15"/>
        <v>0.29410343810278616</v>
      </c>
      <c r="F169" s="4">
        <f>+B169/C169</f>
        <v>9.4110337657468943E-2</v>
      </c>
      <c r="G169" s="1" t="s">
        <v>171</v>
      </c>
      <c r="H169">
        <v>52797</v>
      </c>
      <c r="I169">
        <v>0.29410343810278616</v>
      </c>
    </row>
    <row r="170" spans="1:11" x14ac:dyDescent="0.25">
      <c r="A170" t="s">
        <v>172</v>
      </c>
      <c r="B170">
        <v>5263296.3539676396</v>
      </c>
      <c r="C170">
        <v>29054526.685169499</v>
      </c>
      <c r="D170">
        <f t="shared" si="14"/>
        <v>6.9933914696424973E-2</v>
      </c>
      <c r="E170">
        <f t="shared" si="15"/>
        <v>0.38605023432015917</v>
      </c>
      <c r="F170" s="4">
        <f>+B170/C170</f>
        <v>0.18115236950854272</v>
      </c>
      <c r="G170" s="1" t="s">
        <v>172</v>
      </c>
      <c r="H170">
        <v>75261</v>
      </c>
      <c r="I170">
        <v>0.38605023432015917</v>
      </c>
    </row>
    <row r="171" spans="1:11" ht="30" x14ac:dyDescent="0.25">
      <c r="A171" t="s">
        <v>173</v>
      </c>
      <c r="B171">
        <v>3367259.5285647302</v>
      </c>
      <c r="C171">
        <v>16553630.289538199</v>
      </c>
      <c r="D171">
        <f t="shared" si="14"/>
        <v>8.6172062866330487E-2</v>
      </c>
      <c r="E171">
        <f t="shared" si="15"/>
        <v>0.42362653008338108</v>
      </c>
      <c r="F171" s="4">
        <f>+B171/C171</f>
        <v>0.20341517054979893</v>
      </c>
      <c r="G171" s="1" t="s">
        <v>173</v>
      </c>
      <c r="H171">
        <v>39076</v>
      </c>
      <c r="I171">
        <v>0.42362653008338108</v>
      </c>
    </row>
  </sheetData>
  <sortState xmlns:xlrd2="http://schemas.microsoft.com/office/spreadsheetml/2017/richdata2" ref="A3:C170">
    <sortCondition ref="A3:A1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area_per_country_ha_Ramank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Godde, Cecile (A&amp;F, St. Lucia)</dc:creator>
  <cp:lastModifiedBy>Xu-intern, Peigang</cp:lastModifiedBy>
  <dcterms:created xsi:type="dcterms:W3CDTF">2019-05-23T06:01:45Z</dcterms:created>
  <dcterms:modified xsi:type="dcterms:W3CDTF">2019-07-05T20:34:27Z</dcterms:modified>
</cp:coreProperties>
</file>