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229" documentId="11_F25DC773A252ABEACE02EC661B1C548A5ADE5898" xr6:coauthVersionLast="36" xr6:coauthVersionMax="36" xr10:uidLastSave="{77A1A48B-EAD5-44C9-BF6F-607327BDF5D5}"/>
  <bookViews>
    <workbookView xWindow="0" yWindow="0" windowWidth="22260" windowHeight="12650" activeTab="1" xr2:uid="{00000000-000D-0000-FFFF-FFFF00000000}"/>
  </bookViews>
  <sheets>
    <sheet name="Invoice" sheetId="5" r:id="rId1"/>
    <sheet name="USU.Mapping" sheetId="4" r:id="rId2"/>
  </sheets>
  <definedNames>
    <definedName name="_xlnm._FilterDatabase" localSheetId="1" hidden="1">USU.Mapping!$A$1:$AP$31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" i="5" l="1"/>
  <c r="J31" i="4" l="1"/>
  <c r="J24" i="4"/>
  <c r="J3" i="4"/>
  <c r="J5" i="4"/>
  <c r="J6" i="4"/>
  <c r="J10" i="4"/>
  <c r="J9" i="4"/>
  <c r="J4" i="4"/>
  <c r="J8" i="4"/>
  <c r="J7" i="4"/>
  <c r="J11" i="4"/>
  <c r="J12" i="4"/>
  <c r="J13" i="4"/>
  <c r="J16" i="4"/>
  <c r="J21" i="4"/>
  <c r="J20" i="4"/>
  <c r="J19" i="4"/>
  <c r="J18" i="4"/>
  <c r="J17" i="4"/>
  <c r="J14" i="4"/>
  <c r="J15" i="4"/>
  <c r="J27" i="4"/>
  <c r="J26" i="4"/>
  <c r="J25" i="4"/>
  <c r="J22" i="4"/>
  <c r="J23" i="4"/>
  <c r="J30" i="4"/>
  <c r="J29" i="4"/>
  <c r="J28" i="4"/>
  <c r="J2" i="4"/>
</calcChain>
</file>

<file path=xl/sharedStrings.xml><?xml version="1.0" encoding="utf-8"?>
<sst xmlns="http://schemas.openxmlformats.org/spreadsheetml/2006/main" count="989" uniqueCount="285">
  <si>
    <t>Ticket No</t>
  </si>
  <si>
    <t>Period</t>
  </si>
  <si>
    <t>Invoice</t>
  </si>
  <si>
    <t>FESTO PO</t>
  </si>
  <si>
    <t>Invoice Amount</t>
  </si>
  <si>
    <t>INV_Currency</t>
  </si>
  <si>
    <t>Country</t>
  </si>
  <si>
    <t>Price Table</t>
  </si>
  <si>
    <t>Priority</t>
  </si>
  <si>
    <t>Ticket Class</t>
  </si>
  <si>
    <t>Status</t>
  </si>
  <si>
    <t>Date reported</t>
  </si>
  <si>
    <t>Date solved</t>
  </si>
  <si>
    <t>Closed date</t>
  </si>
  <si>
    <t>Ticket type</t>
  </si>
  <si>
    <t>Shorttext</t>
  </si>
  <si>
    <t>Parent category</t>
  </si>
  <si>
    <t>Category</t>
  </si>
  <si>
    <t>User ID</t>
  </si>
  <si>
    <t>Name (reported for)</t>
  </si>
  <si>
    <t>First Name</t>
  </si>
  <si>
    <t>Last Name</t>
  </si>
  <si>
    <t>Service Type</t>
  </si>
  <si>
    <t>Service Sub-Type</t>
  </si>
  <si>
    <t>Ticket Type</t>
  </si>
  <si>
    <t>Service Level</t>
  </si>
  <si>
    <t>Work Order No</t>
  </si>
  <si>
    <t>Support Engineer Name</t>
  </si>
  <si>
    <t>Resolution</t>
  </si>
  <si>
    <t>PO Number</t>
  </si>
  <si>
    <t>Legal Entity Name</t>
  </si>
  <si>
    <t>VAT Invoice</t>
  </si>
  <si>
    <t>Currency</t>
  </si>
  <si>
    <t>Abbr.</t>
  </si>
  <si>
    <t>Full Name</t>
  </si>
  <si>
    <t>Comments</t>
  </si>
  <si>
    <t>2018Q2</t>
  </si>
  <si>
    <t>Australia</t>
  </si>
  <si>
    <t>Festo-AU Pty. Ltd.</t>
  </si>
  <si>
    <t>AUD</t>
  </si>
  <si>
    <t>2018Q3</t>
  </si>
  <si>
    <t>2018OCT</t>
  </si>
  <si>
    <t>Pending Revision</t>
  </si>
  <si>
    <t>2018DEC</t>
  </si>
  <si>
    <t>3 Low</t>
  </si>
  <si>
    <t>SR-0075929</t>
  </si>
  <si>
    <t>Service Request</t>
  </si>
  <si>
    <t>Closed (SR)</t>
  </si>
  <si>
    <t>IMACD+ - Install</t>
  </si>
  <si>
    <t>New user desktop setup</t>
  </si>
  <si>
    <t>Client Management</t>
  </si>
  <si>
    <t>Client Devices</t>
  </si>
  <si>
    <t>AU0SV</t>
  </si>
  <si>
    <t>Shane Vincent</t>
  </si>
  <si>
    <t>Shane</t>
  </si>
  <si>
    <t>Vincent</t>
  </si>
  <si>
    <t>AU-Australia</t>
  </si>
  <si>
    <t>SR-0076232</t>
  </si>
  <si>
    <t>Replacement Desktop Setup</t>
  </si>
  <si>
    <t>SR-0083785</t>
  </si>
  <si>
    <t>WPS: INSTALL:</t>
  </si>
  <si>
    <t>IN-0075282</t>
  </si>
  <si>
    <t>Incident</t>
  </si>
  <si>
    <t>Closed (IN)</t>
  </si>
  <si>
    <t>Default</t>
  </si>
  <si>
    <t>Counter Sales Monitor</t>
  </si>
  <si>
    <t>AU0JDO</t>
  </si>
  <si>
    <t>Jeannie Domagalski</t>
  </si>
  <si>
    <t>Jeannie</t>
  </si>
  <si>
    <t>Domagalski</t>
  </si>
  <si>
    <t>2 Medium</t>
  </si>
  <si>
    <t>IN-0078981</t>
  </si>
  <si>
    <t>IMACD+ - Repair</t>
  </si>
  <si>
    <t>WPS: REPAIR: no hard drive detected</t>
  </si>
  <si>
    <t>AU0PBO</t>
  </si>
  <si>
    <t>Peter Bova</t>
  </si>
  <si>
    <t>Peter</t>
  </si>
  <si>
    <t>Bova</t>
  </si>
  <si>
    <t>SR-0097208</t>
  </si>
  <si>
    <t>SR-0097210</t>
  </si>
  <si>
    <t>SR-0097212</t>
  </si>
  <si>
    <t>SR-0097213</t>
  </si>
  <si>
    <t>SR-0112476</t>
  </si>
  <si>
    <t>WPS: INSTALL:CAU98201/AU6U0132</t>
  </si>
  <si>
    <t>SR-0120454</t>
  </si>
  <si>
    <t>Asset Companion: Install: HW-Order 4015508956-1 Poss:AU0SV</t>
  </si>
  <si>
    <t>SR-0132781</t>
  </si>
  <si>
    <t>WPS: INSTALL: Asset Companion: Install: HW for Poss: AU0CKA</t>
  </si>
  <si>
    <t>AU0CKA</t>
  </si>
  <si>
    <t>Corrina Kang</t>
  </si>
  <si>
    <t>Corrina</t>
  </si>
  <si>
    <t>Kang</t>
  </si>
  <si>
    <t>SR-0132782</t>
  </si>
  <si>
    <t>WPS: INSTALL: Asset Companion: Install: HW for Poss: AU0BHU</t>
  </si>
  <si>
    <t>AU0BHU</t>
  </si>
  <si>
    <t>Bo Huang</t>
  </si>
  <si>
    <t>Bo</t>
  </si>
  <si>
    <t>Huang</t>
  </si>
  <si>
    <t>SR-0132784</t>
  </si>
  <si>
    <t>WPS: INSTALL: Asset Companion: Install: HW for Poss: AU0LTA</t>
  </si>
  <si>
    <t>AU0LTA</t>
  </si>
  <si>
    <t>Len Tabone</t>
  </si>
  <si>
    <t>Len</t>
  </si>
  <si>
    <t>Tabone</t>
  </si>
  <si>
    <t>SR-0132786</t>
  </si>
  <si>
    <t>WPS: INSTALL: Asset Companion: Install: HW for Poss: AU0MKO</t>
  </si>
  <si>
    <t>AU0MKO</t>
  </si>
  <si>
    <t>Mike Kolar</t>
  </si>
  <si>
    <t>Mike</t>
  </si>
  <si>
    <t>Kolar</t>
  </si>
  <si>
    <t>SR-0135592</t>
  </si>
  <si>
    <t>WPS: INSTALL: Asset Companion: Install: HW for Poss: AU0SAD</t>
  </si>
  <si>
    <t>AU0SAD</t>
  </si>
  <si>
    <t>Sohail Abdulla</t>
  </si>
  <si>
    <t>Sohail</t>
  </si>
  <si>
    <t>Abdulla</t>
  </si>
  <si>
    <t>SR-0135594</t>
  </si>
  <si>
    <t>WPS: INSTALL: Asset Companion: Install: HW for Poss: AU0HTNR</t>
  </si>
  <si>
    <t>AU0HTNR</t>
  </si>
  <si>
    <t>Hannah Turner</t>
  </si>
  <si>
    <t>Hannah</t>
  </si>
  <si>
    <t>Turner</t>
  </si>
  <si>
    <t>SR-0135595</t>
  </si>
  <si>
    <t>Asset Companion: Install: HW for Poss: AU0ZHF</t>
  </si>
  <si>
    <t>AU0ZHF</t>
  </si>
  <si>
    <t>Azadeh Hafezi</t>
  </si>
  <si>
    <t>Azadeh</t>
  </si>
  <si>
    <t>Hafezi</t>
  </si>
  <si>
    <t>SR-0135878</t>
  </si>
  <si>
    <t>WPS: INSTALL: Asset Companion: Install: HW for Poss: AU0LVLD</t>
  </si>
  <si>
    <t>AU0LVLD</t>
  </si>
  <si>
    <t>Luigi Valadares</t>
  </si>
  <si>
    <t>Luigi</t>
  </si>
  <si>
    <t>Valadares</t>
  </si>
  <si>
    <t>IN-0115260</t>
  </si>
  <si>
    <t>WPS: DSS: POST Error - cooling fan is not operating correctly</t>
  </si>
  <si>
    <t>IN-0115586</t>
  </si>
  <si>
    <t>WPS: REPAIR: I keep getting a warning saying my battery life is decreasing</t>
  </si>
  <si>
    <t>AU0SROY</t>
  </si>
  <si>
    <t>Stuart Roy</t>
  </si>
  <si>
    <t>Stuart</t>
  </si>
  <si>
    <t>Roy</t>
  </si>
  <si>
    <t>SR-0151138</t>
  </si>
  <si>
    <t>SR-0151139</t>
  </si>
  <si>
    <t>WPS: INSTALL: Asset Companion: Install: HW for Poss: AU0BLIN</t>
  </si>
  <si>
    <t>AU0BLIN</t>
  </si>
  <si>
    <t>Bob Lindeboom</t>
  </si>
  <si>
    <t>Bob</t>
  </si>
  <si>
    <t>Lindeboom</t>
  </si>
  <si>
    <t>SR-0151140</t>
  </si>
  <si>
    <t>WPS: INSTALL: Asset Companion: Install: HW for Poss: AU0GRO</t>
  </si>
  <si>
    <t>AU0GRO</t>
  </si>
  <si>
    <t>Glenn Roberts</t>
  </si>
  <si>
    <t>Glenn</t>
  </si>
  <si>
    <t>Roberts</t>
  </si>
  <si>
    <t>SR-0151141</t>
  </si>
  <si>
    <t>WPS: INSTALL: Asset Companion: Install: HW for Poss: AU0SMO</t>
  </si>
  <si>
    <t>AU0SMO</t>
  </si>
  <si>
    <t>Steve Monks</t>
  </si>
  <si>
    <t>Steve</t>
  </si>
  <si>
    <t>Monks</t>
  </si>
  <si>
    <t>IN-0077674</t>
  </si>
  <si>
    <t>WPS: REPAIR: Software Center is empty</t>
  </si>
  <si>
    <t>AU0ICA</t>
  </si>
  <si>
    <t>Ian Campbell</t>
  </si>
  <si>
    <t>Ian</t>
  </si>
  <si>
    <t>Campbell</t>
  </si>
  <si>
    <t>SR-0157887</t>
  </si>
  <si>
    <t>WPS: INSTALL: Asset Companion: Install: HW for Poss: AU0JBA</t>
  </si>
  <si>
    <t>AU0JBA</t>
  </si>
  <si>
    <t>Jim Bannister</t>
  </si>
  <si>
    <t>Jim</t>
  </si>
  <si>
    <t>Bannister</t>
  </si>
  <si>
    <t>SR-0157888</t>
  </si>
  <si>
    <t>WPS: INSTALL: Asset Companion: Install: HW for Poss: AU0BPR</t>
  </si>
  <si>
    <t>AU0BPR</t>
  </si>
  <si>
    <t>Brad Prior</t>
  </si>
  <si>
    <t>Brad</t>
  </si>
  <si>
    <t>Prior</t>
  </si>
  <si>
    <t>SR-0157889</t>
  </si>
  <si>
    <t>WPS: INSTALL: Asset Companion: Install: HW for Poss: AU0AAR</t>
  </si>
  <si>
    <t>AU0AAR</t>
  </si>
  <si>
    <t>Andrew Archer</t>
  </si>
  <si>
    <t>Andrew</t>
  </si>
  <si>
    <t>Archer</t>
  </si>
  <si>
    <t/>
  </si>
  <si>
    <t>AU0NKA</t>
  </si>
  <si>
    <t>Jan</t>
  </si>
  <si>
    <t>NZ0JDO</t>
  </si>
  <si>
    <t>AU0AAU</t>
  </si>
  <si>
    <t>AU6U0132</t>
  </si>
  <si>
    <t>AU.02.</t>
  </si>
  <si>
    <t>AU.03.</t>
  </si>
  <si>
    <t>AU.01.</t>
  </si>
  <si>
    <t>AU.04.</t>
  </si>
  <si>
    <t>AU.05.</t>
  </si>
  <si>
    <t>AU0TWI</t>
  </si>
  <si>
    <t>Toni Williams</t>
  </si>
  <si>
    <t>Toni</t>
  </si>
  <si>
    <t>Williams</t>
  </si>
  <si>
    <t>SR-0169413</t>
  </si>
  <si>
    <t>Ticket No:  SR-0166954</t>
  </si>
  <si>
    <t>SR-0166954</t>
  </si>
  <si>
    <t>AU0SNPR</t>
  </si>
  <si>
    <t>Support Type</t>
  </si>
  <si>
    <t>Site Location</t>
  </si>
  <si>
    <t>AssetID</t>
  </si>
  <si>
    <t>Partner Ticket solved onsite Date</t>
  </si>
  <si>
    <t>Month Reported</t>
  </si>
  <si>
    <t>WPS</t>
  </si>
  <si>
    <t>Client</t>
  </si>
  <si>
    <t>Install (Desk-Side)</t>
  </si>
  <si>
    <t>Normal</t>
  </si>
  <si>
    <t>Dispatch</t>
  </si>
  <si>
    <t>AU</t>
  </si>
  <si>
    <t>CAU87475</t>
  </si>
  <si>
    <t>SOLVED</t>
  </si>
  <si>
    <t>07.03.2018</t>
  </si>
  <si>
    <t>Installed New Machine</t>
  </si>
  <si>
    <t>Feb</t>
  </si>
  <si>
    <t>CAU60316</t>
  </si>
  <si>
    <t>CAU83126</t>
  </si>
  <si>
    <t>AU0SMT</t>
  </si>
  <si>
    <t>11.04.2018</t>
  </si>
  <si>
    <t>March</t>
  </si>
  <si>
    <t>Repair</t>
  </si>
  <si>
    <t>CAU73140</t>
  </si>
  <si>
    <t>26.03.2018</t>
  </si>
  <si>
    <t>Monitor cable replaced</t>
  </si>
  <si>
    <t>CAU62841</t>
  </si>
  <si>
    <t>07.05.2018</t>
  </si>
  <si>
    <t>Installed Dell HDD, Installed OS</t>
  </si>
  <si>
    <t>April</t>
  </si>
  <si>
    <t>CNZ94087</t>
  </si>
  <si>
    <t>14.05.2018</t>
  </si>
  <si>
    <t>May</t>
  </si>
  <si>
    <t>CAU98199</t>
  </si>
  <si>
    <t>AU0DDA</t>
  </si>
  <si>
    <t>CNZ92427</t>
  </si>
  <si>
    <t>NZ0TBR</t>
  </si>
  <si>
    <t>CAU98200</t>
  </si>
  <si>
    <t>AU0SCO</t>
  </si>
  <si>
    <t>CAU98201</t>
  </si>
  <si>
    <t>08.08.2018</t>
  </si>
  <si>
    <t>July</t>
  </si>
  <si>
    <t>CAU3003051</t>
  </si>
  <si>
    <t>CAU3003871</t>
  </si>
  <si>
    <t>04.10.2018</t>
  </si>
  <si>
    <t>September</t>
  </si>
  <si>
    <t>CAU3003872</t>
  </si>
  <si>
    <t>CAU3003950</t>
  </si>
  <si>
    <t>CAU3003951</t>
  </si>
  <si>
    <t>AU0MKA</t>
  </si>
  <si>
    <t>CAU57539</t>
  </si>
  <si>
    <t>CAU3004415</t>
  </si>
  <si>
    <t>CAU3004416</t>
  </si>
  <si>
    <t>08.10.2018</t>
  </si>
  <si>
    <t>CPU Fan was faulty and replaced.</t>
  </si>
  <si>
    <t>October</t>
  </si>
  <si>
    <t>CAU78716</t>
  </si>
  <si>
    <t>29.11.2018</t>
  </si>
  <si>
    <t>changed the Dell battery meter settings to stop the pop up message</t>
  </si>
  <si>
    <t>CAU3006662</t>
  </si>
  <si>
    <t>20.11.2018</t>
  </si>
  <si>
    <t>November</t>
  </si>
  <si>
    <t>CAU3006661</t>
  </si>
  <si>
    <t>28.11.2018</t>
  </si>
  <si>
    <t>CAU3006659</t>
  </si>
  <si>
    <t>CAU3006660</t>
  </si>
  <si>
    <t>13.06.2018</t>
  </si>
  <si>
    <t>Software Center is empty</t>
  </si>
  <si>
    <t>CAU3007855</t>
  </si>
  <si>
    <t>17.12.2018</t>
  </si>
  <si>
    <t>Dec</t>
  </si>
  <si>
    <t>CAU3007856</t>
  </si>
  <si>
    <t>CAU3007857</t>
  </si>
  <si>
    <t>Acceptance</t>
  </si>
  <si>
    <t>Acceptance Comments</t>
  </si>
  <si>
    <t>CAU3009650</t>
  </si>
  <si>
    <t>01.02.2019</t>
  </si>
  <si>
    <t>Sherin</t>
  </si>
  <si>
    <t>Installed New Machine for New Joinee</t>
  </si>
  <si>
    <t>2019FEB</t>
  </si>
  <si>
    <t>Yes</t>
  </si>
  <si>
    <t>Per Nitin's invoices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</si>
</sst>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m/dd/yyyy\ hh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</fills>
  <borders count="7">
    <border>
      <left/>
      <right/>
      <top/>
      <bottom/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3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43" fontId="2" fillId="4" borderId="4" xfId="1" applyNumberFormat="1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vertical="center"/>
    </xf>
    <xf numFmtId="164" fontId="2" fillId="3" borderId="2" xfId="0" applyNumberFormat="1" applyFont="1" applyFill="1" applyBorder="1" applyAlignment="1">
      <alignment vertical="center"/>
    </xf>
    <xf numFmtId="164" fontId="0" fillId="0" borderId="0" xfId="0" applyNumberFormat="1"/>
    <xf numFmtId="0" fontId="2" fillId="4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2683EA-36B8-4FF9-BFE2-98707359AD8D}" name="Table1" displayName="Table1" ref="A1:J6" totalsRowShown="0">
  <autoFilter ref="A1:J6" xr:uid="{051E17BB-BF65-47CC-8C37-F1E1A72CD7AB}"/>
  <tableColumns count="10">
    <tableColumn id="1" xr3:uid="{9D6DAF4B-C5B3-4446-ACCF-B55FAB289277}" name="Period"/>
    <tableColumn id="2" xr3:uid="{F50DE382-2B43-4FE2-A515-62688DF2DE7D}" name="Country"/>
    <tableColumn id="3" xr3:uid="{FE4077D6-3438-4FBA-9F0B-63E2C5FD0279}" name="PO Number"/>
    <tableColumn id="4" xr3:uid="{ED74D9D8-721A-4D0D-ACED-4394C2CF2649}" name="Legal Entity Name"/>
    <tableColumn id="5" xr3:uid="{0A8F3EF7-55E7-46C8-81D9-267421ADF8E6}" name="VAT Invoice"/>
    <tableColumn id="6" xr3:uid="{465F2203-4030-4012-8A0E-0E77F37227BE}" name="Invoice Amount"/>
    <tableColumn id="7" xr3:uid="{E61B81D5-1568-4D24-9D6C-A9B65C69EB90}" name="Currency"/>
    <tableColumn id="8" xr3:uid="{60185F9D-E825-4A49-8C87-1674068192D9}" name="Abbr."/>
    <tableColumn id="9" xr3:uid="{0C3E5A2F-FC34-4EA4-AFB0-5A452FB24D40}" name="Full Name"/>
    <tableColumn id="10" xr3:uid="{5DCF5F26-A39A-46D6-94AE-FB504C231795}" name="Comments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1529B-7590-4B6F-909A-99A87AAE76FF}">
  <dimension ref="A1:J6"/>
  <sheetViews>
    <sheetView workbookViewId="0">
      <selection activeCell="F4" sqref="F4"/>
    </sheetView>
  </sheetViews>
  <sheetFormatPr defaultRowHeight="14.5" x14ac:dyDescent="0.35"/>
  <cols>
    <col min="2" max="2" width="9.54296875" customWidth="1"/>
    <col min="3" max="3" width="12.54296875" customWidth="1"/>
    <col min="4" max="4" width="17.7265625" customWidth="1"/>
    <col min="5" max="5" width="12.81640625" bestFit="1" customWidth="1"/>
    <col min="6" max="6" width="16.36328125" bestFit="1" customWidth="1"/>
    <col min="7" max="7" width="10.26953125" customWidth="1"/>
    <col min="9" max="9" width="11.08984375" customWidth="1"/>
    <col min="10" max="10" width="14.90625" bestFit="1" customWidth="1"/>
  </cols>
  <sheetData>
    <row r="1" spans="1:10" x14ac:dyDescent="0.35">
      <c r="A1" t="s">
        <v>1</v>
      </c>
      <c r="B1" t="s">
        <v>6</v>
      </c>
      <c r="C1" t="s">
        <v>29</v>
      </c>
      <c r="D1" t="s">
        <v>30</v>
      </c>
      <c r="E1" t="s">
        <v>31</v>
      </c>
      <c r="F1" t="s">
        <v>4</v>
      </c>
      <c r="G1" t="s">
        <v>32</v>
      </c>
      <c r="H1" t="s">
        <v>33</v>
      </c>
      <c r="I1" t="s">
        <v>34</v>
      </c>
      <c r="J1" t="s">
        <v>35</v>
      </c>
    </row>
    <row r="2" spans="1:10" x14ac:dyDescent="0.35">
      <c r="A2" t="s">
        <v>36</v>
      </c>
      <c r="B2" t="s">
        <v>37</v>
      </c>
      <c r="C2">
        <v>4015498691</v>
      </c>
      <c r="D2" t="s">
        <v>38</v>
      </c>
      <c r="E2">
        <v>8049377</v>
      </c>
      <c r="F2">
        <v>537.87</v>
      </c>
      <c r="G2" t="s">
        <v>39</v>
      </c>
    </row>
    <row r="3" spans="1:10" x14ac:dyDescent="0.35">
      <c r="A3" t="s">
        <v>40</v>
      </c>
      <c r="B3" t="s">
        <v>37</v>
      </c>
      <c r="C3">
        <v>1046104418</v>
      </c>
      <c r="D3" t="s">
        <v>38</v>
      </c>
      <c r="E3">
        <v>8049378</v>
      </c>
      <c r="F3">
        <v>1826.86</v>
      </c>
      <c r="G3" t="s">
        <v>39</v>
      </c>
    </row>
    <row r="4" spans="1:10" x14ac:dyDescent="0.35">
      <c r="A4" t="s">
        <v>41</v>
      </c>
      <c r="B4" t="s">
        <v>37</v>
      </c>
      <c r="C4">
        <v>1046110568</v>
      </c>
      <c r="D4" t="s">
        <v>38</v>
      </c>
      <c r="E4">
        <v>8053123</v>
      </c>
      <c r="F4">
        <v>3073.5699999999997</v>
      </c>
      <c r="G4" t="s">
        <v>39</v>
      </c>
    </row>
    <row r="5" spans="1:10" x14ac:dyDescent="0.35">
      <c r="A5" t="s">
        <v>43</v>
      </c>
      <c r="B5" t="s">
        <v>37</v>
      </c>
      <c r="D5" t="s">
        <v>38</v>
      </c>
      <c r="F5">
        <f>SUMIFS(USU.Mapping!E:E,USU.Mapping!D:D,"Pending*")</f>
        <v>4097.08</v>
      </c>
      <c r="G5" t="s">
        <v>39</v>
      </c>
      <c r="J5" t="s">
        <v>42</v>
      </c>
    </row>
    <row r="6" spans="1:10" x14ac:dyDescent="0.35">
      <c r="A6" t="s">
        <v>282</v>
      </c>
      <c r="B6" t="s">
        <v>37</v>
      </c>
      <c r="D6" t="s">
        <v>38</v>
      </c>
      <c r="G6" t="s">
        <v>39</v>
      </c>
      <c r="J6" t="s">
        <v>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3F1B7-6C17-413D-97FB-AF0B0AE49CA9}">
  <dimension ref="A1:AP31"/>
  <sheetViews>
    <sheetView tabSelected="1" workbookViewId="0">
      <selection activeCell="G13" sqref="G13"/>
    </sheetView>
  </sheetViews>
  <sheetFormatPr defaultRowHeight="14.5" x14ac:dyDescent="0.35"/>
  <cols>
    <col min="1" max="1" width="10.26953125" bestFit="1" customWidth="1"/>
    <col min="2" max="2" width="8.54296875" bestFit="1" customWidth="1"/>
    <col min="3" max="3" width="7.81640625" bestFit="1" customWidth="1"/>
    <col min="4" max="4" width="14.90625" bestFit="1" customWidth="1"/>
    <col min="5" max="5" width="15.36328125" bestFit="1" customWidth="1"/>
    <col min="6" max="6" width="12.26953125" bestFit="1" customWidth="1"/>
    <col min="7" max="7" width="8.08984375" customWidth="1"/>
    <col min="8" max="8" width="10.36328125" style="11" customWidth="1"/>
    <col min="9" max="9" width="20.08984375" customWidth="1"/>
    <col min="10" max="10" width="9.90625" customWidth="1"/>
    <col min="11" max="11" width="8.7265625" customWidth="1"/>
    <col min="12" max="12" width="10.453125" customWidth="1"/>
    <col min="13" max="14" width="8.7265625" customWidth="1"/>
    <col min="15" max="15" width="18.1796875" style="9" customWidth="1"/>
    <col min="16" max="16" width="15.54296875" style="9" customWidth="1"/>
    <col min="17" max="17" width="18.1796875" style="9" bestFit="1" customWidth="1"/>
    <col min="19" max="19" width="62.54296875" bestFit="1" customWidth="1"/>
    <col min="26" max="26" width="11.26953125" bestFit="1" customWidth="1"/>
    <col min="27" max="28" width="11.08984375" bestFit="1" customWidth="1"/>
    <col min="29" max="29" width="14.90625" bestFit="1" customWidth="1"/>
    <col min="30" max="30" width="10.26953125" bestFit="1" customWidth="1"/>
    <col min="31" max="31" width="11.26953125" bestFit="1" customWidth="1"/>
    <col min="32" max="32" width="13.7265625" bestFit="1" customWidth="1"/>
    <col min="33" max="33" width="12" bestFit="1" customWidth="1"/>
    <col min="34" max="34" width="7.54296875" bestFit="1" customWidth="1"/>
    <col min="41" max="41" width="57.90625" bestFit="1" customWidth="1"/>
    <col min="42" max="42" width="14.90625" bestFit="1" customWidth="1"/>
  </cols>
  <sheetData>
    <row r="1" spans="1:42" x14ac:dyDescent="0.35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6"/>
      <c r="H1" s="10" t="s">
        <v>276</v>
      </c>
      <c r="I1" s="10" t="s">
        <v>277</v>
      </c>
      <c r="J1" s="1" t="s">
        <v>7</v>
      </c>
      <c r="K1" s="1" t="s">
        <v>8</v>
      </c>
      <c r="L1" s="2" t="s">
        <v>0</v>
      </c>
      <c r="M1" s="2" t="s">
        <v>9</v>
      </c>
      <c r="N1" s="2" t="s">
        <v>10</v>
      </c>
      <c r="O1" s="8" t="s">
        <v>11</v>
      </c>
      <c r="P1" s="8" t="s">
        <v>12</v>
      </c>
      <c r="Q1" s="8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6</v>
      </c>
      <c r="AA1" s="7" t="s">
        <v>0</v>
      </c>
      <c r="AB1" s="7" t="s">
        <v>22</v>
      </c>
      <c r="AC1" s="7" t="s">
        <v>23</v>
      </c>
      <c r="AD1" s="7" t="s">
        <v>24</v>
      </c>
      <c r="AE1" s="7" t="s">
        <v>25</v>
      </c>
      <c r="AF1" s="7" t="s">
        <v>26</v>
      </c>
      <c r="AG1" s="7" t="s">
        <v>204</v>
      </c>
      <c r="AH1" s="7" t="s">
        <v>6</v>
      </c>
      <c r="AI1" s="7" t="s">
        <v>205</v>
      </c>
      <c r="AJ1" s="7" t="s">
        <v>206</v>
      </c>
      <c r="AK1" s="7" t="s">
        <v>18</v>
      </c>
      <c r="AL1" s="7" t="s">
        <v>10</v>
      </c>
      <c r="AM1" s="7" t="s">
        <v>207</v>
      </c>
      <c r="AN1" s="7" t="s">
        <v>27</v>
      </c>
      <c r="AO1" s="7" t="s">
        <v>28</v>
      </c>
      <c r="AP1" s="7" t="s">
        <v>208</v>
      </c>
    </row>
    <row r="2" spans="1:42" x14ac:dyDescent="0.35">
      <c r="A2" t="s">
        <v>61</v>
      </c>
      <c r="B2" t="s">
        <v>36</v>
      </c>
      <c r="C2">
        <v>8049377</v>
      </c>
      <c r="D2">
        <v>4015498691</v>
      </c>
      <c r="E2">
        <v>199.78</v>
      </c>
      <c r="F2" t="s">
        <v>39</v>
      </c>
      <c r="H2" s="11" t="s">
        <v>283</v>
      </c>
      <c r="I2" t="s">
        <v>284</v>
      </c>
      <c r="J2" t="str">
        <f t="shared" ref="J2:J31" si="0">TEXT(Q2,"YYYYMM")</f>
        <v>201804</v>
      </c>
      <c r="K2" t="s">
        <v>44</v>
      </c>
      <c r="L2" t="s">
        <v>61</v>
      </c>
      <c r="M2" t="s">
        <v>62</v>
      </c>
      <c r="N2" t="s">
        <v>63</v>
      </c>
      <c r="O2" s="9">
        <v>43174.454456018517</v>
      </c>
      <c r="P2" s="9">
        <v>43185.524629629632</v>
      </c>
      <c r="Q2" s="9">
        <v>43199.604513888888</v>
      </c>
      <c r="R2" t="s">
        <v>64</v>
      </c>
      <c r="S2" t="s">
        <v>65</v>
      </c>
      <c r="T2" t="s">
        <v>50</v>
      </c>
      <c r="U2" t="s">
        <v>51</v>
      </c>
      <c r="V2" t="s">
        <v>66</v>
      </c>
      <c r="W2" t="s">
        <v>67</v>
      </c>
      <c r="X2" t="s">
        <v>68</v>
      </c>
      <c r="Y2" t="s">
        <v>69</v>
      </c>
      <c r="Z2" t="s">
        <v>56</v>
      </c>
      <c r="AA2" t="s">
        <v>61</v>
      </c>
      <c r="AB2" t="s">
        <v>209</v>
      </c>
      <c r="AC2" t="s">
        <v>210</v>
      </c>
      <c r="AD2" t="s">
        <v>225</v>
      </c>
      <c r="AE2" t="s">
        <v>212</v>
      </c>
      <c r="AF2">
        <v>5011612384</v>
      </c>
      <c r="AG2" t="s">
        <v>213</v>
      </c>
      <c r="AH2" t="s">
        <v>214</v>
      </c>
      <c r="AI2" t="s">
        <v>194</v>
      </c>
      <c r="AJ2" t="s">
        <v>226</v>
      </c>
      <c r="AK2" t="s">
        <v>66</v>
      </c>
      <c r="AL2" t="s">
        <v>216</v>
      </c>
      <c r="AM2" t="s">
        <v>227</v>
      </c>
      <c r="AO2" t="s">
        <v>228</v>
      </c>
      <c r="AP2" t="s">
        <v>224</v>
      </c>
    </row>
    <row r="3" spans="1:42" x14ac:dyDescent="0.35">
      <c r="A3" t="s">
        <v>59</v>
      </c>
      <c r="B3" t="s">
        <v>36</v>
      </c>
      <c r="C3">
        <v>8049377</v>
      </c>
      <c r="D3">
        <v>4015498691</v>
      </c>
      <c r="E3">
        <v>338.09</v>
      </c>
      <c r="F3" t="s">
        <v>39</v>
      </c>
      <c r="H3" s="11" t="s">
        <v>283</v>
      </c>
      <c r="I3" t="s">
        <v>284</v>
      </c>
      <c r="J3" t="str">
        <f t="shared" si="0"/>
        <v>201804</v>
      </c>
      <c r="K3" t="s">
        <v>44</v>
      </c>
      <c r="L3" t="s">
        <v>59</v>
      </c>
      <c r="M3" t="s">
        <v>46</v>
      </c>
      <c r="N3" t="s">
        <v>47</v>
      </c>
      <c r="O3" s="9">
        <v>43174.557708333334</v>
      </c>
      <c r="P3" s="9">
        <v>43185.52548611111</v>
      </c>
      <c r="Q3" s="9">
        <v>43201.675775462965</v>
      </c>
      <c r="R3" t="s">
        <v>48</v>
      </c>
      <c r="S3" t="s">
        <v>60</v>
      </c>
      <c r="T3" t="s">
        <v>50</v>
      </c>
      <c r="U3" t="s">
        <v>51</v>
      </c>
      <c r="V3" t="s">
        <v>52</v>
      </c>
      <c r="W3" t="s">
        <v>53</v>
      </c>
      <c r="X3" t="s">
        <v>54</v>
      </c>
      <c r="Y3" t="s">
        <v>55</v>
      </c>
      <c r="Z3" t="s">
        <v>56</v>
      </c>
      <c r="AA3" t="s">
        <v>59</v>
      </c>
      <c r="AB3" t="s">
        <v>209</v>
      </c>
      <c r="AC3" t="s">
        <v>210</v>
      </c>
      <c r="AD3" t="s">
        <v>211</v>
      </c>
      <c r="AE3" t="s">
        <v>212</v>
      </c>
      <c r="AF3">
        <v>5011610841</v>
      </c>
      <c r="AG3" t="s">
        <v>213</v>
      </c>
      <c r="AH3" t="s">
        <v>214</v>
      </c>
      <c r="AI3" t="s">
        <v>191</v>
      </c>
      <c r="AJ3" t="s">
        <v>221</v>
      </c>
      <c r="AK3" t="s">
        <v>222</v>
      </c>
      <c r="AL3" t="s">
        <v>216</v>
      </c>
      <c r="AM3" t="s">
        <v>223</v>
      </c>
      <c r="AO3" t="s">
        <v>218</v>
      </c>
      <c r="AP3" t="s">
        <v>224</v>
      </c>
    </row>
    <row r="4" spans="1:42" x14ac:dyDescent="0.35">
      <c r="A4" t="s">
        <v>71</v>
      </c>
      <c r="B4" t="s">
        <v>40</v>
      </c>
      <c r="C4">
        <v>8049378</v>
      </c>
      <c r="D4">
        <v>1046104418</v>
      </c>
      <c r="E4">
        <v>208.33</v>
      </c>
      <c r="F4" t="s">
        <v>39</v>
      </c>
      <c r="H4" s="11" t="s">
        <v>283</v>
      </c>
      <c r="I4" t="s">
        <v>284</v>
      </c>
      <c r="J4" t="str">
        <f t="shared" si="0"/>
        <v>201805</v>
      </c>
      <c r="K4" t="s">
        <v>70</v>
      </c>
      <c r="L4" t="s">
        <v>71</v>
      </c>
      <c r="M4" t="s">
        <v>62</v>
      </c>
      <c r="N4" t="s">
        <v>63</v>
      </c>
      <c r="O4" s="9">
        <v>43194.355567129627</v>
      </c>
      <c r="P4" s="9">
        <v>43227.664849537039</v>
      </c>
      <c r="Q4" s="9">
        <v>43241.58390046296</v>
      </c>
      <c r="R4" t="s">
        <v>72</v>
      </c>
      <c r="S4" t="s">
        <v>73</v>
      </c>
      <c r="T4" t="s">
        <v>50</v>
      </c>
      <c r="U4" t="s">
        <v>51</v>
      </c>
      <c r="V4" t="s">
        <v>74</v>
      </c>
      <c r="W4" t="s">
        <v>75</v>
      </c>
      <c r="X4" t="s">
        <v>76</v>
      </c>
      <c r="Y4" t="s">
        <v>77</v>
      </c>
      <c r="Z4" t="s">
        <v>56</v>
      </c>
      <c r="AA4" t="s">
        <v>71</v>
      </c>
      <c r="AB4" t="s">
        <v>209</v>
      </c>
      <c r="AC4" t="s">
        <v>210</v>
      </c>
      <c r="AD4" t="s">
        <v>225</v>
      </c>
      <c r="AE4" t="s">
        <v>212</v>
      </c>
      <c r="AF4">
        <v>5012457250</v>
      </c>
      <c r="AG4" t="s">
        <v>213</v>
      </c>
      <c r="AH4" t="s">
        <v>214</v>
      </c>
      <c r="AI4" t="s">
        <v>193</v>
      </c>
      <c r="AJ4" t="s">
        <v>229</v>
      </c>
      <c r="AK4" t="s">
        <v>74</v>
      </c>
      <c r="AL4" t="s">
        <v>216</v>
      </c>
      <c r="AM4" t="s">
        <v>230</v>
      </c>
      <c r="AO4" t="s">
        <v>231</v>
      </c>
      <c r="AP4" t="s">
        <v>232</v>
      </c>
    </row>
    <row r="5" spans="1:42" x14ac:dyDescent="0.35">
      <c r="A5" t="s">
        <v>45</v>
      </c>
      <c r="D5" t="s">
        <v>42</v>
      </c>
      <c r="E5">
        <v>338.09</v>
      </c>
      <c r="F5" t="s">
        <v>39</v>
      </c>
      <c r="J5" t="str">
        <f t="shared" si="0"/>
        <v>201805</v>
      </c>
      <c r="K5" t="s">
        <v>44</v>
      </c>
      <c r="L5" t="s">
        <v>45</v>
      </c>
      <c r="M5" t="s">
        <v>46</v>
      </c>
      <c r="N5" t="s">
        <v>47</v>
      </c>
      <c r="O5" s="9">
        <v>43147.554224537038</v>
      </c>
      <c r="P5" s="9">
        <v>43166.735960648148</v>
      </c>
      <c r="Q5" s="9">
        <v>43241.569143518522</v>
      </c>
      <c r="R5" t="s">
        <v>48</v>
      </c>
      <c r="S5" t="s">
        <v>49</v>
      </c>
      <c r="T5" t="s">
        <v>50</v>
      </c>
      <c r="U5" t="s">
        <v>51</v>
      </c>
      <c r="V5" t="s">
        <v>52</v>
      </c>
      <c r="W5" t="s">
        <v>53</v>
      </c>
      <c r="X5" t="s">
        <v>54</v>
      </c>
      <c r="Y5" t="s">
        <v>55</v>
      </c>
      <c r="Z5" t="s">
        <v>56</v>
      </c>
      <c r="AA5" t="s">
        <v>45</v>
      </c>
      <c r="AB5" t="s">
        <v>209</v>
      </c>
      <c r="AC5" t="s">
        <v>210</v>
      </c>
      <c r="AD5" t="s">
        <v>211</v>
      </c>
      <c r="AE5" t="s">
        <v>212</v>
      </c>
      <c r="AF5">
        <v>5010404372</v>
      </c>
      <c r="AG5" t="s">
        <v>213</v>
      </c>
      <c r="AH5" t="s">
        <v>214</v>
      </c>
      <c r="AI5" t="s">
        <v>191</v>
      </c>
      <c r="AJ5" t="s">
        <v>215</v>
      </c>
      <c r="AK5" t="s">
        <v>189</v>
      </c>
      <c r="AL5" t="s">
        <v>216</v>
      </c>
      <c r="AM5" t="s">
        <v>217</v>
      </c>
      <c r="AO5" t="s">
        <v>218</v>
      </c>
      <c r="AP5" t="s">
        <v>219</v>
      </c>
    </row>
    <row r="6" spans="1:42" x14ac:dyDescent="0.35">
      <c r="A6" t="s">
        <v>57</v>
      </c>
      <c r="D6" t="s">
        <v>42</v>
      </c>
      <c r="E6">
        <v>338.09</v>
      </c>
      <c r="F6" t="s">
        <v>39</v>
      </c>
      <c r="J6" t="str">
        <f t="shared" si="0"/>
        <v>201805</v>
      </c>
      <c r="K6" t="s">
        <v>44</v>
      </c>
      <c r="L6" t="s">
        <v>57</v>
      </c>
      <c r="M6" t="s">
        <v>46</v>
      </c>
      <c r="N6" t="s">
        <v>47</v>
      </c>
      <c r="O6" s="9">
        <v>43150.482997685183</v>
      </c>
      <c r="P6" s="9">
        <v>43166.73641203704</v>
      </c>
      <c r="Q6" s="9">
        <v>43241.569189814814</v>
      </c>
      <c r="R6" t="s">
        <v>48</v>
      </c>
      <c r="S6" t="s">
        <v>58</v>
      </c>
      <c r="T6" t="s">
        <v>50</v>
      </c>
      <c r="U6" t="s">
        <v>51</v>
      </c>
      <c r="V6" t="s">
        <v>52</v>
      </c>
      <c r="W6" t="s">
        <v>53</v>
      </c>
      <c r="X6" t="s">
        <v>54</v>
      </c>
      <c r="Y6" t="s">
        <v>55</v>
      </c>
      <c r="Z6" t="s">
        <v>56</v>
      </c>
      <c r="AA6" t="s">
        <v>57</v>
      </c>
      <c r="AB6" t="s">
        <v>209</v>
      </c>
      <c r="AC6" t="s">
        <v>210</v>
      </c>
      <c r="AD6" t="s">
        <v>211</v>
      </c>
      <c r="AE6" t="s">
        <v>212</v>
      </c>
      <c r="AF6">
        <v>5010404375</v>
      </c>
      <c r="AG6" t="s">
        <v>213</v>
      </c>
      <c r="AH6" t="s">
        <v>214</v>
      </c>
      <c r="AI6" t="s">
        <v>191</v>
      </c>
      <c r="AJ6" t="s">
        <v>220</v>
      </c>
      <c r="AK6" t="s">
        <v>186</v>
      </c>
      <c r="AL6" t="s">
        <v>216</v>
      </c>
      <c r="AM6" t="s">
        <v>217</v>
      </c>
      <c r="AO6" t="s">
        <v>218</v>
      </c>
      <c r="AP6" t="s">
        <v>219</v>
      </c>
    </row>
    <row r="7" spans="1:42" x14ac:dyDescent="0.35">
      <c r="A7" t="s">
        <v>78</v>
      </c>
      <c r="B7" t="s">
        <v>40</v>
      </c>
      <c r="C7">
        <v>8049378</v>
      </c>
      <c r="D7">
        <v>1046104418</v>
      </c>
      <c r="E7">
        <v>352.55</v>
      </c>
      <c r="F7" t="s">
        <v>39</v>
      </c>
      <c r="H7" s="11" t="s">
        <v>283</v>
      </c>
      <c r="I7" t="s">
        <v>284</v>
      </c>
      <c r="J7" t="str">
        <f t="shared" si="0"/>
        <v>201805</v>
      </c>
      <c r="K7" t="s">
        <v>44</v>
      </c>
      <c r="L7" t="s">
        <v>78</v>
      </c>
      <c r="M7" t="s">
        <v>46</v>
      </c>
      <c r="N7" t="s">
        <v>47</v>
      </c>
      <c r="O7" s="9">
        <v>43224.639374999999</v>
      </c>
      <c r="P7" s="9">
        <v>43234.698842592596</v>
      </c>
      <c r="Q7" s="9">
        <v>43248.785104166665</v>
      </c>
      <c r="R7" t="s">
        <v>48</v>
      </c>
      <c r="S7" t="s">
        <v>60</v>
      </c>
      <c r="T7" t="s">
        <v>50</v>
      </c>
      <c r="U7" t="s">
        <v>51</v>
      </c>
      <c r="V7" t="s">
        <v>52</v>
      </c>
      <c r="W7" t="s">
        <v>53</v>
      </c>
      <c r="X7" t="s">
        <v>54</v>
      </c>
      <c r="Y7" t="s">
        <v>55</v>
      </c>
      <c r="Z7" t="s">
        <v>56</v>
      </c>
      <c r="AA7" t="s">
        <v>78</v>
      </c>
      <c r="AB7" t="s">
        <v>209</v>
      </c>
      <c r="AC7" t="s">
        <v>210</v>
      </c>
      <c r="AD7" t="s">
        <v>211</v>
      </c>
      <c r="AE7" t="s">
        <v>212</v>
      </c>
      <c r="AF7">
        <v>5013846753</v>
      </c>
      <c r="AG7" t="s">
        <v>213</v>
      </c>
      <c r="AH7" t="s">
        <v>214</v>
      </c>
      <c r="AI7" t="s">
        <v>191</v>
      </c>
      <c r="AJ7" t="s">
        <v>233</v>
      </c>
      <c r="AK7" t="s">
        <v>188</v>
      </c>
      <c r="AL7" t="s">
        <v>216</v>
      </c>
      <c r="AM7" t="s">
        <v>234</v>
      </c>
      <c r="AO7" t="s">
        <v>218</v>
      </c>
      <c r="AP7" t="s">
        <v>235</v>
      </c>
    </row>
    <row r="8" spans="1:42" x14ac:dyDescent="0.35">
      <c r="A8" t="s">
        <v>79</v>
      </c>
      <c r="B8" t="s">
        <v>40</v>
      </c>
      <c r="C8">
        <v>8049378</v>
      </c>
      <c r="D8">
        <v>1046104418</v>
      </c>
      <c r="E8">
        <v>352.55</v>
      </c>
      <c r="F8" t="s">
        <v>39</v>
      </c>
      <c r="H8" s="11" t="s">
        <v>283</v>
      </c>
      <c r="I8" t="s">
        <v>284</v>
      </c>
      <c r="J8" t="str">
        <f t="shared" si="0"/>
        <v>201805</v>
      </c>
      <c r="K8" t="s">
        <v>44</v>
      </c>
      <c r="L8" t="s">
        <v>79</v>
      </c>
      <c r="M8" t="s">
        <v>46</v>
      </c>
      <c r="N8" t="s">
        <v>47</v>
      </c>
      <c r="O8" s="9">
        <v>43224.640034722222</v>
      </c>
      <c r="P8" s="9">
        <v>43234.699560185189</v>
      </c>
      <c r="Q8" s="9">
        <v>43248.78502314815</v>
      </c>
      <c r="R8" t="s">
        <v>48</v>
      </c>
      <c r="S8" t="s">
        <v>60</v>
      </c>
      <c r="T8" t="s">
        <v>50</v>
      </c>
      <c r="U8" t="s">
        <v>51</v>
      </c>
      <c r="V8" t="s">
        <v>52</v>
      </c>
      <c r="W8" t="s">
        <v>53</v>
      </c>
      <c r="X8" t="s">
        <v>54</v>
      </c>
      <c r="Y8" t="s">
        <v>55</v>
      </c>
      <c r="Z8" t="s">
        <v>56</v>
      </c>
      <c r="AA8" t="s">
        <v>79</v>
      </c>
      <c r="AB8" t="s">
        <v>209</v>
      </c>
      <c r="AC8" t="s">
        <v>210</v>
      </c>
      <c r="AD8" t="s">
        <v>211</v>
      </c>
      <c r="AE8" t="s">
        <v>212</v>
      </c>
      <c r="AF8">
        <v>5013846752</v>
      </c>
      <c r="AG8" t="s">
        <v>213</v>
      </c>
      <c r="AH8" t="s">
        <v>214</v>
      </c>
      <c r="AI8" t="s">
        <v>191</v>
      </c>
      <c r="AJ8" t="s">
        <v>236</v>
      </c>
      <c r="AK8" t="s">
        <v>237</v>
      </c>
      <c r="AL8" t="s">
        <v>216</v>
      </c>
      <c r="AM8" t="s">
        <v>234</v>
      </c>
      <c r="AO8" t="s">
        <v>218</v>
      </c>
      <c r="AP8" t="s">
        <v>235</v>
      </c>
    </row>
    <row r="9" spans="1:42" x14ac:dyDescent="0.35">
      <c r="A9" t="s">
        <v>80</v>
      </c>
      <c r="B9" t="s">
        <v>40</v>
      </c>
      <c r="C9">
        <v>8049378</v>
      </c>
      <c r="D9">
        <v>1046104418</v>
      </c>
      <c r="E9">
        <v>352.55</v>
      </c>
      <c r="F9" t="s">
        <v>39</v>
      </c>
      <c r="H9" s="11" t="s">
        <v>283</v>
      </c>
      <c r="I9" t="s">
        <v>284</v>
      </c>
      <c r="J9" t="str">
        <f t="shared" si="0"/>
        <v>201805</v>
      </c>
      <c r="K9" t="s">
        <v>44</v>
      </c>
      <c r="L9" t="s">
        <v>80</v>
      </c>
      <c r="M9" t="s">
        <v>46</v>
      </c>
      <c r="N9" t="s">
        <v>47</v>
      </c>
      <c r="O9" s="9">
        <v>43224.642627314817</v>
      </c>
      <c r="P9" s="9">
        <v>43234.69699074074</v>
      </c>
      <c r="Q9" s="9">
        <v>43241.575358796297</v>
      </c>
      <c r="R9" t="s">
        <v>48</v>
      </c>
      <c r="S9" t="s">
        <v>60</v>
      </c>
      <c r="T9" t="s">
        <v>50</v>
      </c>
      <c r="U9" t="s">
        <v>51</v>
      </c>
      <c r="V9" t="s">
        <v>52</v>
      </c>
      <c r="W9" t="s">
        <v>53</v>
      </c>
      <c r="X9" t="s">
        <v>54</v>
      </c>
      <c r="Y9" t="s">
        <v>55</v>
      </c>
      <c r="Z9" t="s">
        <v>56</v>
      </c>
      <c r="AA9" t="s">
        <v>80</v>
      </c>
      <c r="AB9" t="s">
        <v>209</v>
      </c>
      <c r="AC9" t="s">
        <v>210</v>
      </c>
      <c r="AD9" t="s">
        <v>211</v>
      </c>
      <c r="AE9" t="s">
        <v>212</v>
      </c>
      <c r="AF9">
        <v>5013904780</v>
      </c>
      <c r="AG9" t="s">
        <v>213</v>
      </c>
      <c r="AH9" t="s">
        <v>214</v>
      </c>
      <c r="AI9" t="s">
        <v>191</v>
      </c>
      <c r="AJ9" t="s">
        <v>238</v>
      </c>
      <c r="AK9" t="s">
        <v>239</v>
      </c>
      <c r="AL9" t="s">
        <v>216</v>
      </c>
      <c r="AM9" t="s">
        <v>234</v>
      </c>
      <c r="AO9" t="s">
        <v>218</v>
      </c>
      <c r="AP9" t="s">
        <v>235</v>
      </c>
    </row>
    <row r="10" spans="1:42" x14ac:dyDescent="0.35">
      <c r="A10" t="s">
        <v>81</v>
      </c>
      <c r="B10" t="s">
        <v>40</v>
      </c>
      <c r="C10">
        <v>8049378</v>
      </c>
      <c r="D10">
        <v>1046104418</v>
      </c>
      <c r="E10">
        <v>352.55</v>
      </c>
      <c r="F10" t="s">
        <v>39</v>
      </c>
      <c r="H10" s="11" t="s">
        <v>283</v>
      </c>
      <c r="I10" t="s">
        <v>284</v>
      </c>
      <c r="J10" t="str">
        <f t="shared" si="0"/>
        <v>201805</v>
      </c>
      <c r="K10" t="s">
        <v>44</v>
      </c>
      <c r="L10" t="s">
        <v>81</v>
      </c>
      <c r="M10" t="s">
        <v>46</v>
      </c>
      <c r="N10" t="s">
        <v>47</v>
      </c>
      <c r="O10" s="9">
        <v>43224.643067129633</v>
      </c>
      <c r="P10" s="9">
        <v>43234.696701388886</v>
      </c>
      <c r="Q10" s="9">
        <v>43241.575289351851</v>
      </c>
      <c r="R10" t="s">
        <v>48</v>
      </c>
      <c r="S10" t="s">
        <v>60</v>
      </c>
      <c r="T10" t="s">
        <v>50</v>
      </c>
      <c r="U10" t="s">
        <v>51</v>
      </c>
      <c r="V10" t="s">
        <v>52</v>
      </c>
      <c r="W10" t="s">
        <v>53</v>
      </c>
      <c r="X10" t="s">
        <v>54</v>
      </c>
      <c r="Y10" t="s">
        <v>55</v>
      </c>
      <c r="Z10" t="s">
        <v>56</v>
      </c>
      <c r="AA10" t="s">
        <v>81</v>
      </c>
      <c r="AB10" t="s">
        <v>209</v>
      </c>
      <c r="AC10" t="s">
        <v>210</v>
      </c>
      <c r="AD10" t="s">
        <v>211</v>
      </c>
      <c r="AE10" t="s">
        <v>212</v>
      </c>
      <c r="AF10">
        <v>5013904932</v>
      </c>
      <c r="AG10" t="s">
        <v>213</v>
      </c>
      <c r="AH10" t="s">
        <v>214</v>
      </c>
      <c r="AI10" t="s">
        <v>191</v>
      </c>
      <c r="AJ10" t="s">
        <v>240</v>
      </c>
      <c r="AK10" t="s">
        <v>241</v>
      </c>
      <c r="AL10" t="s">
        <v>216</v>
      </c>
      <c r="AM10" t="s">
        <v>234</v>
      </c>
      <c r="AO10" t="s">
        <v>218</v>
      </c>
      <c r="AP10" t="s">
        <v>235</v>
      </c>
    </row>
    <row r="11" spans="1:42" x14ac:dyDescent="0.35">
      <c r="A11" t="s">
        <v>161</v>
      </c>
      <c r="B11" t="s">
        <v>40</v>
      </c>
      <c r="C11">
        <v>8049378</v>
      </c>
      <c r="D11">
        <v>1046104418</v>
      </c>
      <c r="E11">
        <v>208.33</v>
      </c>
      <c r="F11" t="s">
        <v>39</v>
      </c>
      <c r="H11" s="11" t="s">
        <v>283</v>
      </c>
      <c r="I11" t="s">
        <v>284</v>
      </c>
      <c r="J11" t="str">
        <f t="shared" si="0"/>
        <v>201806</v>
      </c>
      <c r="K11" t="s">
        <v>44</v>
      </c>
      <c r="L11" t="s">
        <v>161</v>
      </c>
      <c r="M11" t="s">
        <v>62</v>
      </c>
      <c r="N11" t="s">
        <v>63</v>
      </c>
      <c r="O11" s="9">
        <v>43186.5390625</v>
      </c>
      <c r="P11" s="9">
        <v>43250.216562499998</v>
      </c>
      <c r="Q11" s="9">
        <v>43264.271180555559</v>
      </c>
      <c r="R11" t="s">
        <v>72</v>
      </c>
      <c r="S11" t="s">
        <v>162</v>
      </c>
      <c r="T11" t="s">
        <v>50</v>
      </c>
      <c r="U11" t="s">
        <v>185</v>
      </c>
      <c r="V11" t="s">
        <v>163</v>
      </c>
      <c r="W11" t="s">
        <v>164</v>
      </c>
      <c r="X11" t="s">
        <v>165</v>
      </c>
      <c r="Y11" t="s">
        <v>166</v>
      </c>
      <c r="Z11" t="s">
        <v>56</v>
      </c>
      <c r="AA11" t="s">
        <v>161</v>
      </c>
      <c r="AB11" t="s">
        <v>209</v>
      </c>
      <c r="AC11" t="s">
        <v>210</v>
      </c>
      <c r="AD11" t="s">
        <v>225</v>
      </c>
      <c r="AE11" t="s">
        <v>212</v>
      </c>
      <c r="AG11" t="s">
        <v>213</v>
      </c>
      <c r="AH11" t="s">
        <v>214</v>
      </c>
      <c r="AI11" t="s">
        <v>193</v>
      </c>
      <c r="AK11" t="s">
        <v>163</v>
      </c>
      <c r="AL11" t="s">
        <v>216</v>
      </c>
      <c r="AM11" t="s">
        <v>269</v>
      </c>
      <c r="AO11" t="s">
        <v>270</v>
      </c>
      <c r="AP11" t="s">
        <v>224</v>
      </c>
    </row>
    <row r="12" spans="1:42" x14ac:dyDescent="0.35">
      <c r="A12" t="s">
        <v>82</v>
      </c>
      <c r="D12" t="s">
        <v>42</v>
      </c>
      <c r="E12">
        <v>352.55</v>
      </c>
      <c r="F12" t="s">
        <v>39</v>
      </c>
      <c r="J12" t="str">
        <f t="shared" si="0"/>
        <v>201808</v>
      </c>
      <c r="K12" t="s">
        <v>44</v>
      </c>
      <c r="L12" t="s">
        <v>82</v>
      </c>
      <c r="M12" t="s">
        <v>46</v>
      </c>
      <c r="N12" t="s">
        <v>47</v>
      </c>
      <c r="O12" s="9">
        <v>43284.537754629629</v>
      </c>
      <c r="P12" s="9">
        <v>43320.606145833335</v>
      </c>
      <c r="Q12" s="9">
        <v>43333.277222222219</v>
      </c>
      <c r="R12" t="s">
        <v>48</v>
      </c>
      <c r="S12" t="s">
        <v>83</v>
      </c>
      <c r="T12" t="s">
        <v>50</v>
      </c>
      <c r="U12" t="s">
        <v>51</v>
      </c>
      <c r="V12" t="s">
        <v>52</v>
      </c>
      <c r="W12" t="s">
        <v>53</v>
      </c>
      <c r="X12" t="s">
        <v>54</v>
      </c>
      <c r="Y12" t="s">
        <v>55</v>
      </c>
      <c r="Z12" t="s">
        <v>56</v>
      </c>
      <c r="AA12" t="s">
        <v>82</v>
      </c>
      <c r="AB12" t="s">
        <v>209</v>
      </c>
      <c r="AC12" t="s">
        <v>210</v>
      </c>
      <c r="AD12" t="s">
        <v>211</v>
      </c>
      <c r="AE12" t="s">
        <v>212</v>
      </c>
      <c r="AF12">
        <v>5016641250</v>
      </c>
      <c r="AG12" t="s">
        <v>213</v>
      </c>
      <c r="AH12" t="s">
        <v>214</v>
      </c>
      <c r="AI12" t="s">
        <v>191</v>
      </c>
      <c r="AJ12" t="s">
        <v>242</v>
      </c>
      <c r="AK12" t="s">
        <v>190</v>
      </c>
      <c r="AL12" t="s">
        <v>216</v>
      </c>
      <c r="AM12" t="s">
        <v>243</v>
      </c>
      <c r="AO12" t="s">
        <v>218</v>
      </c>
      <c r="AP12" t="s">
        <v>244</v>
      </c>
    </row>
    <row r="13" spans="1:42" x14ac:dyDescent="0.35">
      <c r="A13" t="s">
        <v>84</v>
      </c>
      <c r="D13" t="s">
        <v>42</v>
      </c>
      <c r="E13">
        <v>352.55</v>
      </c>
      <c r="F13" t="s">
        <v>39</v>
      </c>
      <c r="J13" t="str">
        <f t="shared" si="0"/>
        <v>201808</v>
      </c>
      <c r="K13" t="s">
        <v>70</v>
      </c>
      <c r="L13" t="s">
        <v>84</v>
      </c>
      <c r="M13" t="s">
        <v>46</v>
      </c>
      <c r="N13" t="s">
        <v>47</v>
      </c>
      <c r="O13" s="9">
        <v>43311.680185185185</v>
      </c>
      <c r="P13" s="9">
        <v>43320.607685185183</v>
      </c>
      <c r="Q13" s="9">
        <v>43334.772361111114</v>
      </c>
      <c r="R13" t="s">
        <v>64</v>
      </c>
      <c r="S13" t="s">
        <v>85</v>
      </c>
      <c r="T13" t="s">
        <v>50</v>
      </c>
      <c r="U13" t="s">
        <v>51</v>
      </c>
      <c r="V13" t="s">
        <v>52</v>
      </c>
      <c r="W13" t="s">
        <v>53</v>
      </c>
      <c r="X13" t="s">
        <v>54</v>
      </c>
      <c r="Y13" t="s">
        <v>55</v>
      </c>
      <c r="Z13" t="s">
        <v>56</v>
      </c>
      <c r="AA13" t="s">
        <v>84</v>
      </c>
      <c r="AB13" t="s">
        <v>209</v>
      </c>
      <c r="AC13" t="s">
        <v>210</v>
      </c>
      <c r="AD13" t="s">
        <v>211</v>
      </c>
      <c r="AE13" t="s">
        <v>212</v>
      </c>
      <c r="AF13">
        <v>5018060682</v>
      </c>
      <c r="AG13" t="s">
        <v>213</v>
      </c>
      <c r="AH13" t="s">
        <v>214</v>
      </c>
      <c r="AI13" t="s">
        <v>191</v>
      </c>
      <c r="AJ13" t="s">
        <v>245</v>
      </c>
      <c r="AK13" t="s">
        <v>52</v>
      </c>
      <c r="AL13" t="s">
        <v>216</v>
      </c>
      <c r="AM13" t="s">
        <v>243</v>
      </c>
      <c r="AO13" t="s">
        <v>218</v>
      </c>
      <c r="AP13" t="s">
        <v>244</v>
      </c>
    </row>
    <row r="14" spans="1:42" x14ac:dyDescent="0.35">
      <c r="A14" t="s">
        <v>86</v>
      </c>
      <c r="B14" t="s">
        <v>41</v>
      </c>
      <c r="C14">
        <v>8053123</v>
      </c>
      <c r="D14">
        <v>1046110568</v>
      </c>
      <c r="E14">
        <v>357.77</v>
      </c>
      <c r="F14" t="s">
        <v>39</v>
      </c>
      <c r="J14" t="str">
        <f t="shared" si="0"/>
        <v>201810</v>
      </c>
      <c r="K14" t="s">
        <v>70</v>
      </c>
      <c r="L14" t="s">
        <v>86</v>
      </c>
      <c r="M14" t="s">
        <v>46</v>
      </c>
      <c r="N14" t="s">
        <v>47</v>
      </c>
      <c r="O14" s="9">
        <v>43355.367395833331</v>
      </c>
      <c r="P14" s="9">
        <v>43377.226550925923</v>
      </c>
      <c r="Q14" s="9">
        <v>43391.271377314813</v>
      </c>
      <c r="R14" t="s">
        <v>64</v>
      </c>
      <c r="S14" t="s">
        <v>87</v>
      </c>
      <c r="T14" t="s">
        <v>50</v>
      </c>
      <c r="U14" t="s">
        <v>51</v>
      </c>
      <c r="V14" t="s">
        <v>88</v>
      </c>
      <c r="W14" t="s">
        <v>89</v>
      </c>
      <c r="X14" t="s">
        <v>90</v>
      </c>
      <c r="Y14" t="s">
        <v>91</v>
      </c>
      <c r="Z14" t="s">
        <v>56</v>
      </c>
      <c r="AA14" t="s">
        <v>86</v>
      </c>
      <c r="AB14" t="s">
        <v>209</v>
      </c>
      <c r="AC14" t="s">
        <v>210</v>
      </c>
      <c r="AD14" t="s">
        <v>211</v>
      </c>
      <c r="AE14" t="s">
        <v>212</v>
      </c>
      <c r="AF14">
        <v>5020071657</v>
      </c>
      <c r="AG14" t="s">
        <v>213</v>
      </c>
      <c r="AH14" t="s">
        <v>214</v>
      </c>
      <c r="AI14" t="s">
        <v>191</v>
      </c>
      <c r="AJ14" t="s">
        <v>246</v>
      </c>
      <c r="AK14" t="s">
        <v>88</v>
      </c>
      <c r="AL14" t="s">
        <v>216</v>
      </c>
      <c r="AM14" t="s">
        <v>247</v>
      </c>
      <c r="AO14" t="s">
        <v>218</v>
      </c>
      <c r="AP14" t="s">
        <v>248</v>
      </c>
    </row>
    <row r="15" spans="1:42" x14ac:dyDescent="0.35">
      <c r="A15" t="s">
        <v>92</v>
      </c>
      <c r="B15" t="s">
        <v>41</v>
      </c>
      <c r="C15">
        <v>8053123</v>
      </c>
      <c r="D15">
        <v>1046110568</v>
      </c>
      <c r="E15">
        <v>357.77</v>
      </c>
      <c r="F15" t="s">
        <v>39</v>
      </c>
      <c r="J15" t="str">
        <f t="shared" si="0"/>
        <v>201810</v>
      </c>
      <c r="K15" t="s">
        <v>70</v>
      </c>
      <c r="L15" t="s">
        <v>92</v>
      </c>
      <c r="M15" t="s">
        <v>46</v>
      </c>
      <c r="N15" t="s">
        <v>47</v>
      </c>
      <c r="O15" s="9">
        <v>43355.367905092593</v>
      </c>
      <c r="P15" s="9">
        <v>43377.226990740739</v>
      </c>
      <c r="Q15" s="9">
        <v>43391.27138888889</v>
      </c>
      <c r="R15" t="s">
        <v>64</v>
      </c>
      <c r="S15" t="s">
        <v>93</v>
      </c>
      <c r="T15" t="s">
        <v>50</v>
      </c>
      <c r="U15" t="s">
        <v>51</v>
      </c>
      <c r="V15" t="s">
        <v>94</v>
      </c>
      <c r="W15" t="s">
        <v>95</v>
      </c>
      <c r="X15" t="s">
        <v>96</v>
      </c>
      <c r="Y15" t="s">
        <v>97</v>
      </c>
      <c r="Z15" t="s">
        <v>56</v>
      </c>
      <c r="AA15" t="s">
        <v>92</v>
      </c>
      <c r="AB15" t="s">
        <v>209</v>
      </c>
      <c r="AC15" t="s">
        <v>210</v>
      </c>
      <c r="AD15" t="s">
        <v>211</v>
      </c>
      <c r="AE15" t="s">
        <v>212</v>
      </c>
      <c r="AF15">
        <v>5020071658</v>
      </c>
      <c r="AG15" t="s">
        <v>213</v>
      </c>
      <c r="AH15" t="s">
        <v>214</v>
      </c>
      <c r="AI15" t="s">
        <v>191</v>
      </c>
      <c r="AJ15" t="s">
        <v>249</v>
      </c>
      <c r="AK15" t="s">
        <v>94</v>
      </c>
      <c r="AL15" t="s">
        <v>216</v>
      </c>
      <c r="AM15" t="s">
        <v>247</v>
      </c>
      <c r="AO15" t="s">
        <v>218</v>
      </c>
      <c r="AP15" t="s">
        <v>248</v>
      </c>
    </row>
    <row r="16" spans="1:42" x14ac:dyDescent="0.35">
      <c r="A16" t="s">
        <v>98</v>
      </c>
      <c r="B16" t="s">
        <v>41</v>
      </c>
      <c r="C16">
        <v>8053123</v>
      </c>
      <c r="D16">
        <v>1046110568</v>
      </c>
      <c r="E16">
        <v>357.77</v>
      </c>
      <c r="F16" t="s">
        <v>39</v>
      </c>
      <c r="J16" t="str">
        <f t="shared" si="0"/>
        <v>201810</v>
      </c>
      <c r="K16" t="s">
        <v>70</v>
      </c>
      <c r="L16" t="s">
        <v>98</v>
      </c>
      <c r="M16" t="s">
        <v>46</v>
      </c>
      <c r="N16" t="s">
        <v>47</v>
      </c>
      <c r="O16" s="9">
        <v>43355.369432870371</v>
      </c>
      <c r="P16" s="9">
        <v>43377.225462962961</v>
      </c>
      <c r="Q16" s="9">
        <v>43377.250787037039</v>
      </c>
      <c r="R16" t="s">
        <v>64</v>
      </c>
      <c r="S16" t="s">
        <v>99</v>
      </c>
      <c r="T16" t="s">
        <v>50</v>
      </c>
      <c r="U16" t="s">
        <v>51</v>
      </c>
      <c r="V16" t="s">
        <v>100</v>
      </c>
      <c r="W16" t="s">
        <v>101</v>
      </c>
      <c r="X16" t="s">
        <v>102</v>
      </c>
      <c r="Y16" t="s">
        <v>103</v>
      </c>
      <c r="Z16" t="s">
        <v>56</v>
      </c>
      <c r="AA16" t="s">
        <v>98</v>
      </c>
      <c r="AB16" t="s">
        <v>209</v>
      </c>
      <c r="AC16" t="s">
        <v>210</v>
      </c>
      <c r="AD16" t="s">
        <v>211</v>
      </c>
      <c r="AE16" t="s">
        <v>212</v>
      </c>
      <c r="AF16">
        <v>5020071810</v>
      </c>
      <c r="AG16" t="s">
        <v>213</v>
      </c>
      <c r="AH16" t="s">
        <v>214</v>
      </c>
      <c r="AI16" t="s">
        <v>191</v>
      </c>
      <c r="AJ16" t="s">
        <v>250</v>
      </c>
      <c r="AK16" t="s">
        <v>100</v>
      </c>
      <c r="AL16" t="s">
        <v>216</v>
      </c>
      <c r="AM16" t="s">
        <v>247</v>
      </c>
      <c r="AO16" t="s">
        <v>218</v>
      </c>
      <c r="AP16" t="s">
        <v>248</v>
      </c>
    </row>
    <row r="17" spans="1:42" x14ac:dyDescent="0.35">
      <c r="A17" t="s">
        <v>104</v>
      </c>
      <c r="B17" t="s">
        <v>41</v>
      </c>
      <c r="C17">
        <v>8053123</v>
      </c>
      <c r="D17">
        <v>1046110568</v>
      </c>
      <c r="E17">
        <v>357.77</v>
      </c>
      <c r="F17" t="s">
        <v>39</v>
      </c>
      <c r="J17" t="str">
        <f t="shared" si="0"/>
        <v>201810</v>
      </c>
      <c r="K17" t="s">
        <v>70</v>
      </c>
      <c r="L17" t="s">
        <v>104</v>
      </c>
      <c r="M17" t="s">
        <v>46</v>
      </c>
      <c r="N17" t="s">
        <v>47</v>
      </c>
      <c r="O17" s="9">
        <v>43355.37</v>
      </c>
      <c r="P17" s="9">
        <v>43377.224976851852</v>
      </c>
      <c r="Q17" s="9">
        <v>43391.271365740744</v>
      </c>
      <c r="R17" t="s">
        <v>64</v>
      </c>
      <c r="S17" t="s">
        <v>105</v>
      </c>
      <c r="T17" t="s">
        <v>50</v>
      </c>
      <c r="U17" t="s">
        <v>51</v>
      </c>
      <c r="V17" t="s">
        <v>106</v>
      </c>
      <c r="W17" t="s">
        <v>107</v>
      </c>
      <c r="X17" t="s">
        <v>108</v>
      </c>
      <c r="Y17" t="s">
        <v>109</v>
      </c>
      <c r="Z17" t="s">
        <v>56</v>
      </c>
      <c r="AA17" t="s">
        <v>104</v>
      </c>
      <c r="AB17" t="s">
        <v>209</v>
      </c>
      <c r="AC17" t="s">
        <v>210</v>
      </c>
      <c r="AD17" t="s">
        <v>211</v>
      </c>
      <c r="AE17" t="s">
        <v>212</v>
      </c>
      <c r="AF17">
        <v>5020071809</v>
      </c>
      <c r="AG17" t="s">
        <v>213</v>
      </c>
      <c r="AH17" t="s">
        <v>214</v>
      </c>
      <c r="AI17" t="s">
        <v>191</v>
      </c>
      <c r="AJ17" t="s">
        <v>251</v>
      </c>
      <c r="AK17" t="s">
        <v>252</v>
      </c>
      <c r="AL17" t="s">
        <v>216</v>
      </c>
      <c r="AM17" t="s">
        <v>247</v>
      </c>
      <c r="AO17" t="s">
        <v>218</v>
      </c>
      <c r="AP17" t="s">
        <v>248</v>
      </c>
    </row>
    <row r="18" spans="1:42" x14ac:dyDescent="0.35">
      <c r="A18" t="s">
        <v>110</v>
      </c>
      <c r="B18" t="s">
        <v>41</v>
      </c>
      <c r="C18">
        <v>8053123</v>
      </c>
      <c r="D18">
        <v>1046110568</v>
      </c>
      <c r="E18">
        <v>357.77</v>
      </c>
      <c r="F18" t="s">
        <v>39</v>
      </c>
      <c r="J18" t="str">
        <f t="shared" si="0"/>
        <v>201810</v>
      </c>
      <c r="K18" t="s">
        <v>70</v>
      </c>
      <c r="L18" t="s">
        <v>110</v>
      </c>
      <c r="M18" t="s">
        <v>46</v>
      </c>
      <c r="N18" t="s">
        <v>47</v>
      </c>
      <c r="O18" s="9">
        <v>43364.631018518521</v>
      </c>
      <c r="P18" s="9">
        <v>43377.224236111113</v>
      </c>
      <c r="Q18" s="9">
        <v>43391.271354166667</v>
      </c>
      <c r="R18" t="s">
        <v>64</v>
      </c>
      <c r="S18" t="s">
        <v>111</v>
      </c>
      <c r="T18" t="s">
        <v>50</v>
      </c>
      <c r="U18" t="s">
        <v>51</v>
      </c>
      <c r="V18" t="s">
        <v>112</v>
      </c>
      <c r="W18" t="s">
        <v>113</v>
      </c>
      <c r="X18" t="s">
        <v>114</v>
      </c>
      <c r="Y18" t="s">
        <v>115</v>
      </c>
      <c r="Z18" t="s">
        <v>56</v>
      </c>
      <c r="AA18" t="s">
        <v>110</v>
      </c>
      <c r="AB18" t="s">
        <v>209</v>
      </c>
      <c r="AC18" t="s">
        <v>210</v>
      </c>
      <c r="AD18" t="s">
        <v>211</v>
      </c>
      <c r="AE18" t="s">
        <v>212</v>
      </c>
      <c r="AF18">
        <v>5020590024</v>
      </c>
      <c r="AG18" t="s">
        <v>213</v>
      </c>
      <c r="AH18" t="s">
        <v>214</v>
      </c>
      <c r="AI18" t="s">
        <v>191</v>
      </c>
      <c r="AJ18" t="s">
        <v>253</v>
      </c>
      <c r="AK18" t="s">
        <v>112</v>
      </c>
      <c r="AL18" t="s">
        <v>216</v>
      </c>
      <c r="AM18" t="s">
        <v>247</v>
      </c>
      <c r="AO18" t="s">
        <v>218</v>
      </c>
      <c r="AP18" t="s">
        <v>248</v>
      </c>
    </row>
    <row r="19" spans="1:42" x14ac:dyDescent="0.35">
      <c r="A19" t="s">
        <v>116</v>
      </c>
      <c r="B19" t="s">
        <v>41</v>
      </c>
      <c r="C19">
        <v>8053123</v>
      </c>
      <c r="D19">
        <v>1046110568</v>
      </c>
      <c r="E19">
        <v>357.77</v>
      </c>
      <c r="F19" t="s">
        <v>39</v>
      </c>
      <c r="J19" t="str">
        <f t="shared" si="0"/>
        <v>201810</v>
      </c>
      <c r="K19" t="s">
        <v>70</v>
      </c>
      <c r="L19" t="s">
        <v>116</v>
      </c>
      <c r="M19" t="s">
        <v>46</v>
      </c>
      <c r="N19" t="s">
        <v>47</v>
      </c>
      <c r="O19" s="9">
        <v>43364.631921296299</v>
      </c>
      <c r="P19" s="9">
        <v>43377.223344907405</v>
      </c>
      <c r="Q19" s="9">
        <v>43391.271354166667</v>
      </c>
      <c r="R19" t="s">
        <v>64</v>
      </c>
      <c r="S19" t="s">
        <v>117</v>
      </c>
      <c r="T19" t="s">
        <v>50</v>
      </c>
      <c r="U19" t="s">
        <v>51</v>
      </c>
      <c r="V19" t="s">
        <v>118</v>
      </c>
      <c r="W19" t="s">
        <v>119</v>
      </c>
      <c r="X19" t="s">
        <v>120</v>
      </c>
      <c r="Y19" t="s">
        <v>121</v>
      </c>
      <c r="Z19" t="s">
        <v>56</v>
      </c>
      <c r="AA19" t="s">
        <v>116</v>
      </c>
      <c r="AB19" t="s">
        <v>209</v>
      </c>
      <c r="AC19" t="s">
        <v>210</v>
      </c>
      <c r="AD19" t="s">
        <v>211</v>
      </c>
      <c r="AE19" t="s">
        <v>212</v>
      </c>
      <c r="AF19">
        <v>5020590026</v>
      </c>
      <c r="AG19" t="s">
        <v>213</v>
      </c>
      <c r="AH19" t="s">
        <v>214</v>
      </c>
      <c r="AI19" t="s">
        <v>191</v>
      </c>
      <c r="AJ19" t="s">
        <v>254</v>
      </c>
      <c r="AK19" t="s">
        <v>118</v>
      </c>
      <c r="AL19" t="s">
        <v>216</v>
      </c>
      <c r="AM19" t="s">
        <v>247</v>
      </c>
      <c r="AO19" t="s">
        <v>218</v>
      </c>
      <c r="AP19" t="s">
        <v>248</v>
      </c>
    </row>
    <row r="20" spans="1:42" x14ac:dyDescent="0.35">
      <c r="A20" t="s">
        <v>122</v>
      </c>
      <c r="B20" t="s">
        <v>41</v>
      </c>
      <c r="C20">
        <v>8053123</v>
      </c>
      <c r="D20">
        <v>1046110568</v>
      </c>
      <c r="E20">
        <v>357.77</v>
      </c>
      <c r="F20" t="s">
        <v>39</v>
      </c>
      <c r="J20" t="str">
        <f t="shared" si="0"/>
        <v>201810</v>
      </c>
      <c r="K20" t="s">
        <v>70</v>
      </c>
      <c r="L20" t="s">
        <v>122</v>
      </c>
      <c r="M20" t="s">
        <v>46</v>
      </c>
      <c r="N20" t="s">
        <v>47</v>
      </c>
      <c r="O20" s="9">
        <v>43364.632430555554</v>
      </c>
      <c r="P20" s="9">
        <v>43377.222719907404</v>
      </c>
      <c r="Q20" s="9">
        <v>43391.27134259259</v>
      </c>
      <c r="R20" t="s">
        <v>64</v>
      </c>
      <c r="S20" t="s">
        <v>123</v>
      </c>
      <c r="T20" t="s">
        <v>50</v>
      </c>
      <c r="U20" t="s">
        <v>51</v>
      </c>
      <c r="V20" t="s">
        <v>124</v>
      </c>
      <c r="W20" t="s">
        <v>125</v>
      </c>
      <c r="X20" t="s">
        <v>126</v>
      </c>
      <c r="Y20" t="s">
        <v>127</v>
      </c>
      <c r="Z20" t="s">
        <v>56</v>
      </c>
      <c r="AA20" t="s">
        <v>122</v>
      </c>
      <c r="AB20" t="s">
        <v>209</v>
      </c>
      <c r="AC20" t="s">
        <v>210</v>
      </c>
      <c r="AD20" t="s">
        <v>211</v>
      </c>
      <c r="AE20" t="s">
        <v>212</v>
      </c>
      <c r="AF20">
        <v>5020590027</v>
      </c>
      <c r="AG20" t="s">
        <v>213</v>
      </c>
      <c r="AH20" t="s">
        <v>214</v>
      </c>
      <c r="AI20" t="s">
        <v>191</v>
      </c>
      <c r="AJ20" t="s">
        <v>221</v>
      </c>
      <c r="AK20" t="s">
        <v>124</v>
      </c>
      <c r="AL20" t="s">
        <v>216</v>
      </c>
      <c r="AM20" t="s">
        <v>247</v>
      </c>
      <c r="AO20" t="s">
        <v>218</v>
      </c>
      <c r="AP20" t="s">
        <v>248</v>
      </c>
    </row>
    <row r="21" spans="1:42" x14ac:dyDescent="0.35">
      <c r="A21" t="s">
        <v>128</v>
      </c>
      <c r="B21" t="s">
        <v>41</v>
      </c>
      <c r="C21">
        <v>8053123</v>
      </c>
      <c r="D21">
        <v>1046110568</v>
      </c>
      <c r="E21">
        <v>357.77</v>
      </c>
      <c r="F21" t="s">
        <v>39</v>
      </c>
      <c r="J21" t="str">
        <f t="shared" si="0"/>
        <v>201810</v>
      </c>
      <c r="K21" t="s">
        <v>70</v>
      </c>
      <c r="L21" t="s">
        <v>128</v>
      </c>
      <c r="M21" t="s">
        <v>46</v>
      </c>
      <c r="N21" t="s">
        <v>47</v>
      </c>
      <c r="O21" s="9">
        <v>43367.281493055554</v>
      </c>
      <c r="P21" s="9">
        <v>43377.222083333334</v>
      </c>
      <c r="Q21" s="9">
        <v>43391.27134259259</v>
      </c>
      <c r="R21" t="s">
        <v>64</v>
      </c>
      <c r="S21" t="s">
        <v>129</v>
      </c>
      <c r="T21" t="s">
        <v>50</v>
      </c>
      <c r="U21" t="s">
        <v>51</v>
      </c>
      <c r="V21" t="s">
        <v>130</v>
      </c>
      <c r="W21" t="s">
        <v>131</v>
      </c>
      <c r="X21" t="s">
        <v>132</v>
      </c>
      <c r="Y21" t="s">
        <v>133</v>
      </c>
      <c r="Z21" t="s">
        <v>56</v>
      </c>
      <c r="AA21" t="s">
        <v>128</v>
      </c>
      <c r="AB21" t="s">
        <v>209</v>
      </c>
      <c r="AC21" t="s">
        <v>210</v>
      </c>
      <c r="AD21" t="s">
        <v>211</v>
      </c>
      <c r="AE21" t="s">
        <v>212</v>
      </c>
      <c r="AF21">
        <v>5020656333</v>
      </c>
      <c r="AG21" t="s">
        <v>213</v>
      </c>
      <c r="AH21" t="s">
        <v>214</v>
      </c>
      <c r="AI21" t="s">
        <v>191</v>
      </c>
      <c r="AJ21" t="s">
        <v>255</v>
      </c>
      <c r="AK21" t="s">
        <v>130</v>
      </c>
      <c r="AL21" t="s">
        <v>216</v>
      </c>
      <c r="AM21" t="s">
        <v>247</v>
      </c>
      <c r="AO21" t="s">
        <v>218</v>
      </c>
      <c r="AP21" t="s">
        <v>248</v>
      </c>
    </row>
    <row r="22" spans="1:42" x14ac:dyDescent="0.35">
      <c r="A22" t="s">
        <v>134</v>
      </c>
      <c r="B22" t="s">
        <v>41</v>
      </c>
      <c r="C22">
        <v>8053123</v>
      </c>
      <c r="D22">
        <v>1046110568</v>
      </c>
      <c r="E22">
        <v>211.41</v>
      </c>
      <c r="F22" t="s">
        <v>39</v>
      </c>
      <c r="J22" t="str">
        <f t="shared" si="0"/>
        <v>201812</v>
      </c>
      <c r="K22" t="s">
        <v>44</v>
      </c>
      <c r="L22" t="s">
        <v>134</v>
      </c>
      <c r="M22" t="s">
        <v>62</v>
      </c>
      <c r="N22" t="s">
        <v>63</v>
      </c>
      <c r="O22" s="9">
        <v>43375.501354166663</v>
      </c>
      <c r="P22" s="9">
        <v>43433.675081018519</v>
      </c>
      <c r="Q22" s="9">
        <v>43447.772002314814</v>
      </c>
      <c r="R22" t="s">
        <v>64</v>
      </c>
      <c r="S22" t="s">
        <v>135</v>
      </c>
      <c r="T22" t="s">
        <v>50</v>
      </c>
      <c r="U22" t="s">
        <v>51</v>
      </c>
      <c r="V22" t="s">
        <v>94</v>
      </c>
      <c r="W22" t="s">
        <v>95</v>
      </c>
      <c r="X22" t="s">
        <v>96</v>
      </c>
      <c r="Y22" t="s">
        <v>97</v>
      </c>
      <c r="Z22" t="s">
        <v>56</v>
      </c>
      <c r="AA22" t="s">
        <v>134</v>
      </c>
      <c r="AB22" t="s">
        <v>209</v>
      </c>
      <c r="AC22" t="s">
        <v>210</v>
      </c>
      <c r="AD22" t="s">
        <v>225</v>
      </c>
      <c r="AE22" t="s">
        <v>212</v>
      </c>
      <c r="AF22">
        <v>5021106795</v>
      </c>
      <c r="AG22" t="s">
        <v>213</v>
      </c>
      <c r="AH22" t="s">
        <v>214</v>
      </c>
      <c r="AI22" t="s">
        <v>191</v>
      </c>
      <c r="AJ22" t="s">
        <v>249</v>
      </c>
      <c r="AK22" t="s">
        <v>94</v>
      </c>
      <c r="AL22" t="s">
        <v>216</v>
      </c>
      <c r="AM22" t="s">
        <v>256</v>
      </c>
      <c r="AO22" t="s">
        <v>257</v>
      </c>
      <c r="AP22" t="s">
        <v>258</v>
      </c>
    </row>
    <row r="23" spans="1:42" x14ac:dyDescent="0.35">
      <c r="A23" t="s">
        <v>136</v>
      </c>
      <c r="D23" t="s">
        <v>42</v>
      </c>
      <c r="E23">
        <v>211.41</v>
      </c>
      <c r="F23" t="s">
        <v>39</v>
      </c>
      <c r="J23" t="str">
        <f t="shared" si="0"/>
        <v>201812</v>
      </c>
      <c r="K23" t="s">
        <v>44</v>
      </c>
      <c r="L23" t="s">
        <v>136</v>
      </c>
      <c r="M23" t="s">
        <v>62</v>
      </c>
      <c r="N23" t="s">
        <v>63</v>
      </c>
      <c r="O23" s="9">
        <v>43376.801863425928</v>
      </c>
      <c r="P23" s="9">
        <v>43437.564363425925</v>
      </c>
      <c r="Q23" s="9">
        <v>43451.605185185188</v>
      </c>
      <c r="R23" t="s">
        <v>72</v>
      </c>
      <c r="S23" t="s">
        <v>137</v>
      </c>
      <c r="T23" t="s">
        <v>50</v>
      </c>
      <c r="U23" t="s">
        <v>51</v>
      </c>
      <c r="V23" t="s">
        <v>138</v>
      </c>
      <c r="W23" t="s">
        <v>139</v>
      </c>
      <c r="X23" t="s">
        <v>140</v>
      </c>
      <c r="Y23" t="s">
        <v>141</v>
      </c>
      <c r="Z23" t="s">
        <v>56</v>
      </c>
      <c r="AA23" t="s">
        <v>136</v>
      </c>
      <c r="AB23" t="s">
        <v>209</v>
      </c>
      <c r="AC23" t="s">
        <v>210</v>
      </c>
      <c r="AD23" t="s">
        <v>225</v>
      </c>
      <c r="AE23" t="s">
        <v>212</v>
      </c>
      <c r="AF23">
        <v>5021466570</v>
      </c>
      <c r="AG23" t="s">
        <v>213</v>
      </c>
      <c r="AH23" t="s">
        <v>214</v>
      </c>
      <c r="AI23" t="s">
        <v>193</v>
      </c>
      <c r="AJ23" t="s">
        <v>259</v>
      </c>
      <c r="AK23" t="s">
        <v>138</v>
      </c>
      <c r="AL23" t="s">
        <v>216</v>
      </c>
      <c r="AM23" t="s">
        <v>260</v>
      </c>
      <c r="AO23" t="s">
        <v>261</v>
      </c>
      <c r="AP23" t="s">
        <v>258</v>
      </c>
    </row>
    <row r="24" spans="1:42" x14ac:dyDescent="0.35">
      <c r="A24" t="s">
        <v>142</v>
      </c>
      <c r="D24" t="s">
        <v>42</v>
      </c>
      <c r="E24">
        <v>357.77</v>
      </c>
      <c r="F24" t="s">
        <v>39</v>
      </c>
      <c r="J24" t="str">
        <f t="shared" si="0"/>
        <v>201812</v>
      </c>
      <c r="K24" t="s">
        <v>70</v>
      </c>
      <c r="L24" t="s">
        <v>142</v>
      </c>
      <c r="M24" t="s">
        <v>46</v>
      </c>
      <c r="N24" t="s">
        <v>47</v>
      </c>
      <c r="O24" s="9">
        <v>43419.370393518519</v>
      </c>
      <c r="P24" s="9">
        <v>43432.664409722223</v>
      </c>
      <c r="Q24" s="9">
        <v>43446.779675925929</v>
      </c>
      <c r="R24" t="s">
        <v>48</v>
      </c>
      <c r="S24" t="s">
        <v>111</v>
      </c>
      <c r="T24" t="s">
        <v>50</v>
      </c>
      <c r="U24" t="s">
        <v>51</v>
      </c>
      <c r="V24" t="s">
        <v>112</v>
      </c>
      <c r="W24" t="s">
        <v>113</v>
      </c>
      <c r="X24" t="s">
        <v>114</v>
      </c>
      <c r="Y24" t="s">
        <v>115</v>
      </c>
      <c r="Z24" t="s">
        <v>56</v>
      </c>
      <c r="AA24" t="s">
        <v>142</v>
      </c>
      <c r="AB24" t="s">
        <v>209</v>
      </c>
      <c r="AC24" t="s">
        <v>210</v>
      </c>
      <c r="AD24" t="s">
        <v>211</v>
      </c>
      <c r="AE24" t="s">
        <v>212</v>
      </c>
      <c r="AF24">
        <v>5023248781</v>
      </c>
      <c r="AG24" t="s">
        <v>213</v>
      </c>
      <c r="AH24" t="s">
        <v>214</v>
      </c>
      <c r="AI24" t="s">
        <v>191</v>
      </c>
      <c r="AJ24" t="s">
        <v>262</v>
      </c>
      <c r="AK24" t="s">
        <v>112</v>
      </c>
      <c r="AL24" t="s">
        <v>216</v>
      </c>
      <c r="AM24" t="s">
        <v>263</v>
      </c>
      <c r="AO24" t="s">
        <v>218</v>
      </c>
      <c r="AP24" t="s">
        <v>264</v>
      </c>
    </row>
    <row r="25" spans="1:42" x14ac:dyDescent="0.35">
      <c r="A25" t="s">
        <v>143</v>
      </c>
      <c r="D25" t="s">
        <v>42</v>
      </c>
      <c r="E25">
        <v>357.77</v>
      </c>
      <c r="F25" t="s">
        <v>39</v>
      </c>
      <c r="J25" t="str">
        <f t="shared" si="0"/>
        <v>201812</v>
      </c>
      <c r="K25" t="s">
        <v>70</v>
      </c>
      <c r="L25" t="s">
        <v>143</v>
      </c>
      <c r="M25" t="s">
        <v>46</v>
      </c>
      <c r="N25" t="s">
        <v>47</v>
      </c>
      <c r="O25" s="9">
        <v>43419.371307870373</v>
      </c>
      <c r="P25" s="9">
        <v>43432.663657407407</v>
      </c>
      <c r="Q25" s="9">
        <v>43446.779629629629</v>
      </c>
      <c r="R25" t="s">
        <v>48</v>
      </c>
      <c r="S25" t="s">
        <v>144</v>
      </c>
      <c r="T25" t="s">
        <v>50</v>
      </c>
      <c r="U25" t="s">
        <v>51</v>
      </c>
      <c r="V25" t="s">
        <v>145</v>
      </c>
      <c r="W25" t="s">
        <v>146</v>
      </c>
      <c r="X25" t="s">
        <v>147</v>
      </c>
      <c r="Y25" t="s">
        <v>148</v>
      </c>
      <c r="Z25" t="s">
        <v>56</v>
      </c>
      <c r="AA25" t="s">
        <v>143</v>
      </c>
      <c r="AB25" t="s">
        <v>209</v>
      </c>
      <c r="AC25" t="s">
        <v>210</v>
      </c>
      <c r="AD25" t="s">
        <v>211</v>
      </c>
      <c r="AE25" t="s">
        <v>212</v>
      </c>
      <c r="AF25">
        <v>5023248780</v>
      </c>
      <c r="AG25" t="s">
        <v>213</v>
      </c>
      <c r="AH25" t="s">
        <v>214</v>
      </c>
      <c r="AI25" t="s">
        <v>192</v>
      </c>
      <c r="AJ25" t="s">
        <v>265</v>
      </c>
      <c r="AK25" t="s">
        <v>145</v>
      </c>
      <c r="AL25" t="s">
        <v>216</v>
      </c>
      <c r="AM25" t="s">
        <v>266</v>
      </c>
      <c r="AO25" t="s">
        <v>218</v>
      </c>
      <c r="AP25" t="s">
        <v>264</v>
      </c>
    </row>
    <row r="26" spans="1:42" x14ac:dyDescent="0.35">
      <c r="A26" t="s">
        <v>149</v>
      </c>
      <c r="D26" t="s">
        <v>42</v>
      </c>
      <c r="E26">
        <v>357.77</v>
      </c>
      <c r="F26" t="s">
        <v>39</v>
      </c>
      <c r="J26" t="str">
        <f t="shared" si="0"/>
        <v>201812</v>
      </c>
      <c r="K26" t="s">
        <v>70</v>
      </c>
      <c r="L26" t="s">
        <v>149</v>
      </c>
      <c r="M26" t="s">
        <v>46</v>
      </c>
      <c r="N26" t="s">
        <v>47</v>
      </c>
      <c r="O26" s="9">
        <v>43419.371863425928</v>
      </c>
      <c r="P26" s="9">
        <v>43432.663055555553</v>
      </c>
      <c r="Q26" s="9">
        <v>43446.779583333337</v>
      </c>
      <c r="R26" t="s">
        <v>48</v>
      </c>
      <c r="S26" t="s">
        <v>150</v>
      </c>
      <c r="T26" t="s">
        <v>50</v>
      </c>
      <c r="U26" t="s">
        <v>51</v>
      </c>
      <c r="V26" t="s">
        <v>151</v>
      </c>
      <c r="W26" t="s">
        <v>152</v>
      </c>
      <c r="X26" t="s">
        <v>153</v>
      </c>
      <c r="Y26" t="s">
        <v>154</v>
      </c>
      <c r="Z26" t="s">
        <v>56</v>
      </c>
      <c r="AA26" t="s">
        <v>149</v>
      </c>
      <c r="AB26" t="s">
        <v>209</v>
      </c>
      <c r="AC26" t="s">
        <v>210</v>
      </c>
      <c r="AD26" t="s">
        <v>211</v>
      </c>
      <c r="AE26" t="s">
        <v>212</v>
      </c>
      <c r="AF26">
        <v>5023248782</v>
      </c>
      <c r="AG26" t="s">
        <v>213</v>
      </c>
      <c r="AH26" t="s">
        <v>214</v>
      </c>
      <c r="AI26" t="s">
        <v>195</v>
      </c>
      <c r="AJ26" t="s">
        <v>267</v>
      </c>
      <c r="AK26" t="s">
        <v>151</v>
      </c>
      <c r="AL26" t="s">
        <v>216</v>
      </c>
      <c r="AM26" t="s">
        <v>266</v>
      </c>
      <c r="AO26" t="s">
        <v>218</v>
      </c>
      <c r="AP26" t="s">
        <v>264</v>
      </c>
    </row>
    <row r="27" spans="1:42" x14ac:dyDescent="0.35">
      <c r="A27" t="s">
        <v>155</v>
      </c>
      <c r="D27" t="s">
        <v>42</v>
      </c>
      <c r="E27">
        <v>357.77</v>
      </c>
      <c r="F27" t="s">
        <v>39</v>
      </c>
      <c r="J27" t="str">
        <f t="shared" si="0"/>
        <v>201812</v>
      </c>
      <c r="K27" t="s">
        <v>70</v>
      </c>
      <c r="L27" t="s">
        <v>155</v>
      </c>
      <c r="M27" t="s">
        <v>46</v>
      </c>
      <c r="N27" t="s">
        <v>47</v>
      </c>
      <c r="O27" s="9">
        <v>43419.372303240743</v>
      </c>
      <c r="P27" s="9">
        <v>43432.661631944444</v>
      </c>
      <c r="Q27" s="9">
        <v>43446.779502314814</v>
      </c>
      <c r="R27" t="s">
        <v>48</v>
      </c>
      <c r="S27" t="s">
        <v>156</v>
      </c>
      <c r="T27" t="s">
        <v>50</v>
      </c>
      <c r="U27" t="s">
        <v>51</v>
      </c>
      <c r="V27" t="s">
        <v>157</v>
      </c>
      <c r="W27" t="s">
        <v>158</v>
      </c>
      <c r="X27" t="s">
        <v>159</v>
      </c>
      <c r="Y27" t="s">
        <v>160</v>
      </c>
      <c r="Z27" t="s">
        <v>56</v>
      </c>
      <c r="AA27" t="s">
        <v>155</v>
      </c>
      <c r="AB27" t="s">
        <v>209</v>
      </c>
      <c r="AC27" t="s">
        <v>210</v>
      </c>
      <c r="AD27" t="s">
        <v>211</v>
      </c>
      <c r="AE27" t="s">
        <v>212</v>
      </c>
      <c r="AF27">
        <v>5023260641</v>
      </c>
      <c r="AG27" t="s">
        <v>213</v>
      </c>
      <c r="AH27" t="s">
        <v>214</v>
      </c>
      <c r="AI27" t="s">
        <v>194</v>
      </c>
      <c r="AJ27" t="s">
        <v>268</v>
      </c>
      <c r="AK27" t="s">
        <v>157</v>
      </c>
      <c r="AL27" t="s">
        <v>216</v>
      </c>
      <c r="AM27" t="s">
        <v>266</v>
      </c>
      <c r="AO27" t="s">
        <v>218</v>
      </c>
      <c r="AP27" t="s">
        <v>264</v>
      </c>
    </row>
    <row r="28" spans="1:42" x14ac:dyDescent="0.35">
      <c r="A28" t="s">
        <v>167</v>
      </c>
      <c r="D28" t="s">
        <v>42</v>
      </c>
      <c r="E28">
        <v>357.77</v>
      </c>
      <c r="F28" t="s">
        <v>39</v>
      </c>
      <c r="J28" t="str">
        <f t="shared" si="0"/>
        <v>201812</v>
      </c>
      <c r="K28" t="s">
        <v>70</v>
      </c>
      <c r="L28" t="s">
        <v>167</v>
      </c>
      <c r="M28" t="s">
        <v>46</v>
      </c>
      <c r="N28" t="s">
        <v>47</v>
      </c>
      <c r="O28" s="9">
        <v>43440.259097222224</v>
      </c>
      <c r="P28" s="9">
        <v>43451.532881944448</v>
      </c>
      <c r="Q28" s="9">
        <v>43465.612361111111</v>
      </c>
      <c r="R28" t="s">
        <v>64</v>
      </c>
      <c r="S28" t="s">
        <v>168</v>
      </c>
      <c r="T28" t="s">
        <v>50</v>
      </c>
      <c r="U28" t="s">
        <v>51</v>
      </c>
      <c r="V28" t="s">
        <v>169</v>
      </c>
      <c r="W28" t="s">
        <v>170</v>
      </c>
      <c r="X28" t="s">
        <v>171</v>
      </c>
      <c r="Y28" t="s">
        <v>172</v>
      </c>
      <c r="Z28" t="s">
        <v>56</v>
      </c>
      <c r="AA28" t="s">
        <v>167</v>
      </c>
      <c r="AB28" t="s">
        <v>209</v>
      </c>
      <c r="AC28" t="s">
        <v>210</v>
      </c>
      <c r="AD28" t="s">
        <v>211</v>
      </c>
      <c r="AE28" t="s">
        <v>212</v>
      </c>
      <c r="AF28">
        <v>5024233251</v>
      </c>
      <c r="AG28" t="s">
        <v>213</v>
      </c>
      <c r="AH28" t="s">
        <v>214</v>
      </c>
      <c r="AI28" t="s">
        <v>193</v>
      </c>
      <c r="AJ28" t="s">
        <v>271</v>
      </c>
      <c r="AK28" t="s">
        <v>169</v>
      </c>
      <c r="AL28" t="s">
        <v>216</v>
      </c>
      <c r="AM28" t="s">
        <v>272</v>
      </c>
      <c r="AO28" t="s">
        <v>218</v>
      </c>
      <c r="AP28" t="s">
        <v>273</v>
      </c>
    </row>
    <row r="29" spans="1:42" x14ac:dyDescent="0.35">
      <c r="A29" t="s">
        <v>173</v>
      </c>
      <c r="D29" t="s">
        <v>42</v>
      </c>
      <c r="E29">
        <v>357.77</v>
      </c>
      <c r="F29" t="s">
        <v>39</v>
      </c>
      <c r="J29" t="str">
        <f t="shared" si="0"/>
        <v>201812</v>
      </c>
      <c r="K29" t="s">
        <v>70</v>
      </c>
      <c r="L29" t="s">
        <v>173</v>
      </c>
      <c r="M29" t="s">
        <v>46</v>
      </c>
      <c r="N29" t="s">
        <v>47</v>
      </c>
      <c r="O29" s="9">
        <v>43440.260625000003</v>
      </c>
      <c r="P29" s="9">
        <v>43451.532233796293</v>
      </c>
      <c r="Q29" s="9">
        <v>43465.612187500003</v>
      </c>
      <c r="R29" t="s">
        <v>64</v>
      </c>
      <c r="S29" t="s">
        <v>174</v>
      </c>
      <c r="T29" t="s">
        <v>50</v>
      </c>
      <c r="U29" t="s">
        <v>51</v>
      </c>
      <c r="V29" t="s">
        <v>175</v>
      </c>
      <c r="W29" t="s">
        <v>176</v>
      </c>
      <c r="X29" t="s">
        <v>177</v>
      </c>
      <c r="Y29" t="s">
        <v>178</v>
      </c>
      <c r="Z29" t="s">
        <v>56</v>
      </c>
      <c r="AA29" t="s">
        <v>173</v>
      </c>
      <c r="AB29" t="s">
        <v>209</v>
      </c>
      <c r="AC29" t="s">
        <v>210</v>
      </c>
      <c r="AD29" t="s">
        <v>211</v>
      </c>
      <c r="AE29" t="s">
        <v>212</v>
      </c>
      <c r="AF29">
        <v>5024251534</v>
      </c>
      <c r="AG29" t="s">
        <v>213</v>
      </c>
      <c r="AH29" t="s">
        <v>214</v>
      </c>
      <c r="AI29" t="s">
        <v>194</v>
      </c>
      <c r="AJ29" t="s">
        <v>274</v>
      </c>
      <c r="AK29" t="s">
        <v>175</v>
      </c>
      <c r="AL29" t="s">
        <v>216</v>
      </c>
      <c r="AM29" t="s">
        <v>272</v>
      </c>
      <c r="AO29" t="s">
        <v>218</v>
      </c>
      <c r="AP29" t="s">
        <v>273</v>
      </c>
    </row>
    <row r="30" spans="1:42" x14ac:dyDescent="0.35">
      <c r="A30" t="s">
        <v>179</v>
      </c>
      <c r="D30" t="s">
        <v>42</v>
      </c>
      <c r="E30">
        <v>357.77</v>
      </c>
      <c r="F30" t="s">
        <v>39</v>
      </c>
      <c r="J30" t="str">
        <f t="shared" si="0"/>
        <v>201812</v>
      </c>
      <c r="K30" t="s">
        <v>70</v>
      </c>
      <c r="L30" t="s">
        <v>179</v>
      </c>
      <c r="M30" t="s">
        <v>46</v>
      </c>
      <c r="N30" t="s">
        <v>47</v>
      </c>
      <c r="O30" s="9">
        <v>43440.263912037037</v>
      </c>
      <c r="P30" s="9">
        <v>43451.530381944445</v>
      </c>
      <c r="Q30" s="9">
        <v>43465.612037037034</v>
      </c>
      <c r="R30" t="s">
        <v>64</v>
      </c>
      <c r="S30" t="s">
        <v>180</v>
      </c>
      <c r="T30" t="s">
        <v>50</v>
      </c>
      <c r="U30" t="s">
        <v>51</v>
      </c>
      <c r="V30" t="s">
        <v>181</v>
      </c>
      <c r="W30" t="s">
        <v>182</v>
      </c>
      <c r="X30" t="s">
        <v>183</v>
      </c>
      <c r="Y30" t="s">
        <v>184</v>
      </c>
      <c r="Z30" t="s">
        <v>56</v>
      </c>
      <c r="AA30" t="s">
        <v>179</v>
      </c>
      <c r="AB30" t="s">
        <v>209</v>
      </c>
      <c r="AC30" t="s">
        <v>210</v>
      </c>
      <c r="AD30" t="s">
        <v>211</v>
      </c>
      <c r="AE30" t="s">
        <v>212</v>
      </c>
      <c r="AF30">
        <v>5024251098</v>
      </c>
      <c r="AG30" t="s">
        <v>213</v>
      </c>
      <c r="AH30" t="s">
        <v>214</v>
      </c>
      <c r="AI30" t="s">
        <v>193</v>
      </c>
      <c r="AJ30" t="s">
        <v>275</v>
      </c>
      <c r="AK30" t="s">
        <v>181</v>
      </c>
      <c r="AL30" t="s">
        <v>216</v>
      </c>
      <c r="AM30" t="s">
        <v>272</v>
      </c>
      <c r="AO30" t="s">
        <v>218</v>
      </c>
      <c r="AP30" t="s">
        <v>273</v>
      </c>
    </row>
    <row r="31" spans="1:42" x14ac:dyDescent="0.35">
      <c r="A31" t="s">
        <v>200</v>
      </c>
      <c r="D31" t="s">
        <v>42</v>
      </c>
      <c r="F31" t="s">
        <v>39</v>
      </c>
      <c r="J31" t="str">
        <f t="shared" si="0"/>
        <v>201902</v>
      </c>
      <c r="K31" t="s">
        <v>44</v>
      </c>
      <c r="L31" t="s">
        <v>200</v>
      </c>
      <c r="M31" t="s">
        <v>46</v>
      </c>
      <c r="N31" t="s">
        <v>47</v>
      </c>
      <c r="O31" s="9">
        <v>43487.297662037039</v>
      </c>
      <c r="P31" s="9">
        <v>43487.341273148151</v>
      </c>
      <c r="Q31" s="9">
        <v>43501.438043981485</v>
      </c>
      <c r="R31" t="s">
        <v>64</v>
      </c>
      <c r="S31" t="s">
        <v>201</v>
      </c>
      <c r="T31" t="s">
        <v>50</v>
      </c>
      <c r="U31" t="s">
        <v>51</v>
      </c>
      <c r="V31" t="s">
        <v>196</v>
      </c>
      <c r="W31" t="s">
        <v>197</v>
      </c>
      <c r="X31" t="s">
        <v>198</v>
      </c>
      <c r="Y31" t="s">
        <v>199</v>
      </c>
      <c r="Z31" t="s">
        <v>56</v>
      </c>
      <c r="AA31" t="s">
        <v>202</v>
      </c>
      <c r="AB31" t="s">
        <v>209</v>
      </c>
      <c r="AC31" t="s">
        <v>210</v>
      </c>
      <c r="AD31" t="s">
        <v>211</v>
      </c>
      <c r="AE31" t="s">
        <v>212</v>
      </c>
      <c r="AF31">
        <v>5026089961</v>
      </c>
      <c r="AG31" t="s">
        <v>213</v>
      </c>
      <c r="AH31" t="s">
        <v>214</v>
      </c>
      <c r="AI31" t="s">
        <v>191</v>
      </c>
      <c r="AJ31" t="s">
        <v>278</v>
      </c>
      <c r="AK31" t="s">
        <v>203</v>
      </c>
      <c r="AL31" t="s">
        <v>216</v>
      </c>
      <c r="AM31" t="s">
        <v>279</v>
      </c>
      <c r="AN31" t="s">
        <v>280</v>
      </c>
      <c r="AO31" t="s">
        <v>281</v>
      </c>
      <c r="AP31" t="s">
        <v>187</v>
      </c>
    </row>
  </sheetData>
  <sortState ref="A2:AP30">
    <sortCondition ref="J2:J30"/>
    <sortCondition ref="L2:L30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</vt:lpstr>
      <vt:lpstr>USU.Mapping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2019-02-24T14:47:12Z</dcterms:modified>
</cp:coreProperties>
</file>