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346" documentId="11_F25DC773A252ABEACE02EC661B1C548A5ADE5898" xr6:coauthVersionLast="36" xr6:coauthVersionMax="36" xr10:uidLastSave="{5884B90D-D845-437F-A538-DF38A056DBB4}"/>
  <bookViews>
    <workbookView xWindow="0" yWindow="0" windowWidth="22260" windowHeight="12650" activeTab="1" xr2:uid="{00000000-000D-0000-FFFF-FFFF00000000}"/>
  </bookViews>
  <sheets>
    <sheet name="Invoice" sheetId="5" r:id="rId1"/>
    <sheet name="USU.Mapping" sheetId="4" r:id="rId2"/>
  </sheets>
  <definedNames>
    <definedName name="_xlnm._FilterDatabase" localSheetId="1" hidden="1">USU.Mapping!$A$1:$AP$1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7" i="4"/>
  <c r="J6" i="4"/>
  <c r="J8" i="4"/>
  <c r="J9" i="4"/>
  <c r="J11" i="4"/>
  <c r="J10" i="4"/>
  <c r="J2" i="4" l="1"/>
</calcChain>
</file>

<file path=xl/sharedStrings.xml><?xml version="1.0" encoding="utf-8"?>
<sst xmlns="http://schemas.openxmlformats.org/spreadsheetml/2006/main" count="353" uniqueCount="143">
  <si>
    <t>Ticket No</t>
  </si>
  <si>
    <t>Period</t>
  </si>
  <si>
    <t>Invoice</t>
  </si>
  <si>
    <t>FESTO PO</t>
  </si>
  <si>
    <t>Invoice Amount</t>
  </si>
  <si>
    <t>INV_Currency</t>
  </si>
  <si>
    <t>Remarks</t>
  </si>
  <si>
    <t>Country</t>
  </si>
  <si>
    <t>Price Table</t>
  </si>
  <si>
    <t>Priority</t>
  </si>
  <si>
    <t>Ticket Class</t>
  </si>
  <si>
    <t>Status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</si>
  <si>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</si>
  <si>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</si>
  <si>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</si>
  <si>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</si>
  <si>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</si>
  <si>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</si>
  <si>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</si>
  <si>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User ID</t>
  </si>
  <si>
    <t>Name (reported for)</t>
  </si>
  <si>
    <t>First Name</t>
  </si>
  <si>
    <t>Last Name</t>
  </si>
  <si>
    <t>Service Type</t>
  </si>
  <si>
    <t>Service Sub-Type</t>
  </si>
  <si>
    <t>Ticket Type</t>
  </si>
  <si>
    <t>Service Level</t>
  </si>
  <si>
    <t>Work Order No</t>
  </si>
  <si>
    <t>Support Engineer Name</t>
  </si>
  <si>
    <t>Resolution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</si>
  <si>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</si>
  <si>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</si>
  <si>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</si>
  <si>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</si>
  <si>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</si>
  <si>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</si>
  <si>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</si>
  <si>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3 Low</t>
  </si>
  <si>
    <t>Service Request</t>
  </si>
  <si>
    <t>Closed (SR)</t>
  </si>
  <si>
    <t>Client Management</t>
  </si>
  <si>
    <t>Client Devices</t>
  </si>
  <si>
    <t>Incident</t>
  </si>
  <si>
    <t>Closed (IN)</t>
  </si>
  <si>
    <t>Default</t>
  </si>
  <si>
    <t>Support Type</t>
  </si>
  <si>
    <t>Site Location</t>
  </si>
  <si>
    <t>AssetID</t>
  </si>
  <si>
    <t>Partner Ticket solved onsite Date</t>
  </si>
  <si>
    <t>Month Reported</t>
  </si>
  <si>
    <t>WPS</t>
  </si>
  <si>
    <t>Client</t>
  </si>
  <si>
    <t>Normal</t>
  </si>
  <si>
    <t>Dispatch</t>
  </si>
  <si>
    <t>SOLVED</t>
  </si>
  <si>
    <t>Repair</t>
  </si>
  <si>
    <t>October</t>
  </si>
  <si>
    <t>Acceptance</t>
  </si>
  <si>
    <t>Acceptance Comments</t>
  </si>
  <si>
    <t>2018OCT</t>
  </si>
  <si>
    <t>2018NOV</t>
  </si>
  <si>
    <t>IMACD+ - Repair</t>
  </si>
  <si>
    <t>2 Medium</t>
  </si>
  <si>
    <t>24.07.2018</t>
  </si>
  <si>
    <t>Install (Desk-Side)</t>
  </si>
  <si>
    <t>June</t>
  </si>
  <si>
    <t>August</t>
  </si>
  <si>
    <t>September</t>
  </si>
  <si>
    <t>November</t>
  </si>
  <si>
    <t>Thailand</t>
  </si>
  <si>
    <t>Festo Ltd.</t>
  </si>
  <si>
    <t>THB</t>
  </si>
  <si>
    <t>SR-0109505</t>
  </si>
  <si>
    <t>TH</t>
  </si>
  <si>
    <t>TH.01.01</t>
  </si>
  <si>
    <t>CTH46712</t>
  </si>
  <si>
    <t>TH0CG</t>
  </si>
  <si>
    <t>Onsite Visit and Deskside assistance</t>
  </si>
  <si>
    <t>IN-0094292</t>
  </si>
  <si>
    <t>CTH77457</t>
  </si>
  <si>
    <t>TH0SRL</t>
  </si>
  <si>
    <t>SR-0114228</t>
  </si>
  <si>
    <t>TH0MS</t>
  </si>
  <si>
    <t>Installed new machines</t>
  </si>
  <si>
    <t>July</t>
  </si>
  <si>
    <t>IN-0105682</t>
  </si>
  <si>
    <t>CTH3002560</t>
  </si>
  <si>
    <t>TH0SP</t>
  </si>
  <si>
    <t>28.08.2018</t>
  </si>
  <si>
    <t>SR-0124509</t>
  </si>
  <si>
    <t>CTH78137</t>
  </si>
  <si>
    <t>03.09.2018</t>
  </si>
  <si>
    <t>Machine out of Domain. Joined it to the Domain</t>
  </si>
  <si>
    <t>IN-0109667</t>
  </si>
  <si>
    <t>TH0SRl</t>
  </si>
  <si>
    <t>20.09.2018</t>
  </si>
  <si>
    <t>SR-0140129</t>
  </si>
  <si>
    <t>CTH81887</t>
  </si>
  <si>
    <t>TH0RK</t>
  </si>
  <si>
    <t>22.10.2018</t>
  </si>
  <si>
    <t>Dell Case logged for OEM Support</t>
  </si>
  <si>
    <t>IN-0122255</t>
  </si>
  <si>
    <t>22.11.2018</t>
  </si>
  <si>
    <t>Machine OOW. Quote requested with Dell</t>
  </si>
  <si>
    <t>IN-0135277</t>
  </si>
  <si>
    <t>29.01.2019</t>
  </si>
  <si>
    <t>Trust relationship established</t>
  </si>
  <si>
    <t>Jan</t>
  </si>
  <si>
    <t>SR-0165949</t>
  </si>
  <si>
    <t>Multiple</t>
  </si>
  <si>
    <t>16.01.2019</t>
  </si>
  <si>
    <t>Project Install of 10 Machines - (Per Unit 3150 THB) = 3150*10 = 31500 THB</t>
  </si>
  <si>
    <t>WPS: REPAIR: Requesting new UPS</t>
  </si>
  <si>
    <t>Chitikarn Sanpang</t>
  </si>
  <si>
    <t>Chitikarn</t>
  </si>
  <si>
    <t>Sanpang</t>
  </si>
  <si>
    <t>TH-Thailand</t>
  </si>
  <si>
    <t>WPS: INSTALL: Installation 2 new computers in TH (2-2 for TH0MS)</t>
  </si>
  <si>
    <t>Siriwipa Srisorn</t>
  </si>
  <si>
    <t>Siriwipa</t>
  </si>
  <si>
    <t>Srisorn</t>
  </si>
  <si>
    <t>WPS: REPAIR: Urgent!!!I can't turn on computer.</t>
  </si>
  <si>
    <t>Somrak Limlamyong</t>
  </si>
  <si>
    <t>Somrak</t>
  </si>
  <si>
    <t>Limlamyong</t>
  </si>
  <si>
    <t>WPS: DESKSIDE SUPPORT: Second external monitor can't be connected to PC</t>
  </si>
  <si>
    <t>Matthana Saekim</t>
  </si>
  <si>
    <t>Matthana</t>
  </si>
  <si>
    <t>Saekim</t>
  </si>
  <si>
    <t>WPS: DSS: User can not log in</t>
  </si>
  <si>
    <t>Windows # 7</t>
  </si>
  <si>
    <t>WPS: INSTALL: User can not log in</t>
  </si>
  <si>
    <t>WPS: REPAIR: Swell notebook battery</t>
  </si>
  <si>
    <t>Rawat Kayanan</t>
  </si>
  <si>
    <t>Rawat</t>
  </si>
  <si>
    <t>Kayanan</t>
  </si>
  <si>
    <t>WPS: REPAIR: DVD tray doesn't fully close</t>
  </si>
  <si>
    <t>TH0SIS</t>
  </si>
  <si>
    <t>Sirowan Sudjaritpakdee</t>
  </si>
  <si>
    <t>Sirowan</t>
  </si>
  <si>
    <t>Sudjaritpakdee</t>
  </si>
  <si>
    <t>WPS: INSTALL: TH WPS Project : Installation New computer CTH3009689</t>
  </si>
  <si>
    <t>WPS: DSS: "The trust relationship between this workstation and the primary domain failed" CTH46712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</si>
</sst>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3" fontId="2" fillId="4" borderId="4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164" fontId="0" fillId="0" borderId="0" xfId="0" applyNumberFormat="1"/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683EA-36B8-4FF9-BFE2-98707359AD8D}" name="Table1" displayName="Table1" ref="A1:J3" totalsRowShown="0">
  <autoFilter ref="A1:J3" xr:uid="{051E17BB-BF65-47CC-8C37-F1E1A72CD7AB}"/>
  <tableColumns count="10">
    <tableColumn id="1" xr3:uid="{9D6DAF4B-C5B3-4446-ACCF-B55FAB289277}" name="Period"/>
    <tableColumn id="2" xr3:uid="{F50DE382-2B43-4FE2-A515-62688DF2DE7D}" name="Country"/>
    <tableColumn id="3" xr3:uid="{FE4077D6-3438-4FBA-9F0B-63E2C5FD0279}" name="PO Number"/>
    <tableColumn id="4" xr3:uid="{ED74D9D8-721A-4D0D-ACED-4394C2CF2649}" name="Legal Entity Name"/>
    <tableColumn id="5" xr3:uid="{0A8F3EF7-55E7-46C8-81D9-267421ADF8E6}" name="VAT Invoice"/>
    <tableColumn id="6" xr3:uid="{465F2203-4030-4012-8A0E-0E77F37227BE}" name="Invoice Amount"/>
    <tableColumn id="7" xr3:uid="{E61B81D5-1568-4D24-9D6C-A9B65C69EB90}" name="Currency"/>
    <tableColumn id="8" xr3:uid="{60185F9D-E825-4A49-8C87-1674068192D9}" name="Abbr."/>
    <tableColumn id="9" xr3:uid="{0C3E5A2F-FC34-4EA4-AFB0-5A452FB24D40}" name="Full Name"/>
    <tableColumn id="10" xr3:uid="{5DCF5F26-A39A-46D6-94AE-FB504C231795}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529B-7590-4B6F-909A-99A87AAE76FF}">
  <dimension ref="A1:J3"/>
  <sheetViews>
    <sheetView workbookViewId="0">
      <selection activeCell="A4" sqref="A4"/>
    </sheetView>
  </sheetViews>
  <sheetFormatPr defaultRowHeight="14.5" x14ac:dyDescent="0.35"/>
  <cols>
    <col min="2" max="2" width="9.54296875" customWidth="1"/>
    <col min="3" max="3" width="12.54296875" customWidth="1"/>
    <col min="4" max="4" width="17.7265625" customWidth="1"/>
    <col min="5" max="5" width="12.81640625" bestFit="1" customWidth="1"/>
    <col min="6" max="6" width="16.36328125" bestFit="1" customWidth="1"/>
    <col min="7" max="7" width="10.26953125" customWidth="1"/>
    <col min="9" max="9" width="11.08984375" customWidth="1"/>
    <col min="10" max="10" width="36.1796875" bestFit="1" customWidth="1"/>
  </cols>
  <sheetData>
    <row r="1" spans="1:10" x14ac:dyDescent="0.35">
      <c r="A1" t="s">
        <v>1</v>
      </c>
      <c r="B1" t="s">
        <v>7</v>
      </c>
      <c r="C1" t="s">
        <v>30</v>
      </c>
      <c r="D1" t="s">
        <v>31</v>
      </c>
      <c r="E1" t="s">
        <v>32</v>
      </c>
      <c r="F1" t="s">
        <v>4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35">
      <c r="A2" t="s">
        <v>59</v>
      </c>
      <c r="B2" t="s">
        <v>69</v>
      </c>
      <c r="C2">
        <v>4015517958</v>
      </c>
      <c r="D2" t="s">
        <v>70</v>
      </c>
      <c r="E2">
        <v>8042007</v>
      </c>
      <c r="F2">
        <v>22955.31</v>
      </c>
      <c r="G2" t="s">
        <v>71</v>
      </c>
    </row>
    <row r="3" spans="1:10" x14ac:dyDescent="0.35">
      <c r="A3" t="s">
        <v>60</v>
      </c>
      <c r="B3" t="s">
        <v>69</v>
      </c>
      <c r="C3">
        <v>4015517958</v>
      </c>
      <c r="D3" t="s">
        <v>70</v>
      </c>
      <c r="E3">
        <v>8042008</v>
      </c>
      <c r="F3">
        <v>2737.79</v>
      </c>
      <c r="G3" t="s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F1B7-6C17-413D-97FB-AF0B0AE49CA9}">
  <dimension ref="A1:AP40"/>
  <sheetViews>
    <sheetView tabSelected="1" workbookViewId="0">
      <selection activeCell="AC17" sqref="AC17"/>
    </sheetView>
  </sheetViews>
  <sheetFormatPr defaultRowHeight="14.5" x14ac:dyDescent="0.35"/>
  <cols>
    <col min="1" max="1" width="10.26953125" bestFit="1" customWidth="1"/>
    <col min="2" max="2" width="8.54296875" bestFit="1" customWidth="1"/>
    <col min="3" max="3" width="7.81640625" bestFit="1" customWidth="1"/>
    <col min="4" max="4" width="14.90625" bestFit="1" customWidth="1"/>
    <col min="5" max="5" width="15.36328125" bestFit="1" customWidth="1"/>
    <col min="6" max="6" width="12.26953125" bestFit="1" customWidth="1"/>
    <col min="7" max="7" width="13.36328125" bestFit="1" customWidth="1"/>
    <col min="8" max="8" width="10.36328125" style="11" customWidth="1"/>
    <col min="9" max="9" width="20.08984375" customWidth="1"/>
    <col min="10" max="10" width="9.90625" customWidth="1"/>
    <col min="11" max="11" width="8.7265625" customWidth="1"/>
    <col min="12" max="12" width="10.453125" customWidth="1"/>
    <col min="13" max="14" width="8.7265625" customWidth="1"/>
    <col min="15" max="15" width="18.1796875" style="9" customWidth="1"/>
    <col min="16" max="17" width="15.54296875" style="9" customWidth="1"/>
    <col min="19" max="19" width="62.54296875" bestFit="1" customWidth="1"/>
    <col min="26" max="26" width="11.26953125" bestFit="1" customWidth="1"/>
    <col min="27" max="28" width="11.08984375" bestFit="1" customWidth="1"/>
    <col min="29" max="29" width="14.90625" bestFit="1" customWidth="1"/>
    <col min="30" max="30" width="10.26953125" bestFit="1" customWidth="1"/>
    <col min="31" max="31" width="11.26953125" bestFit="1" customWidth="1"/>
    <col min="32" max="32" width="13.7265625" bestFit="1" customWidth="1"/>
    <col min="33" max="33" width="12" bestFit="1" customWidth="1"/>
    <col min="34" max="34" width="7.54296875" bestFit="1" customWidth="1"/>
    <col min="41" max="41" width="57.90625" bestFit="1" customWidth="1"/>
    <col min="42" max="42" width="14.90625" bestFit="1" customWidth="1"/>
  </cols>
  <sheetData>
    <row r="1" spans="1:42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10" t="s">
        <v>57</v>
      </c>
      <c r="I1" s="10" t="s">
        <v>58</v>
      </c>
      <c r="J1" s="1" t="s">
        <v>8</v>
      </c>
      <c r="K1" s="1" t="s">
        <v>9</v>
      </c>
      <c r="L1" s="2" t="s">
        <v>0</v>
      </c>
      <c r="M1" s="2" t="s">
        <v>10</v>
      </c>
      <c r="N1" s="2" t="s">
        <v>11</v>
      </c>
      <c r="O1" s="8" t="s">
        <v>12</v>
      </c>
      <c r="P1" s="8" t="s">
        <v>13</v>
      </c>
      <c r="Q1" s="8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7</v>
      </c>
      <c r="AA1" s="7" t="s">
        <v>0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45</v>
      </c>
      <c r="AH1" s="7" t="s">
        <v>7</v>
      </c>
      <c r="AI1" s="7" t="s">
        <v>46</v>
      </c>
      <c r="AJ1" s="7" t="s">
        <v>47</v>
      </c>
      <c r="AK1" s="7" t="s">
        <v>19</v>
      </c>
      <c r="AL1" s="7" t="s">
        <v>11</v>
      </c>
      <c r="AM1" s="7" t="s">
        <v>48</v>
      </c>
      <c r="AN1" s="7" t="s">
        <v>28</v>
      </c>
      <c r="AO1" s="7" t="s">
        <v>29</v>
      </c>
      <c r="AP1" s="7" t="s">
        <v>49</v>
      </c>
    </row>
    <row r="2" spans="1:42" x14ac:dyDescent="0.35">
      <c r="A2" t="s">
        <v>72</v>
      </c>
      <c r="B2" t="s">
        <v>59</v>
      </c>
      <c r="C2">
        <v>8042007</v>
      </c>
      <c r="D2">
        <v>4015517958</v>
      </c>
      <c r="E2">
        <v>2737.79</v>
      </c>
      <c r="F2" t="s">
        <v>71</v>
      </c>
      <c r="J2" t="str">
        <f>TEXT(P2,"yyyymm")</f>
        <v>201807</v>
      </c>
      <c r="K2" t="s">
        <v>62</v>
      </c>
      <c r="L2" t="s">
        <v>72</v>
      </c>
      <c r="M2" s="9" t="s">
        <v>38</v>
      </c>
      <c r="N2" s="9" t="s">
        <v>39</v>
      </c>
      <c r="O2" s="9">
        <v>43272.472673611112</v>
      </c>
      <c r="P2" s="9">
        <v>43305.606712962966</v>
      </c>
      <c r="Q2">
        <v>43319.773553240739</v>
      </c>
      <c r="R2" t="s">
        <v>44</v>
      </c>
      <c r="S2" t="s">
        <v>112</v>
      </c>
      <c r="T2" t="s">
        <v>40</v>
      </c>
      <c r="U2" t="s">
        <v>41</v>
      </c>
      <c r="V2" t="s">
        <v>76</v>
      </c>
      <c r="W2" t="s">
        <v>113</v>
      </c>
      <c r="X2" t="s">
        <v>114</v>
      </c>
      <c r="Y2" t="s">
        <v>115</v>
      </c>
      <c r="Z2" t="s">
        <v>116</v>
      </c>
      <c r="AA2" t="s">
        <v>72</v>
      </c>
      <c r="AB2" t="s">
        <v>50</v>
      </c>
      <c r="AC2" t="s">
        <v>51</v>
      </c>
      <c r="AD2" t="s">
        <v>55</v>
      </c>
      <c r="AE2" t="s">
        <v>52</v>
      </c>
      <c r="AF2">
        <v>5016046081</v>
      </c>
      <c r="AG2" t="s">
        <v>53</v>
      </c>
      <c r="AH2" t="s">
        <v>73</v>
      </c>
      <c r="AI2" t="s">
        <v>74</v>
      </c>
      <c r="AJ2" t="s">
        <v>75</v>
      </c>
      <c r="AK2" t="s">
        <v>76</v>
      </c>
      <c r="AL2" t="s">
        <v>54</v>
      </c>
      <c r="AO2" t="s">
        <v>77</v>
      </c>
      <c r="AP2" t="s">
        <v>65</v>
      </c>
    </row>
    <row r="3" spans="1:42" x14ac:dyDescent="0.35">
      <c r="A3" t="s">
        <v>81</v>
      </c>
      <c r="B3" t="s">
        <v>59</v>
      </c>
      <c r="C3">
        <v>8042007</v>
      </c>
      <c r="D3">
        <v>4015517958</v>
      </c>
      <c r="E3">
        <v>4633.18</v>
      </c>
      <c r="F3" t="s">
        <v>71</v>
      </c>
      <c r="J3" t="str">
        <f>TEXT(P3,"yyyymm")</f>
        <v>201807</v>
      </c>
      <c r="K3" t="s">
        <v>37</v>
      </c>
      <c r="L3" t="s">
        <v>81</v>
      </c>
      <c r="M3" s="9" t="s">
        <v>38</v>
      </c>
      <c r="N3" s="9" t="s">
        <v>39</v>
      </c>
      <c r="O3" s="9">
        <v>43290.751469907409</v>
      </c>
      <c r="P3" s="9">
        <v>43305.608761574076</v>
      </c>
      <c r="Q3">
        <v>43319.773668981485</v>
      </c>
      <c r="R3" t="s">
        <v>44</v>
      </c>
      <c r="S3" t="s">
        <v>117</v>
      </c>
      <c r="T3" t="s">
        <v>40</v>
      </c>
      <c r="U3" t="s">
        <v>41</v>
      </c>
      <c r="V3" t="s">
        <v>87</v>
      </c>
      <c r="W3" t="s">
        <v>118</v>
      </c>
      <c r="X3" t="s">
        <v>119</v>
      </c>
      <c r="Y3" t="s">
        <v>120</v>
      </c>
      <c r="Z3" t="s">
        <v>116</v>
      </c>
      <c r="AA3" t="s">
        <v>81</v>
      </c>
      <c r="AB3" t="s">
        <v>50</v>
      </c>
      <c r="AC3" t="s">
        <v>51</v>
      </c>
      <c r="AD3" t="s">
        <v>64</v>
      </c>
      <c r="AE3" t="s">
        <v>52</v>
      </c>
      <c r="AF3">
        <v>5016851991</v>
      </c>
      <c r="AG3" t="s">
        <v>53</v>
      </c>
      <c r="AH3" t="s">
        <v>73</v>
      </c>
      <c r="AI3" t="s">
        <v>74</v>
      </c>
      <c r="AK3" t="s">
        <v>82</v>
      </c>
      <c r="AL3" t="s">
        <v>54</v>
      </c>
      <c r="AM3" t="s">
        <v>63</v>
      </c>
      <c r="AO3" t="s">
        <v>83</v>
      </c>
      <c r="AP3" t="s">
        <v>84</v>
      </c>
    </row>
    <row r="4" spans="1:42" x14ac:dyDescent="0.35">
      <c r="A4" t="s">
        <v>78</v>
      </c>
      <c r="B4" t="s">
        <v>59</v>
      </c>
      <c r="C4">
        <v>8042007</v>
      </c>
      <c r="D4">
        <v>4015517958</v>
      </c>
      <c r="E4">
        <v>2737.79</v>
      </c>
      <c r="F4" t="s">
        <v>71</v>
      </c>
      <c r="J4" t="str">
        <f>TEXT(P4,"yyyymm")</f>
        <v>201808</v>
      </c>
      <c r="K4" t="s">
        <v>37</v>
      </c>
      <c r="L4" t="s">
        <v>78</v>
      </c>
      <c r="M4" s="9" t="s">
        <v>42</v>
      </c>
      <c r="N4" s="9" t="s">
        <v>43</v>
      </c>
      <c r="O4" s="9">
        <v>43270.765208333331</v>
      </c>
      <c r="P4" s="9">
        <v>43319.610972222225</v>
      </c>
      <c r="Q4">
        <v>43333.771180555559</v>
      </c>
      <c r="R4" t="s">
        <v>61</v>
      </c>
      <c r="S4" t="s">
        <v>121</v>
      </c>
      <c r="T4" t="s">
        <v>40</v>
      </c>
      <c r="U4" t="s">
        <v>41</v>
      </c>
      <c r="V4" t="s">
        <v>80</v>
      </c>
      <c r="W4" t="s">
        <v>122</v>
      </c>
      <c r="X4" t="s">
        <v>123</v>
      </c>
      <c r="Y4" t="s">
        <v>124</v>
      </c>
      <c r="Z4" t="s">
        <v>116</v>
      </c>
      <c r="AA4" t="s">
        <v>78</v>
      </c>
      <c r="AB4" t="s">
        <v>50</v>
      </c>
      <c r="AC4" t="s">
        <v>51</v>
      </c>
      <c r="AD4" t="s">
        <v>55</v>
      </c>
      <c r="AE4" t="s">
        <v>52</v>
      </c>
      <c r="AF4">
        <v>5015981792</v>
      </c>
      <c r="AG4" t="s">
        <v>53</v>
      </c>
      <c r="AH4" t="s">
        <v>73</v>
      </c>
      <c r="AI4" t="s">
        <v>74</v>
      </c>
      <c r="AJ4" t="s">
        <v>79</v>
      </c>
      <c r="AK4" t="s">
        <v>80</v>
      </c>
      <c r="AL4" t="s">
        <v>54</v>
      </c>
      <c r="AO4" t="s">
        <v>77</v>
      </c>
      <c r="AP4" t="s">
        <v>65</v>
      </c>
    </row>
    <row r="5" spans="1:42" x14ac:dyDescent="0.35">
      <c r="A5" t="s">
        <v>85</v>
      </c>
      <c r="B5" t="s">
        <v>59</v>
      </c>
      <c r="C5">
        <v>8042007</v>
      </c>
      <c r="D5">
        <v>4015517958</v>
      </c>
      <c r="E5">
        <v>2737.79</v>
      </c>
      <c r="F5" t="s">
        <v>71</v>
      </c>
      <c r="J5" t="str">
        <f>TEXT(P5,"yyyymm")</f>
        <v>201808</v>
      </c>
      <c r="K5" t="s">
        <v>37</v>
      </c>
      <c r="L5" t="s">
        <v>85</v>
      </c>
      <c r="M5" s="9" t="s">
        <v>42</v>
      </c>
      <c r="N5" s="9" t="s">
        <v>43</v>
      </c>
      <c r="O5" s="9">
        <v>43321.789560185185</v>
      </c>
      <c r="P5" s="9">
        <v>43340.664293981485</v>
      </c>
      <c r="Q5">
        <v>43340.668935185182</v>
      </c>
      <c r="R5" t="s">
        <v>44</v>
      </c>
      <c r="S5" t="s">
        <v>125</v>
      </c>
      <c r="T5" t="s">
        <v>40</v>
      </c>
      <c r="U5" t="s">
        <v>41</v>
      </c>
      <c r="V5" t="s">
        <v>82</v>
      </c>
      <c r="W5" t="s">
        <v>126</v>
      </c>
      <c r="X5" t="s">
        <v>127</v>
      </c>
      <c r="Y5" t="s">
        <v>128</v>
      </c>
      <c r="Z5" t="s">
        <v>116</v>
      </c>
      <c r="AA5" t="s">
        <v>85</v>
      </c>
      <c r="AB5" t="s">
        <v>50</v>
      </c>
      <c r="AC5" t="s">
        <v>51</v>
      </c>
      <c r="AD5" t="s">
        <v>55</v>
      </c>
      <c r="AE5" t="s">
        <v>52</v>
      </c>
      <c r="AF5">
        <v>5018413444</v>
      </c>
      <c r="AG5" t="s">
        <v>53</v>
      </c>
      <c r="AH5" t="s">
        <v>73</v>
      </c>
      <c r="AI5" t="s">
        <v>74</v>
      </c>
      <c r="AJ5" t="s">
        <v>86</v>
      </c>
      <c r="AK5" t="s">
        <v>87</v>
      </c>
      <c r="AL5" t="s">
        <v>54</v>
      </c>
      <c r="AM5" t="s">
        <v>88</v>
      </c>
      <c r="AP5" t="s">
        <v>66</v>
      </c>
    </row>
    <row r="6" spans="1:42" x14ac:dyDescent="0.35">
      <c r="A6" t="s">
        <v>93</v>
      </c>
      <c r="B6" t="s">
        <v>59</v>
      </c>
      <c r="C6">
        <v>8042007</v>
      </c>
      <c r="D6">
        <v>4015517958</v>
      </c>
      <c r="E6">
        <v>4633.18</v>
      </c>
      <c r="F6" t="s">
        <v>71</v>
      </c>
      <c r="J6" t="str">
        <f>TEXT(P6,"yyyymm")</f>
        <v>201809</v>
      </c>
      <c r="K6" t="s">
        <v>62</v>
      </c>
      <c r="L6" t="s">
        <v>93</v>
      </c>
      <c r="M6" s="9" t="s">
        <v>42</v>
      </c>
      <c r="N6" s="9" t="s">
        <v>43</v>
      </c>
      <c r="O6" s="9">
        <v>43346.703333333331</v>
      </c>
      <c r="P6" s="9">
        <v>43367.759293981479</v>
      </c>
      <c r="Q6">
        <v>43381.771851851852</v>
      </c>
      <c r="R6" t="s">
        <v>44</v>
      </c>
      <c r="S6" t="s">
        <v>131</v>
      </c>
      <c r="T6" t="s">
        <v>40</v>
      </c>
      <c r="U6" t="s">
        <v>130</v>
      </c>
      <c r="V6" t="s">
        <v>80</v>
      </c>
      <c r="W6" t="s">
        <v>122</v>
      </c>
      <c r="X6" t="s">
        <v>123</v>
      </c>
      <c r="Y6" t="s">
        <v>124</v>
      </c>
      <c r="Z6" t="s">
        <v>116</v>
      </c>
      <c r="AA6" t="s">
        <v>93</v>
      </c>
      <c r="AB6" t="s">
        <v>50</v>
      </c>
      <c r="AC6" t="s">
        <v>51</v>
      </c>
      <c r="AD6" t="s">
        <v>64</v>
      </c>
      <c r="AE6" t="s">
        <v>52</v>
      </c>
      <c r="AF6">
        <v>5019632372</v>
      </c>
      <c r="AG6" t="s">
        <v>53</v>
      </c>
      <c r="AH6" t="s">
        <v>73</v>
      </c>
      <c r="AI6" t="s">
        <v>74</v>
      </c>
      <c r="AJ6" t="s">
        <v>90</v>
      </c>
      <c r="AK6" t="s">
        <v>94</v>
      </c>
      <c r="AL6" t="s">
        <v>54</v>
      </c>
      <c r="AM6" t="s">
        <v>95</v>
      </c>
      <c r="AO6" t="s">
        <v>83</v>
      </c>
      <c r="AP6" t="s">
        <v>67</v>
      </c>
    </row>
    <row r="7" spans="1:42" x14ac:dyDescent="0.35">
      <c r="A7" t="s">
        <v>89</v>
      </c>
      <c r="B7" t="s">
        <v>59</v>
      </c>
      <c r="C7">
        <v>8042007</v>
      </c>
      <c r="D7">
        <v>4015517958</v>
      </c>
      <c r="E7">
        <v>2737.79</v>
      </c>
      <c r="F7" t="s">
        <v>71</v>
      </c>
      <c r="J7" t="str">
        <f>TEXT(P7,"yyyymm")</f>
        <v>201809</v>
      </c>
      <c r="K7" t="s">
        <v>62</v>
      </c>
      <c r="L7" t="s">
        <v>89</v>
      </c>
      <c r="M7" s="9" t="s">
        <v>38</v>
      </c>
      <c r="N7" s="9" t="s">
        <v>39</v>
      </c>
      <c r="O7" s="9">
        <v>43326.420891203707</v>
      </c>
      <c r="P7" s="9">
        <v>43346.70579861111</v>
      </c>
      <c r="Q7">
        <v>43360.780509259261</v>
      </c>
      <c r="R7" t="s">
        <v>44</v>
      </c>
      <c r="S7" t="s">
        <v>129</v>
      </c>
      <c r="T7" t="s">
        <v>40</v>
      </c>
      <c r="U7" t="s">
        <v>130</v>
      </c>
      <c r="V7" t="s">
        <v>80</v>
      </c>
      <c r="W7" t="s">
        <v>122</v>
      </c>
      <c r="X7" t="s">
        <v>123</v>
      </c>
      <c r="Y7" t="s">
        <v>124</v>
      </c>
      <c r="Z7" t="s">
        <v>116</v>
      </c>
      <c r="AA7" t="s">
        <v>89</v>
      </c>
      <c r="AB7" t="s">
        <v>50</v>
      </c>
      <c r="AC7" t="s">
        <v>51</v>
      </c>
      <c r="AD7" t="s">
        <v>55</v>
      </c>
      <c r="AE7" t="s">
        <v>52</v>
      </c>
      <c r="AF7">
        <v>5018625965</v>
      </c>
      <c r="AG7" t="s">
        <v>53</v>
      </c>
      <c r="AH7" t="s">
        <v>73</v>
      </c>
      <c r="AI7" t="s">
        <v>74</v>
      </c>
      <c r="AJ7" t="s">
        <v>90</v>
      </c>
      <c r="AK7" t="s">
        <v>80</v>
      </c>
      <c r="AL7" t="s">
        <v>54</v>
      </c>
      <c r="AM7" t="s">
        <v>91</v>
      </c>
      <c r="AO7" t="s">
        <v>92</v>
      </c>
      <c r="AP7" t="s">
        <v>66</v>
      </c>
    </row>
    <row r="8" spans="1:42" x14ac:dyDescent="0.35">
      <c r="A8" t="s">
        <v>96</v>
      </c>
      <c r="B8" t="s">
        <v>59</v>
      </c>
      <c r="C8">
        <v>8042007</v>
      </c>
      <c r="D8">
        <v>4015517958</v>
      </c>
      <c r="E8">
        <v>2737.79</v>
      </c>
      <c r="F8" t="s">
        <v>71</v>
      </c>
      <c r="J8" t="str">
        <f>TEXT(P8,"yyyymm")</f>
        <v>201810</v>
      </c>
      <c r="K8" t="s">
        <v>37</v>
      </c>
      <c r="L8" t="s">
        <v>96</v>
      </c>
      <c r="M8" s="9" t="s">
        <v>38</v>
      </c>
      <c r="N8" s="9" t="s">
        <v>39</v>
      </c>
      <c r="O8" s="9">
        <v>43382.626192129632</v>
      </c>
      <c r="P8" s="9">
        <v>43395.52207175926</v>
      </c>
      <c r="Q8">
        <v>43409.605000000003</v>
      </c>
      <c r="R8" t="s">
        <v>44</v>
      </c>
      <c r="S8" t="s">
        <v>132</v>
      </c>
      <c r="T8" t="s">
        <v>40</v>
      </c>
      <c r="U8" t="s">
        <v>41</v>
      </c>
      <c r="V8" t="s">
        <v>98</v>
      </c>
      <c r="W8" t="s">
        <v>133</v>
      </c>
      <c r="X8" t="s">
        <v>134</v>
      </c>
      <c r="Y8" t="s">
        <v>135</v>
      </c>
      <c r="Z8" t="s">
        <v>116</v>
      </c>
      <c r="AA8" t="s">
        <v>96</v>
      </c>
      <c r="AB8" t="s">
        <v>50</v>
      </c>
      <c r="AC8" t="s">
        <v>51</v>
      </c>
      <c r="AD8" t="s">
        <v>55</v>
      </c>
      <c r="AE8" t="s">
        <v>52</v>
      </c>
      <c r="AF8">
        <v>5021415077</v>
      </c>
      <c r="AG8" t="s">
        <v>53</v>
      </c>
      <c r="AH8" t="s">
        <v>73</v>
      </c>
      <c r="AI8" t="s">
        <v>74</v>
      </c>
      <c r="AJ8" t="s">
        <v>97</v>
      </c>
      <c r="AK8" t="s">
        <v>98</v>
      </c>
      <c r="AL8" t="s">
        <v>54</v>
      </c>
      <c r="AM8" t="s">
        <v>99</v>
      </c>
      <c r="AO8" t="s">
        <v>100</v>
      </c>
      <c r="AP8" t="s">
        <v>56</v>
      </c>
    </row>
    <row r="9" spans="1:42" x14ac:dyDescent="0.35">
      <c r="A9" t="s">
        <v>101</v>
      </c>
      <c r="B9" t="s">
        <v>60</v>
      </c>
      <c r="C9">
        <v>8042008</v>
      </c>
      <c r="D9">
        <v>4015517958</v>
      </c>
      <c r="E9">
        <v>2737.79</v>
      </c>
      <c r="F9" t="s">
        <v>71</v>
      </c>
      <c r="J9" t="str">
        <f>TEXT(P9,"yyyymm")</f>
        <v>201811</v>
      </c>
      <c r="K9" t="s">
        <v>37</v>
      </c>
      <c r="L9" t="s">
        <v>101</v>
      </c>
      <c r="M9" s="9" t="s">
        <v>42</v>
      </c>
      <c r="N9" s="9" t="s">
        <v>43</v>
      </c>
      <c r="O9" s="9">
        <v>43411.675625000003</v>
      </c>
      <c r="P9" s="9">
        <v>43424.64434027778</v>
      </c>
      <c r="Q9">
        <v>43438.770949074074</v>
      </c>
      <c r="R9" t="s">
        <v>44</v>
      </c>
      <c r="S9" t="s">
        <v>136</v>
      </c>
      <c r="T9" t="s">
        <v>40</v>
      </c>
      <c r="U9" t="s">
        <v>41</v>
      </c>
      <c r="V9" t="s">
        <v>137</v>
      </c>
      <c r="W9" t="s">
        <v>138</v>
      </c>
      <c r="X9" t="s">
        <v>139</v>
      </c>
      <c r="Y9" t="s">
        <v>140</v>
      </c>
      <c r="Z9" t="s">
        <v>116</v>
      </c>
      <c r="AA9" t="s">
        <v>101</v>
      </c>
      <c r="AB9" t="s">
        <v>50</v>
      </c>
      <c r="AC9" t="s">
        <v>51</v>
      </c>
      <c r="AD9" t="s">
        <v>55</v>
      </c>
      <c r="AE9" t="s">
        <v>52</v>
      </c>
      <c r="AF9">
        <v>5022882586</v>
      </c>
      <c r="AG9" t="s">
        <v>53</v>
      </c>
      <c r="AH9" t="s">
        <v>73</v>
      </c>
      <c r="AI9" t="s">
        <v>74</v>
      </c>
      <c r="AL9" t="s">
        <v>54</v>
      </c>
      <c r="AM9" t="s">
        <v>102</v>
      </c>
      <c r="AO9" t="s">
        <v>103</v>
      </c>
      <c r="AP9" t="s">
        <v>68</v>
      </c>
    </row>
    <row r="10" spans="1:42" x14ac:dyDescent="0.35">
      <c r="A10" t="s">
        <v>104</v>
      </c>
      <c r="F10" t="s">
        <v>71</v>
      </c>
      <c r="J10" t="str">
        <f>TEXT(P10,"yyyymm")</f>
        <v>201901</v>
      </c>
      <c r="K10" t="s">
        <v>62</v>
      </c>
      <c r="L10" t="s">
        <v>104</v>
      </c>
      <c r="M10" s="9" t="s">
        <v>42</v>
      </c>
      <c r="N10" s="9" t="s">
        <v>43</v>
      </c>
      <c r="O10" s="9">
        <v>43487.400289351855</v>
      </c>
      <c r="P10" s="9">
        <v>43494.603356481479</v>
      </c>
      <c r="Q10">
        <v>43508.604594907411</v>
      </c>
      <c r="R10" t="s">
        <v>44</v>
      </c>
      <c r="S10" t="s">
        <v>142</v>
      </c>
      <c r="T10" t="s">
        <v>40</v>
      </c>
      <c r="U10" t="s">
        <v>41</v>
      </c>
      <c r="V10" t="s">
        <v>76</v>
      </c>
      <c r="W10" t="s">
        <v>113</v>
      </c>
      <c r="X10" t="s">
        <v>114</v>
      </c>
      <c r="Y10" t="s">
        <v>115</v>
      </c>
      <c r="Z10" t="s">
        <v>116</v>
      </c>
      <c r="AA10" t="s">
        <v>104</v>
      </c>
      <c r="AB10" t="s">
        <v>50</v>
      </c>
      <c r="AC10" t="s">
        <v>51</v>
      </c>
      <c r="AD10" t="s">
        <v>55</v>
      </c>
      <c r="AE10" t="s">
        <v>52</v>
      </c>
      <c r="AF10">
        <v>5026292435</v>
      </c>
      <c r="AG10" t="s">
        <v>53</v>
      </c>
      <c r="AH10" t="s">
        <v>73</v>
      </c>
      <c r="AI10" t="s">
        <v>74</v>
      </c>
      <c r="AJ10" t="s">
        <v>75</v>
      </c>
      <c r="AK10" t="s">
        <v>76</v>
      </c>
      <c r="AL10" t="s">
        <v>54</v>
      </c>
      <c r="AM10" t="s">
        <v>105</v>
      </c>
      <c r="AO10" t="s">
        <v>106</v>
      </c>
      <c r="AP10" t="s">
        <v>107</v>
      </c>
    </row>
    <row r="11" spans="1:42" x14ac:dyDescent="0.35">
      <c r="A11" t="s">
        <v>108</v>
      </c>
      <c r="E11">
        <v>31500</v>
      </c>
      <c r="F11" t="s">
        <v>71</v>
      </c>
      <c r="J11" t="str">
        <f>TEXT(P11,"yyyymm")</f>
        <v>201901</v>
      </c>
      <c r="K11" t="s">
        <v>37</v>
      </c>
      <c r="L11" t="s">
        <v>108</v>
      </c>
      <c r="M11" s="9" t="s">
        <v>38</v>
      </c>
      <c r="N11" s="9" t="s">
        <v>39</v>
      </c>
      <c r="O11" s="9">
        <v>43475.764351851853</v>
      </c>
      <c r="P11" s="9">
        <v>43482.593726851854</v>
      </c>
      <c r="Q11">
        <v>43496.60533564815</v>
      </c>
      <c r="R11" t="s">
        <v>44</v>
      </c>
      <c r="S11" t="s">
        <v>141</v>
      </c>
      <c r="T11" t="s">
        <v>40</v>
      </c>
      <c r="U11" t="s">
        <v>41</v>
      </c>
      <c r="V11" t="s">
        <v>87</v>
      </c>
      <c r="W11" t="s">
        <v>118</v>
      </c>
      <c r="X11" t="s">
        <v>119</v>
      </c>
      <c r="Y11" t="s">
        <v>120</v>
      </c>
      <c r="Z11" t="s">
        <v>116</v>
      </c>
      <c r="AA11" t="s">
        <v>108</v>
      </c>
      <c r="AB11" t="s">
        <v>50</v>
      </c>
      <c r="AC11" t="s">
        <v>51</v>
      </c>
      <c r="AD11" t="s">
        <v>64</v>
      </c>
      <c r="AE11" t="s">
        <v>52</v>
      </c>
      <c r="AF11" t="s">
        <v>109</v>
      </c>
      <c r="AG11" t="s">
        <v>53</v>
      </c>
      <c r="AH11" t="s">
        <v>73</v>
      </c>
      <c r="AI11" t="s">
        <v>74</v>
      </c>
      <c r="AJ11" t="s">
        <v>109</v>
      </c>
      <c r="AK11" t="s">
        <v>109</v>
      </c>
      <c r="AL11" t="s">
        <v>54</v>
      </c>
      <c r="AM11" t="s">
        <v>110</v>
      </c>
      <c r="AO11" t="s">
        <v>111</v>
      </c>
      <c r="AP11" t="s">
        <v>107</v>
      </c>
    </row>
    <row r="12" spans="1:42" x14ac:dyDescent="0.35">
      <c r="N12" s="9"/>
    </row>
    <row r="13" spans="1:42" x14ac:dyDescent="0.35">
      <c r="N13" s="9"/>
    </row>
    <row r="14" spans="1:42" x14ac:dyDescent="0.35">
      <c r="N14" s="9"/>
    </row>
    <row r="15" spans="1:42" x14ac:dyDescent="0.35">
      <c r="N15" s="9"/>
    </row>
    <row r="16" spans="1:42" x14ac:dyDescent="0.35">
      <c r="N16" s="9"/>
    </row>
    <row r="17" spans="14:14" x14ac:dyDescent="0.35">
      <c r="N17" s="9"/>
    </row>
    <row r="18" spans="14:14" x14ac:dyDescent="0.35">
      <c r="N18" s="9"/>
    </row>
    <row r="19" spans="14:14" x14ac:dyDescent="0.35">
      <c r="N19" s="9"/>
    </row>
    <row r="20" spans="14:14" x14ac:dyDescent="0.35">
      <c r="N20" s="9"/>
    </row>
    <row r="21" spans="14:14" x14ac:dyDescent="0.35">
      <c r="N21" s="9"/>
    </row>
    <row r="22" spans="14:14" x14ac:dyDescent="0.35">
      <c r="N22" s="9"/>
    </row>
    <row r="23" spans="14:14" x14ac:dyDescent="0.35">
      <c r="N23" s="9"/>
    </row>
    <row r="24" spans="14:14" x14ac:dyDescent="0.35">
      <c r="N24" s="9"/>
    </row>
    <row r="25" spans="14:14" x14ac:dyDescent="0.35">
      <c r="N25" s="9"/>
    </row>
    <row r="26" spans="14:14" x14ac:dyDescent="0.35">
      <c r="N26" s="9"/>
    </row>
    <row r="27" spans="14:14" x14ac:dyDescent="0.35">
      <c r="N27" s="9"/>
    </row>
    <row r="28" spans="14:14" x14ac:dyDescent="0.35">
      <c r="N28" s="9"/>
    </row>
    <row r="29" spans="14:14" x14ac:dyDescent="0.35">
      <c r="N29" s="9"/>
    </row>
    <row r="30" spans="14:14" x14ac:dyDescent="0.35">
      <c r="N30" s="9"/>
    </row>
    <row r="31" spans="14:14" x14ac:dyDescent="0.35">
      <c r="N31" s="9"/>
    </row>
    <row r="32" spans="14:14" x14ac:dyDescent="0.35">
      <c r="N32" s="9"/>
    </row>
    <row r="33" spans="14:14" x14ac:dyDescent="0.35">
      <c r="N33" s="9"/>
    </row>
    <row r="35" spans="14:14" x14ac:dyDescent="0.35">
      <c r="N35" s="9"/>
    </row>
    <row r="39" spans="14:14" x14ac:dyDescent="0.35">
      <c r="N39" s="9"/>
    </row>
    <row r="40" spans="14:14" x14ac:dyDescent="0.35">
      <c r="N40" s="9"/>
    </row>
  </sheetData>
  <sortState ref="A2:I11">
    <sortCondition ref="A5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USU.Mapping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2019-02-24T16:56:39Z</dcterms:modified>
</cp:coreProperties>
</file>