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ExcelVBA\VBA_WangYuQi\VBA1\SourceInvoice\"/>
    </mc:Choice>
  </mc:AlternateContent>
  <bookViews>
    <workbookView xWindow="0" yWindow="0" windowWidth="20490" windowHeight="7620" activeTab="2"/>
  </bookViews>
  <sheets>
    <sheet name="Invoice" sheetId="3" r:id="rId1"/>
    <sheet name="Summary" sheetId="2" r:id="rId2"/>
    <sheet name="Australia" sheetId="1" r:id="rId3"/>
  </sheets>
  <externalReferences>
    <externalReference r:id="rId4"/>
    <externalReference r:id="rId5"/>
  </externalReferences>
  <definedNames>
    <definedName name="_xlnm._FilterDatabase" localSheetId="2" hidden="1">Australia!$S$2:$W$28</definedName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Z16" i="1" l="1"/>
  <c r="Z4" i="1" l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</calcChain>
</file>

<file path=xl/sharedStrings.xml><?xml version="1.0" encoding="utf-8"?>
<sst xmlns="http://schemas.openxmlformats.org/spreadsheetml/2006/main" count="1113" uniqueCount="308">
  <si>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</si>
  <si>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</si>
  <si>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</si>
  <si>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</si>
  <si>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</si>
  <si>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</si>
  <si>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</si>
  <si>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</si>
  <si>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</si>
  <si>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</si>
  <si>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</si>
  <si>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</si>
  <si>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</si>
  <si>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</si>
  <si>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</si>
  <si>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</si>
  <si>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</si>
  <si>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</si>
  <si>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</si>
  <si>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</si>
  <si>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</si>
  <si>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Remarks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</si>
  <si>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</si>
  <si>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</si>
  <si>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</si>
  <si>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</si>
  <si>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</si>
  <si>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</si>
  <si>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</si>
  <si>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</si>
  <si>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</si>
  <si>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</si>
  <si>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</si>
  <si>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</si>
  <si>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</si>
  <si>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</si>
  <si>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</si>
  <si>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</si>
  <si>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</si>
  <si>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</si>
  <si>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</si>
  <si>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</si>
  <si>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</si>
  <si>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SR-0075929</t>
  </si>
  <si>
    <t>WPS</t>
  </si>
  <si>
    <t>Client</t>
  </si>
  <si>
    <t>Install (Desk-Side)</t>
  </si>
  <si>
    <t>Normal</t>
  </si>
  <si>
    <t>Dispatch</t>
  </si>
  <si>
    <t>AU</t>
  </si>
  <si>
    <t>AU.02.</t>
  </si>
  <si>
    <t>CAU87475</t>
  </si>
  <si>
    <t>AU0AAU</t>
  </si>
  <si>
    <t>SOLVED</t>
  </si>
  <si>
    <t>07.03.2018</t>
  </si>
  <si>
    <t>Installed New Machine</t>
  </si>
  <si>
    <t>Feb</t>
  </si>
  <si>
    <t>2018NOV</t>
  </si>
  <si>
    <t>Pending Revision</t>
  </si>
  <si>
    <t>AUD</t>
  </si>
  <si>
    <t>3 Low</t>
  </si>
  <si>
    <t>Service Request</t>
  </si>
  <si>
    <t>Closed (SR)</t>
  </si>
  <si>
    <t>IMACD+ - Install</t>
  </si>
  <si>
    <t>New user desktop setup</t>
  </si>
  <si>
    <t>Client Management</t>
  </si>
  <si>
    <t>Client Devices</t>
  </si>
  <si>
    <t>AU0SV</t>
  </si>
  <si>
    <t>Shane Vincent</t>
  </si>
  <si>
    <t>Shane</t>
  </si>
  <si>
    <t>Vincent</t>
  </si>
  <si>
    <t>AU-Australia</t>
  </si>
  <si>
    <t>Festo Pty. Ltd.</t>
  </si>
  <si>
    <t>S6-AI</t>
  </si>
  <si>
    <t>OnSite</t>
  </si>
  <si>
    <t>SR-0076232</t>
  </si>
  <si>
    <t>CAU60316</t>
  </si>
  <si>
    <t>AU0NKA</t>
  </si>
  <si>
    <t>Replacement Desktop Setup</t>
  </si>
  <si>
    <t>SR-0083785</t>
  </si>
  <si>
    <t>CAU83126</t>
  </si>
  <si>
    <t>AU0SMT</t>
  </si>
  <si>
    <t>11.04.2018</t>
  </si>
  <si>
    <t>March</t>
  </si>
  <si>
    <t>2018Q2</t>
  </si>
  <si>
    <t>WPS: INSTALL:</t>
  </si>
  <si>
    <t>IN-0075282</t>
  </si>
  <si>
    <t>Repair</t>
  </si>
  <si>
    <t>AU.04.</t>
  </si>
  <si>
    <t>CAU73140</t>
  </si>
  <si>
    <t>AU0JDO</t>
  </si>
  <si>
    <t>26.03.2018</t>
  </si>
  <si>
    <t>Monitor cable replaced</t>
  </si>
  <si>
    <t>Incident</t>
  </si>
  <si>
    <t>Closed (IN)</t>
  </si>
  <si>
    <t>Default</t>
  </si>
  <si>
    <t>Counter Sales Monitor</t>
  </si>
  <si>
    <t>Jeannie Domagalski</t>
  </si>
  <si>
    <t>Jeannie</t>
  </si>
  <si>
    <t>Domagalski</t>
  </si>
  <si>
    <t>S6-ASS</t>
  </si>
  <si>
    <t>DE6U4984</t>
  </si>
  <si>
    <t>IN-0078981</t>
  </si>
  <si>
    <t>AU.01.</t>
  </si>
  <si>
    <t>CAU62841</t>
  </si>
  <si>
    <t>AU0PBO</t>
  </si>
  <si>
    <t>07.05.2018</t>
  </si>
  <si>
    <t>Installed Dell HDD, Installed OS</t>
  </si>
  <si>
    <t>April</t>
  </si>
  <si>
    <t>2018Q3</t>
  </si>
  <si>
    <t>2 Medium</t>
  </si>
  <si>
    <t>IMACD+ - Repair</t>
  </si>
  <si>
    <t>WPS: REPAIR: no hard drive detected</t>
  </si>
  <si>
    <t>Peter Bova</t>
  </si>
  <si>
    <t>Peter</t>
  </si>
  <si>
    <t>Bova</t>
  </si>
  <si>
    <t>S6-ASN</t>
  </si>
  <si>
    <t>SR-0097208</t>
  </si>
  <si>
    <t>CNZ94087</t>
  </si>
  <si>
    <t>NZ0JDO</t>
  </si>
  <si>
    <t>14.05.2018</t>
  </si>
  <si>
    <t>May</t>
  </si>
  <si>
    <t>5/28/2018 18:50:33</t>
  </si>
  <si>
    <t>DE6U4974</t>
  </si>
  <si>
    <t>FGSD</t>
  </si>
  <si>
    <t>SR-0097210</t>
  </si>
  <si>
    <t>CAU98199</t>
  </si>
  <si>
    <t>AU0DDA</t>
  </si>
  <si>
    <t>5/28/2018 18:50:26</t>
  </si>
  <si>
    <t>SR-0097212</t>
  </si>
  <si>
    <t>CNZ92427</t>
  </si>
  <si>
    <t>NZ0TBR</t>
  </si>
  <si>
    <t>5/21/2018 13:48:31</t>
  </si>
  <si>
    <t>SR-0097213</t>
  </si>
  <si>
    <t>CAU98200</t>
  </si>
  <si>
    <t>AU0SCO</t>
  </si>
  <si>
    <t>5/21/2018 13:48:25</t>
  </si>
  <si>
    <t>SR-0112476</t>
  </si>
  <si>
    <t>CAU98201</t>
  </si>
  <si>
    <t>AU6U0132</t>
  </si>
  <si>
    <t>08.08.2018</t>
  </si>
  <si>
    <t>July</t>
  </si>
  <si>
    <t>WPS: INSTALL:CAU98201/AU6U0132</t>
  </si>
  <si>
    <t>SR-0120454</t>
  </si>
  <si>
    <t>CAU3003051</t>
  </si>
  <si>
    <t>8/22/2018 18:32:12</t>
  </si>
  <si>
    <t>Asset Companion: Install: HW-Order 4015508956-1 Poss:AU0SV</t>
  </si>
  <si>
    <t>SR-0132781</t>
  </si>
  <si>
    <t>CAU3003871</t>
  </si>
  <si>
    <t>AU0CKA</t>
  </si>
  <si>
    <t>04.10.2018</t>
  </si>
  <si>
    <t>September</t>
  </si>
  <si>
    <t>2018OCT</t>
  </si>
  <si>
    <t>WPS: INSTALL: Asset Companion: Install: HW for Poss: AU0CKA</t>
  </si>
  <si>
    <t>Corrina Kang</t>
  </si>
  <si>
    <t>Corrina</t>
  </si>
  <si>
    <t>Kang</t>
  </si>
  <si>
    <t>S6-AF</t>
  </si>
  <si>
    <t>SR-0132782</t>
  </si>
  <si>
    <t>CAU3003872</t>
  </si>
  <si>
    <t>AU0BHU</t>
  </si>
  <si>
    <t>WPS: INSTALL: Asset Companion: Install: HW for Poss: AU0BHU</t>
  </si>
  <si>
    <t>Bo Huang</t>
  </si>
  <si>
    <t>Bo</t>
  </si>
  <si>
    <t>Huang</t>
  </si>
  <si>
    <t>S6-AES</t>
  </si>
  <si>
    <t>SR-0132784</t>
  </si>
  <si>
    <t>CAU3003950</t>
  </si>
  <si>
    <t>AU0LTA</t>
  </si>
  <si>
    <t>WPS: INSTALL: Asset Companion: Install: HW for Poss: AU0LTA</t>
  </si>
  <si>
    <t>Len Tabone</t>
  </si>
  <si>
    <t>Len</t>
  </si>
  <si>
    <t>Tabone</t>
  </si>
  <si>
    <t>S6-ASV</t>
  </si>
  <si>
    <t>SR-0132786</t>
  </si>
  <si>
    <t>CAU3003951</t>
  </si>
  <si>
    <t>AU0MKA</t>
  </si>
  <si>
    <t>WPS: INSTALL: Asset Companion: Install: HW for Poss: AU0MKO</t>
  </si>
  <si>
    <t>AU0MKO</t>
  </si>
  <si>
    <t>Mike Kolar</t>
  </si>
  <si>
    <t>Mike</t>
  </si>
  <si>
    <t>Kolar</t>
  </si>
  <si>
    <t>SR-0135592</t>
  </si>
  <si>
    <t>CAU57539</t>
  </si>
  <si>
    <t>AU0SAD</t>
  </si>
  <si>
    <t>10/18/2018 6:30:45</t>
  </si>
  <si>
    <t>WPS: INSTALL: Asset Companion: Install: HW for Poss: AU0SAD</t>
  </si>
  <si>
    <t>Sohail Abdulla</t>
  </si>
  <si>
    <t>Sohail</t>
  </si>
  <si>
    <t>Abdulla</t>
  </si>
  <si>
    <t>SR-0135594</t>
  </si>
  <si>
    <t>CAU3004415</t>
  </si>
  <si>
    <t>AU0HTNR</t>
  </si>
  <si>
    <t>WPS: INSTALL: Asset Companion: Install: HW for Poss: AU0HTNR</t>
  </si>
  <si>
    <t>Hannah Turner</t>
  </si>
  <si>
    <t>Hannah</t>
  </si>
  <si>
    <t>Turner</t>
  </si>
  <si>
    <t>S6-AMC</t>
  </si>
  <si>
    <t>SR-0135595</t>
  </si>
  <si>
    <t>AU0ZHF</t>
  </si>
  <si>
    <t>10/18/2018 6:30:44</t>
  </si>
  <si>
    <t>Asset Companion: Install: HW for Poss: AU0ZHF</t>
  </si>
  <si>
    <t>Azadeh Hafezi</t>
  </si>
  <si>
    <t>Azadeh</t>
  </si>
  <si>
    <t>Hafezi</t>
  </si>
  <si>
    <t>S6-ASP</t>
  </si>
  <si>
    <t>SR-0135878</t>
  </si>
  <si>
    <t>CAU3004416</t>
  </si>
  <si>
    <t>AU0LVLD</t>
  </si>
  <si>
    <t>WPS: INSTALL: Asset Companion: Install: HW for Poss: AU0LVLD</t>
  </si>
  <si>
    <t>Luigi Valadares</t>
  </si>
  <si>
    <t>Luigi</t>
  </si>
  <si>
    <t>Valadares</t>
  </si>
  <si>
    <t>IN-0115260</t>
  </si>
  <si>
    <t>08.10.2018</t>
  </si>
  <si>
    <t>CPU Fan was faulty and replaced.</t>
  </si>
  <si>
    <t>October</t>
  </si>
  <si>
    <t>WPS: DSS: POST Error - cooling fan is not operating correctly</t>
  </si>
  <si>
    <t>IN-0115586</t>
  </si>
  <si>
    <t>CAU78716</t>
  </si>
  <si>
    <t>AU0SROY</t>
  </si>
  <si>
    <t>29.11.2018</t>
  </si>
  <si>
    <t>changed the Dell battery meter settings to stop the pop up message</t>
  </si>
  <si>
    <t>WPS: REPAIR: I keep getting a warning saying my battery life is decreasing</t>
  </si>
  <si>
    <t>Stuart Roy</t>
  </si>
  <si>
    <t>Stuart</t>
  </si>
  <si>
    <t>Roy</t>
  </si>
  <si>
    <t>DE6U5100</t>
  </si>
  <si>
    <t xml:space="preserve">	
SR-0151138</t>
  </si>
  <si>
    <t>CAU3006662</t>
  </si>
  <si>
    <t>20.11.2018</t>
  </si>
  <si>
    <t>November</t>
  </si>
  <si>
    <t>SR-0151138</t>
  </si>
  <si>
    <t>SR-0151139</t>
  </si>
  <si>
    <t>AU.03.</t>
  </si>
  <si>
    <t>CAU3006661</t>
  </si>
  <si>
    <t>AU0BLIN</t>
  </si>
  <si>
    <t>28.11.2018</t>
  </si>
  <si>
    <t>WPS: INSTALL: Asset Companion: Install: HW for Poss: AU0BLIN</t>
  </si>
  <si>
    <t>Bob Lindeboom</t>
  </si>
  <si>
    <t>Bob</t>
  </si>
  <si>
    <t>Lindeboom</t>
  </si>
  <si>
    <t>S6-ASQ</t>
  </si>
  <si>
    <t>SR-0151140</t>
  </si>
  <si>
    <t>AU.05.</t>
  </si>
  <si>
    <t>CAU3006659</t>
  </si>
  <si>
    <t>AU0GRO</t>
  </si>
  <si>
    <t>WPS: INSTALL: Asset Companion: Install: HW for Poss: AU0GRO</t>
  </si>
  <si>
    <t>Glenn Roberts</t>
  </si>
  <si>
    <t>Glenn</t>
  </si>
  <si>
    <t>Roberts</t>
  </si>
  <si>
    <t>S6-ASW</t>
  </si>
  <si>
    <t>SR-0151141</t>
  </si>
  <si>
    <t>CAU3006660</t>
  </si>
  <si>
    <t>AU0SMO</t>
  </si>
  <si>
    <t>WPS: INSTALL: Asset Companion: Install: HW for Poss: AU0SMO</t>
  </si>
  <si>
    <t>Steve Monks</t>
  </si>
  <si>
    <t>Steve</t>
  </si>
  <si>
    <t>Monks</t>
  </si>
  <si>
    <t>IN-0077674</t>
  </si>
  <si>
    <t>AU0ICA</t>
  </si>
  <si>
    <t>13.06.2018</t>
  </si>
  <si>
    <t>Software Center is empty</t>
  </si>
  <si>
    <t>WPS: REPAIR: Software Center is empty</t>
  </si>
  <si>
    <t>Ian Campbell</t>
  </si>
  <si>
    <t>Ian</t>
  </si>
  <si>
    <t>Campbell</t>
  </si>
  <si>
    <t>DE6U4902</t>
  </si>
  <si>
    <t>SR-0157887</t>
  </si>
  <si>
    <t>CAU3007855</t>
  </si>
  <si>
    <t>AU0JBA</t>
  </si>
  <si>
    <t>17.12.2018</t>
  </si>
  <si>
    <t>Dec</t>
  </si>
  <si>
    <t>2018DEC</t>
  </si>
  <si>
    <t>WPS: INSTALL: Asset Companion: Install: HW for Poss: AU0JBA</t>
  </si>
  <si>
    <t>Jim Bannister</t>
  </si>
  <si>
    <t>Jim</t>
  </si>
  <si>
    <t>Bannister</t>
  </si>
  <si>
    <t>SR-0157888</t>
  </si>
  <si>
    <t>CAU3007856</t>
  </si>
  <si>
    <t>AU0BPR</t>
  </si>
  <si>
    <t>WPS: INSTALL: Asset Companion: Install: HW for Poss: AU0BPR</t>
  </si>
  <si>
    <t>Brad Prior</t>
  </si>
  <si>
    <t>Brad</t>
  </si>
  <si>
    <t>Prior</t>
  </si>
  <si>
    <t>S6-AS</t>
  </si>
  <si>
    <t>SR-0157889</t>
  </si>
  <si>
    <t>CAU3007857</t>
  </si>
  <si>
    <t>AU0AAR</t>
  </si>
  <si>
    <t>WPS: INSTALL: Asset Companion: Install: HW for Poss: AU0AAR</t>
  </si>
  <si>
    <t>Andrew Archer</t>
  </si>
  <si>
    <t>Andrew</t>
  </si>
  <si>
    <t>Archer</t>
  </si>
  <si>
    <t>Row Labels</t>
  </si>
  <si>
    <t>Grand Total</t>
  </si>
  <si>
    <t>Sum of Invoice Amount</t>
  </si>
  <si>
    <t>Column Labels</t>
  </si>
  <si>
    <t>(blank)</t>
  </si>
  <si>
    <t>PO Number</t>
  </si>
  <si>
    <t>Legal Entity Name</t>
  </si>
  <si>
    <t>Currency</t>
  </si>
  <si>
    <t>Abbr.</t>
  </si>
  <si>
    <t>Full Name</t>
  </si>
  <si>
    <t>Australia</t>
  </si>
  <si>
    <t>Festo-AU Pty. Ltd.</t>
  </si>
  <si>
    <t>VAT Invoice</t>
  </si>
  <si>
    <t>Comments</t>
  </si>
  <si>
    <t>Price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</si>
</sst>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96D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vertic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yy\ hh:mm:ss"/>
    </dxf>
    <dxf>
      <numFmt numFmtId="164" formatCode="mm/dd/yyyy\ hh:mm:ss"/>
    </dxf>
    <dxf>
      <numFmt numFmtId="164" formatCode="mm/dd/yyyy\ hh:mm:ss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Qi Wang" refreshedDate="43516.111576967596" createdVersion="6" refreshedVersion="6" minRefreshableVersion="3" recordCount="30">
  <cacheSource type="worksheet">
    <worksheetSource name="Table3"/>
  </cacheSource>
  <cacheFields count="7">
    <cacheField name="Ticket No" numFmtId="0">
      <sharedItems containsBlank="1"/>
    </cacheField>
    <cacheField name="Period" numFmtId="0">
      <sharedItems containsBlank="1" count="6">
        <s v="2018NOV"/>
        <s v="2018Q2"/>
        <s v="2018Q3"/>
        <s v="2018OCT"/>
        <s v="2018DEC"/>
        <m/>
      </sharedItems>
    </cacheField>
    <cacheField name="Invoice" numFmtId="0">
      <sharedItems containsString="0" containsBlank="1" containsNumber="1" containsInteger="1" minValue="8049377" maxValue="8053123" count="4">
        <m/>
        <n v="8049377"/>
        <n v="8049378"/>
        <n v="8053123"/>
      </sharedItems>
    </cacheField>
    <cacheField name="FESTO PO" numFmtId="0">
      <sharedItems containsBlank="1" containsMixedTypes="1" containsNumber="1" containsInteger="1" minValue="1046104418" maxValue="4015498691" count="5">
        <s v="Pending Revision"/>
        <n v="4015498691"/>
        <n v="1046104418"/>
        <n v="1046110568"/>
        <m/>
      </sharedItems>
    </cacheField>
    <cacheField name="Invoice Amount" numFmtId="43">
      <sharedItems containsString="0" containsBlank="1" containsNumber="1" minValue="199.78" maxValue="357.77"/>
    </cacheField>
    <cacheField name="INV_Currency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SR-0075929"/>
    <x v="0"/>
    <x v="0"/>
    <x v="0"/>
    <n v="338.09"/>
    <s v="AUD"/>
    <m/>
  </r>
  <r>
    <s v="SR-0076232"/>
    <x v="0"/>
    <x v="0"/>
    <x v="0"/>
    <n v="338.09"/>
    <s v="AUD"/>
    <m/>
  </r>
  <r>
    <s v="SR-0083785"/>
    <x v="1"/>
    <x v="1"/>
    <x v="1"/>
    <n v="338.09"/>
    <s v="AUD"/>
    <m/>
  </r>
  <r>
    <s v="IN-0075282"/>
    <x v="1"/>
    <x v="1"/>
    <x v="1"/>
    <n v="199.78"/>
    <s v="AUD"/>
    <m/>
  </r>
  <r>
    <s v="IN-0078981"/>
    <x v="2"/>
    <x v="2"/>
    <x v="2"/>
    <n v="208.33"/>
    <s v="AUD"/>
    <m/>
  </r>
  <r>
    <s v="SR-0097208"/>
    <x v="2"/>
    <x v="2"/>
    <x v="2"/>
    <n v="352.55"/>
    <s v="AUD"/>
    <m/>
  </r>
  <r>
    <s v="SR-0097210"/>
    <x v="2"/>
    <x v="2"/>
    <x v="2"/>
    <n v="352.55"/>
    <s v="AUD"/>
    <m/>
  </r>
  <r>
    <s v="SR-0097212"/>
    <x v="2"/>
    <x v="2"/>
    <x v="2"/>
    <n v="352.55"/>
    <s v="AUD"/>
    <m/>
  </r>
  <r>
    <s v="SR-0097213"/>
    <x v="2"/>
    <x v="2"/>
    <x v="2"/>
    <n v="352.55"/>
    <s v="AUD"/>
    <m/>
  </r>
  <r>
    <s v="SR-0112476"/>
    <x v="0"/>
    <x v="0"/>
    <x v="0"/>
    <n v="352.55"/>
    <s v="AUD"/>
    <m/>
  </r>
  <r>
    <s v="SR-0120454"/>
    <x v="0"/>
    <x v="0"/>
    <x v="0"/>
    <n v="352.55"/>
    <s v="AUD"/>
    <m/>
  </r>
  <r>
    <s v="SR-0132781"/>
    <x v="3"/>
    <x v="3"/>
    <x v="3"/>
    <n v="357.77"/>
    <s v="AUD"/>
    <m/>
  </r>
  <r>
    <s v="SR-0132782"/>
    <x v="3"/>
    <x v="3"/>
    <x v="3"/>
    <n v="357.77"/>
    <s v="AUD"/>
    <m/>
  </r>
  <r>
    <s v="SR-0132784"/>
    <x v="3"/>
    <x v="3"/>
    <x v="3"/>
    <n v="357.77"/>
    <s v="AUD"/>
    <m/>
  </r>
  <r>
    <s v="SR-0132786"/>
    <x v="3"/>
    <x v="3"/>
    <x v="3"/>
    <n v="357.77"/>
    <s v="AUD"/>
    <m/>
  </r>
  <r>
    <s v="SR-0135592"/>
    <x v="3"/>
    <x v="3"/>
    <x v="3"/>
    <n v="357.77"/>
    <s v="AUD"/>
    <m/>
  </r>
  <r>
    <s v="SR-0135594"/>
    <x v="3"/>
    <x v="3"/>
    <x v="3"/>
    <n v="357.77"/>
    <s v="AUD"/>
    <m/>
  </r>
  <r>
    <s v="SR-0135595"/>
    <x v="3"/>
    <x v="3"/>
    <x v="3"/>
    <n v="357.77"/>
    <s v="AUD"/>
    <m/>
  </r>
  <r>
    <s v="SR-0135878"/>
    <x v="3"/>
    <x v="3"/>
    <x v="3"/>
    <n v="357.77"/>
    <s v="AUD"/>
    <m/>
  </r>
  <r>
    <s v="IN-0115260"/>
    <x v="3"/>
    <x v="3"/>
    <x v="3"/>
    <n v="211.41"/>
    <s v="AUD"/>
    <m/>
  </r>
  <r>
    <s v="IN-0115586"/>
    <x v="0"/>
    <x v="0"/>
    <x v="0"/>
    <n v="211.41"/>
    <s v="AUD"/>
    <m/>
  </r>
  <r>
    <s v="SR-0151138"/>
    <x v="0"/>
    <x v="0"/>
    <x v="0"/>
    <n v="357.77"/>
    <s v="AUD"/>
    <m/>
  </r>
  <r>
    <s v="SR-0151139"/>
    <x v="0"/>
    <x v="0"/>
    <x v="0"/>
    <n v="357.77"/>
    <s v="AUD"/>
    <m/>
  </r>
  <r>
    <s v="SR-0151140"/>
    <x v="0"/>
    <x v="0"/>
    <x v="0"/>
    <n v="357.77"/>
    <s v="AUD"/>
    <m/>
  </r>
  <r>
    <s v="SR-0151141"/>
    <x v="0"/>
    <x v="0"/>
    <x v="0"/>
    <n v="357.77"/>
    <s v="AUD"/>
    <m/>
  </r>
  <r>
    <s v="IN-0077674"/>
    <x v="2"/>
    <x v="2"/>
    <x v="2"/>
    <n v="208.33"/>
    <s v="AUD"/>
    <m/>
  </r>
  <r>
    <s v="SR-0157887"/>
    <x v="4"/>
    <x v="0"/>
    <x v="0"/>
    <n v="357.77"/>
    <s v="AUD"/>
    <m/>
  </r>
  <r>
    <s v="SR-0157888"/>
    <x v="4"/>
    <x v="0"/>
    <x v="0"/>
    <n v="357.77"/>
    <s v="AUD"/>
    <m/>
  </r>
  <r>
    <s v="SR-0157889"/>
    <x v="4"/>
    <x v="0"/>
    <x v="0"/>
    <n v="357.77"/>
    <s v="AUD"/>
    <m/>
  </r>
  <r>
    <m/>
    <x v="5"/>
    <x v="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_AU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16" firstHeaderRow="1" firstDataRow="2" firstDataCol="1"/>
  <pivotFields count="7">
    <pivotField showAll="0"/>
    <pivotField axis="axisRow" showAll="0">
      <items count="7">
        <item x="4"/>
        <item x="0"/>
        <item x="3"/>
        <item x="1"/>
        <item x="2"/>
        <item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numFmtId="43" showAll="0"/>
    <pivotField showAll="0"/>
    <pivotField showAll="0"/>
  </pivotFields>
  <rowFields count="2">
    <field x="3"/>
    <field x="1"/>
  </rowFields>
  <rowItems count="12">
    <i>
      <x/>
    </i>
    <i r="1">
      <x v="4"/>
    </i>
    <i>
      <x v="1"/>
    </i>
    <i r="1">
      <x v="2"/>
    </i>
    <i>
      <x v="2"/>
    </i>
    <i r="1">
      <x v="3"/>
    </i>
    <i>
      <x v="3"/>
    </i>
    <i r="1">
      <x/>
    </i>
    <i r="1">
      <x v="1"/>
    </i>
    <i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e4" displayName="Table4" ref="A1:J6" totalsRowShown="0" headerRowDxfId="22" dataDxfId="21">
  <autoFilter ref="A1:J6"/>
  <tableColumns count="10">
    <tableColumn id="1" name="Period" dataDxfId="20"/>
    <tableColumn id="2" name="Country" dataDxfId="19"/>
    <tableColumn id="3" name="PO Number" dataDxfId="18"/>
    <tableColumn id="4" name="Legal Entity Name" dataDxfId="17"/>
    <tableColumn id="5" name="VAT Invoice" dataDxfId="16"/>
    <tableColumn id="6" name="Invoice Amount" dataDxfId="15" dataCellStyle="Currency"/>
    <tableColumn id="7" name="Currency" dataDxfId="14"/>
    <tableColumn id="8" name="Abbr." dataDxfId="13"/>
    <tableColumn id="9" name="Full Name" dataDxfId="12"/>
    <tableColumn id="10" name="Comments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2:P31" totalsRowShown="0">
  <autoFilter ref="A2:P31"/>
  <tableColumns count="16">
    <tableColumn id="1" name="Ticket No"/>
    <tableColumn id="2" name="Service Type"/>
    <tableColumn id="3" name="Service Sub-Type"/>
    <tableColumn id="4" name="Ticket Type"/>
    <tableColumn id="5" name="Service Level"/>
    <tableColumn id="6" name="Work Order No"/>
    <tableColumn id="7" name="Support Type"/>
    <tableColumn id="8" name="Country"/>
    <tableColumn id="9" name="Site Location"/>
    <tableColumn id="10" name="AssetID"/>
    <tableColumn id="11" name="User ID"/>
    <tableColumn id="12" name="Status"/>
    <tableColumn id="13" name="Partner Ticket solved onsite Date"/>
    <tableColumn id="14" name="Support Engineer Name"/>
    <tableColumn id="15" name="Resolution"/>
    <tableColumn id="16" name="Month Repor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" displayName="Table1" ref="AA2:AY31" totalsRowShown="0">
  <autoFilter ref="AA2:AY31"/>
  <tableColumns count="25">
    <tableColumn id="1" name="Priority"/>
    <tableColumn id="2" name="Ticket No"/>
    <tableColumn id="3" name="Ticket Class"/>
    <tableColumn id="4" name="Status"/>
    <tableColumn id="5" name="Date reported" dataDxfId="10"/>
    <tableColumn id="6" name="Date solved" dataDxfId="9"/>
    <tableColumn id="7" name="Closed date" dataDxfId="8"/>
    <tableColumn id="8" name="Ticket type"/>
    <tableColumn id="9" name="Shorttext"/>
    <tableColumn id="10" name="Parent category"/>
    <tableColumn id="11" name="Category"/>
    <tableColumn id="12" name="User ID"/>
    <tableColumn id="13" name="Name (reported for)"/>
    <tableColumn id="14" name="First Name"/>
    <tableColumn id="15" name="Last Name"/>
    <tableColumn id="16" name="Country"/>
    <tableColumn id="17" name="Company code no."/>
    <tableColumn id="18" name="Company code"/>
    <tableColumn id="19" name="Facility no."/>
    <tableColumn id="20" name="Cost center"/>
    <tableColumn id="21" name="Department"/>
    <tableColumn id="22" name="Serial No."/>
    <tableColumn id="23" name="Component type"/>
    <tableColumn id="24" name="User ID (overall responsible)"/>
    <tableColumn id="25" name="Solution group (ID)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R2:X32" totalsRowShown="0" headerRowDxfId="7" dataDxfId="6">
  <autoFilter ref="R2:X32"/>
  <tableColumns count="7">
    <tableColumn id="1" name="Ticket No" dataDxfId="5"/>
    <tableColumn id="2" name="Period" dataDxfId="4"/>
    <tableColumn id="3" name="Invoice" dataDxfId="3"/>
    <tableColumn id="4" name="FESTO PO" dataDxfId="2"/>
    <tableColumn id="5" name="Invoice Amount" dataDxfId="1"/>
    <tableColumn id="6" name="INV_Currency" dataDxfId="0"/>
    <tableColumn id="7" name="Remark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"/>
  <sheetViews>
    <sheetView workbookViewId="0">
      <selection activeCell="G16" sqref="G16"/>
    </sheetView>
  </sheetViews>
  <sheetFormatPr defaultColWidth="8.7109375" defaultRowHeight="15" x14ac:dyDescent="0.25"/>
  <cols>
    <col min="1" max="1" width="10.85546875" style="10" bestFit="1" customWidth="1"/>
    <col min="2" max="2" width="12.140625" style="11" bestFit="1" customWidth="1"/>
    <col min="3" max="3" width="15.140625" style="10" bestFit="1" customWidth="1"/>
    <col min="4" max="4" width="20.42578125" style="10" bestFit="1" customWidth="1"/>
    <col min="5" max="5" width="15.140625" style="10" bestFit="1" customWidth="1"/>
    <col min="6" max="6" width="19.85546875" style="13" bestFit="1" customWidth="1"/>
    <col min="7" max="7" width="12.85546875" style="11" bestFit="1" customWidth="1"/>
    <col min="8" max="8" width="10" style="10" bestFit="1" customWidth="1"/>
    <col min="9" max="9" width="13.5703125" style="10" bestFit="1" customWidth="1"/>
    <col min="10" max="10" width="14.42578125" style="10" bestFit="1" customWidth="1"/>
    <col min="11" max="16384" width="8.7109375" style="10"/>
  </cols>
  <sheetData>
    <row r="1" spans="1:10" s="11" customFormat="1" x14ac:dyDescent="0.25">
      <c r="A1" s="11" t="s">
        <v>16</v>
      </c>
      <c r="B1" s="11" t="s">
        <v>7</v>
      </c>
      <c r="C1" s="11" t="s">
        <v>298</v>
      </c>
      <c r="D1" s="11" t="s">
        <v>299</v>
      </c>
      <c r="E1" s="11" t="s">
        <v>305</v>
      </c>
      <c r="F1" s="12" t="s">
        <v>19</v>
      </c>
      <c r="G1" s="11" t="s">
        <v>300</v>
      </c>
      <c r="H1" s="11" t="s">
        <v>301</v>
      </c>
      <c r="I1" s="11" t="s">
        <v>302</v>
      </c>
      <c r="J1" s="11" t="s">
        <v>306</v>
      </c>
    </row>
    <row r="2" spans="1:10" x14ac:dyDescent="0.25">
      <c r="A2" s="10" t="s">
        <v>84</v>
      </c>
      <c r="B2" s="11" t="s">
        <v>303</v>
      </c>
      <c r="C2" s="10">
        <v>4015498691</v>
      </c>
      <c r="D2" s="10" t="s">
        <v>304</v>
      </c>
      <c r="E2" s="10">
        <v>8049377</v>
      </c>
      <c r="F2" s="13">
        <v>537.87</v>
      </c>
      <c r="G2" s="11" t="s">
        <v>59</v>
      </c>
    </row>
    <row r="3" spans="1:10" x14ac:dyDescent="0.25">
      <c r="A3" s="10" t="s">
        <v>109</v>
      </c>
      <c r="B3" s="11" t="s">
        <v>303</v>
      </c>
      <c r="C3" s="10">
        <v>1046104418</v>
      </c>
      <c r="D3" s="10" t="s">
        <v>304</v>
      </c>
      <c r="E3" s="10">
        <v>8049378</v>
      </c>
      <c r="F3" s="13">
        <v>1826.86</v>
      </c>
      <c r="G3" s="11" t="s">
        <v>59</v>
      </c>
    </row>
    <row r="4" spans="1:10" x14ac:dyDescent="0.25">
      <c r="A4" s="10" t="s">
        <v>152</v>
      </c>
      <c r="B4" s="11" t="s">
        <v>303</v>
      </c>
      <c r="C4" s="10">
        <v>1046110568</v>
      </c>
      <c r="D4" s="10" t="s">
        <v>304</v>
      </c>
      <c r="E4" s="10">
        <v>8053123</v>
      </c>
      <c r="F4" s="13">
        <v>3073.5699999999997</v>
      </c>
      <c r="G4" s="11" t="s">
        <v>59</v>
      </c>
    </row>
    <row r="5" spans="1:10" x14ac:dyDescent="0.25">
      <c r="A5" s="10" t="s">
        <v>57</v>
      </c>
      <c r="B5" s="11" t="s">
        <v>303</v>
      </c>
      <c r="D5" s="10" t="s">
        <v>304</v>
      </c>
      <c r="F5" s="13">
        <v>3023.77</v>
      </c>
      <c r="G5" s="11" t="s">
        <v>59</v>
      </c>
      <c r="J5" s="10" t="s">
        <v>58</v>
      </c>
    </row>
    <row r="6" spans="1:10" x14ac:dyDescent="0.25">
      <c r="A6" s="10" t="s">
        <v>273</v>
      </c>
      <c r="B6" s="11" t="s">
        <v>303</v>
      </c>
      <c r="D6" s="10" t="s">
        <v>304</v>
      </c>
      <c r="F6" s="13">
        <v>1073.31</v>
      </c>
      <c r="G6" s="11" t="s">
        <v>59</v>
      </c>
      <c r="J6" s="10" t="s">
        <v>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G16"/>
  <sheetViews>
    <sheetView topLeftCell="A4" workbookViewId="0">
      <selection activeCell="F12" sqref="F12"/>
    </sheetView>
  </sheetViews>
  <sheetFormatPr defaultRowHeight="15" x14ac:dyDescent="0.25"/>
  <cols>
    <col min="2" max="2" width="20.42578125" bestFit="1" customWidth="1"/>
    <col min="3" max="3" width="15.28515625" bestFit="1" customWidth="1"/>
    <col min="4" max="6" width="7.85546875" bestFit="1" customWidth="1"/>
    <col min="7" max="7" width="10.7109375" bestFit="1" customWidth="1"/>
    <col min="8" max="8" width="13.140625" bestFit="1" customWidth="1"/>
    <col min="9" max="9" width="9" bestFit="1" customWidth="1"/>
    <col min="10" max="10" width="11.85546875" bestFit="1" customWidth="1"/>
    <col min="11" max="11" width="9" bestFit="1" customWidth="1"/>
    <col min="12" max="12" width="11.85546875" bestFit="1" customWidth="1"/>
    <col min="13" max="13" width="10.7109375" bestFit="1" customWidth="1"/>
  </cols>
  <sheetData>
    <row r="3" spans="2:7" x14ac:dyDescent="0.25">
      <c r="B3" s="6" t="s">
        <v>295</v>
      </c>
      <c r="C3" s="6" t="s">
        <v>296</v>
      </c>
    </row>
    <row r="4" spans="2:7" x14ac:dyDescent="0.25">
      <c r="B4" s="6" t="s">
        <v>293</v>
      </c>
      <c r="C4">
        <v>8049377</v>
      </c>
      <c r="D4">
        <v>8049378</v>
      </c>
      <c r="E4">
        <v>8053123</v>
      </c>
      <c r="F4" t="s">
        <v>297</v>
      </c>
      <c r="G4" t="s">
        <v>294</v>
      </c>
    </row>
    <row r="5" spans="2:7" x14ac:dyDescent="0.25">
      <c r="B5" s="7">
        <v>1046104418</v>
      </c>
      <c r="C5" s="8"/>
      <c r="D5" s="8">
        <v>1826.86</v>
      </c>
      <c r="E5" s="8"/>
      <c r="F5" s="8"/>
      <c r="G5" s="8">
        <v>1826.86</v>
      </c>
    </row>
    <row r="6" spans="2:7" x14ac:dyDescent="0.25">
      <c r="B6" s="9" t="s">
        <v>109</v>
      </c>
      <c r="C6" s="8"/>
      <c r="D6" s="8">
        <v>1826.86</v>
      </c>
      <c r="E6" s="8"/>
      <c r="F6" s="8"/>
      <c r="G6" s="8">
        <v>1826.86</v>
      </c>
    </row>
    <row r="7" spans="2:7" x14ac:dyDescent="0.25">
      <c r="B7" s="7">
        <v>1046110568</v>
      </c>
      <c r="C7" s="8"/>
      <c r="D7" s="8"/>
      <c r="E7" s="8">
        <v>3073.5699999999997</v>
      </c>
      <c r="F7" s="8"/>
      <c r="G7" s="8">
        <v>3073.5699999999997</v>
      </c>
    </row>
    <row r="8" spans="2:7" x14ac:dyDescent="0.25">
      <c r="B8" s="9" t="s">
        <v>152</v>
      </c>
      <c r="C8" s="8"/>
      <c r="D8" s="8"/>
      <c r="E8" s="8">
        <v>3073.5699999999997</v>
      </c>
      <c r="F8" s="8"/>
      <c r="G8" s="8">
        <v>3073.5699999999997</v>
      </c>
    </row>
    <row r="9" spans="2:7" x14ac:dyDescent="0.25">
      <c r="B9" s="7">
        <v>4015498691</v>
      </c>
      <c r="C9" s="8">
        <v>537.87</v>
      </c>
      <c r="D9" s="8"/>
      <c r="E9" s="8"/>
      <c r="F9" s="8"/>
      <c r="G9" s="8">
        <v>537.87</v>
      </c>
    </row>
    <row r="10" spans="2:7" x14ac:dyDescent="0.25">
      <c r="B10" s="9" t="s">
        <v>84</v>
      </c>
      <c r="C10" s="8">
        <v>537.87</v>
      </c>
      <c r="D10" s="8"/>
      <c r="E10" s="8"/>
      <c r="F10" s="8"/>
      <c r="G10" s="8">
        <v>537.87</v>
      </c>
    </row>
    <row r="11" spans="2:7" x14ac:dyDescent="0.25">
      <c r="B11" s="7" t="s">
        <v>58</v>
      </c>
      <c r="C11" s="8"/>
      <c r="D11" s="8"/>
      <c r="E11" s="8"/>
      <c r="F11" s="8">
        <v>4097.08</v>
      </c>
      <c r="G11" s="8">
        <v>4097.08</v>
      </c>
    </row>
    <row r="12" spans="2:7" x14ac:dyDescent="0.25">
      <c r="B12" s="9" t="s">
        <v>273</v>
      </c>
      <c r="C12" s="8"/>
      <c r="D12" s="8"/>
      <c r="E12" s="8"/>
      <c r="F12" s="8">
        <v>1073.31</v>
      </c>
      <c r="G12" s="8">
        <v>1073.31</v>
      </c>
    </row>
    <row r="13" spans="2:7" x14ac:dyDescent="0.25">
      <c r="B13" s="9" t="s">
        <v>57</v>
      </c>
      <c r="C13" s="8"/>
      <c r="D13" s="8"/>
      <c r="E13" s="8"/>
      <c r="F13" s="8">
        <v>3023.77</v>
      </c>
      <c r="G13" s="8">
        <v>3023.77</v>
      </c>
    </row>
    <row r="14" spans="2:7" x14ac:dyDescent="0.25">
      <c r="B14" s="7" t="s">
        <v>297</v>
      </c>
      <c r="C14" s="8"/>
      <c r="D14" s="8"/>
      <c r="E14" s="8"/>
      <c r="F14" s="8"/>
      <c r="G14" s="8"/>
    </row>
    <row r="15" spans="2:7" x14ac:dyDescent="0.25">
      <c r="B15" s="9" t="s">
        <v>297</v>
      </c>
      <c r="C15" s="8"/>
      <c r="D15" s="8"/>
      <c r="E15" s="8"/>
      <c r="F15" s="8"/>
      <c r="G15" s="8"/>
    </row>
    <row r="16" spans="2:7" x14ac:dyDescent="0.25">
      <c r="B16" s="7" t="s">
        <v>294</v>
      </c>
      <c r="C16" s="8">
        <v>537.87</v>
      </c>
      <c r="D16" s="8">
        <v>1826.86</v>
      </c>
      <c r="E16" s="8">
        <v>3073.5699999999997</v>
      </c>
      <c r="F16" s="8">
        <v>4097.08</v>
      </c>
      <c r="G16" s="8">
        <v>9535.3799999999992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Y31"/>
  <sheetViews>
    <sheetView tabSelected="1" topLeftCell="Q1" workbookViewId="0">
      <selection activeCell="Y10" sqref="Y10"/>
    </sheetView>
  </sheetViews>
  <sheetFormatPr defaultRowHeight="15" x14ac:dyDescent="0.25"/>
  <cols>
    <col min="1" max="1" width="10.5703125" customWidth="1"/>
    <col min="2" max="2" width="13.140625" customWidth="1"/>
    <col min="3" max="3" width="16.85546875" customWidth="1"/>
    <col min="4" max="4" width="15.7109375" customWidth="1"/>
    <col min="5" max="5" width="13.28515625" customWidth="1"/>
    <col min="6" max="6" width="15.5703125" customWidth="1"/>
    <col min="7" max="7" width="14" customWidth="1"/>
    <col min="8" max="8" width="9.5703125" customWidth="1"/>
    <col min="9" max="9" width="13.42578125" customWidth="1"/>
    <col min="10" max="10" width="9.140625" customWidth="1"/>
    <col min="11" max="11" width="8.85546875" customWidth="1"/>
    <col min="12" max="12" width="8.7109375" customWidth="1"/>
    <col min="13" max="13" width="12.140625" customWidth="1"/>
    <col min="14" max="14" width="15.140625" customWidth="1"/>
    <col min="15" max="15" width="11.7109375" customWidth="1"/>
    <col min="16" max="16" width="16.85546875" customWidth="1"/>
    <col min="17" max="17" width="8.7109375" customWidth="1"/>
    <col min="18" max="18" width="10.5703125" style="1" customWidth="1"/>
    <col min="19" max="19" width="8.7109375" style="1"/>
    <col min="20" max="20" width="11.28515625" style="1" bestFit="1" customWidth="1"/>
    <col min="21" max="21" width="14.85546875" style="1" bestFit="1" customWidth="1"/>
    <col min="22" max="22" width="19.85546875" style="2" bestFit="1" customWidth="1"/>
    <col min="23" max="23" width="14.28515625" style="1" customWidth="1"/>
    <col min="24" max="24" width="10.140625" customWidth="1"/>
    <col min="26" max="26" width="9.85546875" bestFit="1" customWidth="1"/>
    <col min="27" max="27" width="9" customWidth="1"/>
    <col min="28" max="28" width="10.5703125" customWidth="1"/>
    <col min="29" max="29" width="12.42578125" customWidth="1"/>
    <col min="30" max="30" width="8.85546875" customWidth="1"/>
    <col min="31" max="31" width="18.140625" bestFit="1" customWidth="1"/>
    <col min="32" max="33" width="18.28515625" bestFit="1" customWidth="1"/>
    <col min="34" max="34" width="12" customWidth="1"/>
    <col min="35" max="35" width="10.7109375" customWidth="1"/>
    <col min="36" max="36" width="16.140625" customWidth="1"/>
    <col min="37" max="37" width="10.28515625" customWidth="1"/>
    <col min="38" max="38" width="8.85546875" customWidth="1"/>
    <col min="39" max="39" width="19.85546875" customWidth="1"/>
    <col min="40" max="40" width="11.85546875" customWidth="1"/>
    <col min="41" max="41" width="11.5703125" customWidth="1"/>
    <col min="42" max="42" width="9.5703125" customWidth="1"/>
    <col min="43" max="43" width="18.42578125" customWidth="1"/>
    <col min="44" max="44" width="15.140625" customWidth="1"/>
    <col min="45" max="45" width="11.7109375" customWidth="1"/>
    <col min="46" max="46" width="12.42578125" customWidth="1"/>
    <col min="47" max="47" width="13.140625" customWidth="1"/>
    <col min="48" max="48" width="10.7109375" customWidth="1"/>
    <col min="49" max="49" width="16.85546875" customWidth="1"/>
    <col min="50" max="50" width="26.42578125" customWidth="1"/>
    <col min="51" max="51" width="18.5703125" customWidth="1"/>
  </cols>
  <sheetData>
    <row r="2" spans="1:5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 s="1" t="s">
        <v>0</v>
      </c>
      <c r="S2" s="1" t="s">
        <v>16</v>
      </c>
      <c r="T2" s="1" t="s">
        <v>17</v>
      </c>
      <c r="U2" s="1" t="s">
        <v>18</v>
      </c>
      <c r="V2" s="2" t="s">
        <v>19</v>
      </c>
      <c r="W2" s="1" t="s">
        <v>20</v>
      </c>
      <c r="X2" s="1" t="s">
        <v>21</v>
      </c>
      <c r="Z2" t="s">
        <v>307</v>
      </c>
      <c r="AA2" t="s">
        <v>22</v>
      </c>
      <c r="AB2" t="s">
        <v>0</v>
      </c>
      <c r="AC2" t="s">
        <v>23</v>
      </c>
      <c r="AD2" t="s">
        <v>11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10</v>
      </c>
      <c r="AM2" t="s">
        <v>31</v>
      </c>
      <c r="AN2" t="s">
        <v>32</v>
      </c>
      <c r="AO2" t="s">
        <v>33</v>
      </c>
      <c r="AP2" t="s">
        <v>7</v>
      </c>
      <c r="AQ2" t="s">
        <v>34</v>
      </c>
      <c r="AR2" t="s">
        <v>35</v>
      </c>
      <c r="AS2" t="s">
        <v>36</v>
      </c>
      <c r="AT2" t="s">
        <v>37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</row>
    <row r="3" spans="1:51" x14ac:dyDescent="0.25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5010404372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O3" t="s">
        <v>55</v>
      </c>
      <c r="P3" t="s">
        <v>56</v>
      </c>
      <c r="R3" s="1" t="s">
        <v>43</v>
      </c>
      <c r="S3" s="1" t="s">
        <v>57</v>
      </c>
      <c r="U3" s="1" t="s">
        <v>58</v>
      </c>
      <c r="V3" s="2">
        <v>338.09</v>
      </c>
      <c r="W3" s="1" t="s">
        <v>59</v>
      </c>
      <c r="Z3" t="str">
        <f>TEXT(Table1[[#This Row],[Closed date]], "mmmm")</f>
        <v>May</v>
      </c>
      <c r="AA3" t="s">
        <v>60</v>
      </c>
      <c r="AB3" t="s">
        <v>43</v>
      </c>
      <c r="AC3" t="s">
        <v>61</v>
      </c>
      <c r="AD3" t="s">
        <v>62</v>
      </c>
      <c r="AE3" s="14">
        <v>43147.554224537038</v>
      </c>
      <c r="AF3" s="14">
        <v>43166.735960648148</v>
      </c>
      <c r="AG3" s="14">
        <v>43241.569143518522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71</v>
      </c>
      <c r="AQ3">
        <v>300</v>
      </c>
      <c r="AR3" t="s">
        <v>72</v>
      </c>
      <c r="AS3" t="s">
        <v>50</v>
      </c>
      <c r="AT3">
        <v>30071100</v>
      </c>
      <c r="AU3" t="s">
        <v>73</v>
      </c>
      <c r="AX3" t="s">
        <v>67</v>
      </c>
      <c r="AY3" t="s">
        <v>74</v>
      </c>
    </row>
    <row r="4" spans="1:51" x14ac:dyDescent="0.25">
      <c r="A4" t="s">
        <v>75</v>
      </c>
      <c r="B4" t="s">
        <v>44</v>
      </c>
      <c r="C4" t="s">
        <v>45</v>
      </c>
      <c r="D4" t="s">
        <v>46</v>
      </c>
      <c r="E4" t="s">
        <v>47</v>
      </c>
      <c r="F4">
        <v>5010404375</v>
      </c>
      <c r="G4" t="s">
        <v>48</v>
      </c>
      <c r="H4" t="s">
        <v>49</v>
      </c>
      <c r="I4" t="s">
        <v>50</v>
      </c>
      <c r="J4" t="s">
        <v>76</v>
      </c>
      <c r="K4" t="s">
        <v>77</v>
      </c>
      <c r="L4" t="s">
        <v>53</v>
      </c>
      <c r="M4" t="s">
        <v>54</v>
      </c>
      <c r="O4" t="s">
        <v>55</v>
      </c>
      <c r="P4" t="s">
        <v>56</v>
      </c>
      <c r="R4" s="1" t="s">
        <v>75</v>
      </c>
      <c r="S4" s="1" t="s">
        <v>57</v>
      </c>
      <c r="U4" s="1" t="s">
        <v>58</v>
      </c>
      <c r="V4" s="2">
        <v>338.09</v>
      </c>
      <c r="W4" s="1" t="s">
        <v>59</v>
      </c>
      <c r="Z4" t="str">
        <f>TEXT(Table1[[#This Row],[Closed date]], "mmmm")</f>
        <v>May</v>
      </c>
      <c r="AA4" t="s">
        <v>60</v>
      </c>
      <c r="AB4" t="s">
        <v>75</v>
      </c>
      <c r="AC4" t="s">
        <v>61</v>
      </c>
      <c r="AD4" t="s">
        <v>62</v>
      </c>
      <c r="AE4" s="14">
        <v>43150.482997685183</v>
      </c>
      <c r="AF4" s="14">
        <v>43166.73641203704</v>
      </c>
      <c r="AG4" s="14">
        <v>43241.569189814814</v>
      </c>
      <c r="AH4" t="s">
        <v>63</v>
      </c>
      <c r="AI4" t="s">
        <v>78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>
        <v>300</v>
      </c>
      <c r="AR4" t="s">
        <v>72</v>
      </c>
      <c r="AS4" t="s">
        <v>50</v>
      </c>
      <c r="AT4">
        <v>30071100</v>
      </c>
      <c r="AU4" t="s">
        <v>73</v>
      </c>
      <c r="AX4" t="s">
        <v>67</v>
      </c>
      <c r="AY4" t="s">
        <v>74</v>
      </c>
    </row>
    <row r="5" spans="1:51" x14ac:dyDescent="0.25">
      <c r="A5" t="s">
        <v>79</v>
      </c>
      <c r="B5" t="s">
        <v>44</v>
      </c>
      <c r="C5" t="s">
        <v>45</v>
      </c>
      <c r="D5" t="s">
        <v>46</v>
      </c>
      <c r="E5" t="s">
        <v>47</v>
      </c>
      <c r="F5">
        <v>5011610841</v>
      </c>
      <c r="G5" t="s">
        <v>48</v>
      </c>
      <c r="H5" t="s">
        <v>49</v>
      </c>
      <c r="I5" t="s">
        <v>50</v>
      </c>
      <c r="J5" t="s">
        <v>80</v>
      </c>
      <c r="K5" t="s">
        <v>81</v>
      </c>
      <c r="L5" t="s">
        <v>53</v>
      </c>
      <c r="M5" t="s">
        <v>82</v>
      </c>
      <c r="O5" t="s">
        <v>55</v>
      </c>
      <c r="P5" t="s">
        <v>83</v>
      </c>
      <c r="R5" s="3" t="s">
        <v>79</v>
      </c>
      <c r="S5" s="3" t="s">
        <v>84</v>
      </c>
      <c r="T5" s="3">
        <v>8049377</v>
      </c>
      <c r="U5" s="3">
        <v>4015498691</v>
      </c>
      <c r="V5" s="2">
        <v>338.09</v>
      </c>
      <c r="W5" s="1" t="s">
        <v>59</v>
      </c>
      <c r="Z5" t="str">
        <f>TEXT(Table1[[#This Row],[Closed date]], "mmmm")</f>
        <v>April</v>
      </c>
      <c r="AA5" t="s">
        <v>60</v>
      </c>
      <c r="AB5" t="s">
        <v>79</v>
      </c>
      <c r="AC5" t="s">
        <v>61</v>
      </c>
      <c r="AD5" t="s">
        <v>62</v>
      </c>
      <c r="AE5" s="14">
        <v>43174.557708333334</v>
      </c>
      <c r="AF5" s="14">
        <v>43185.52548611111</v>
      </c>
      <c r="AG5" s="14">
        <v>43201.675775462965</v>
      </c>
      <c r="AH5" t="s">
        <v>63</v>
      </c>
      <c r="AI5" t="s">
        <v>85</v>
      </c>
      <c r="AJ5" t="s">
        <v>65</v>
      </c>
      <c r="AK5" t="s">
        <v>66</v>
      </c>
      <c r="AL5" t="s">
        <v>67</v>
      </c>
      <c r="AM5" t="s">
        <v>68</v>
      </c>
      <c r="AN5" t="s">
        <v>69</v>
      </c>
      <c r="AO5" t="s">
        <v>70</v>
      </c>
      <c r="AP5" t="s">
        <v>71</v>
      </c>
      <c r="AQ5">
        <v>300</v>
      </c>
      <c r="AR5" t="s">
        <v>72</v>
      </c>
      <c r="AS5" t="s">
        <v>50</v>
      </c>
      <c r="AT5">
        <v>30071100</v>
      </c>
      <c r="AU5" t="s">
        <v>73</v>
      </c>
      <c r="AX5" t="s">
        <v>67</v>
      </c>
      <c r="AY5" t="s">
        <v>74</v>
      </c>
    </row>
    <row r="6" spans="1:51" x14ac:dyDescent="0.25">
      <c r="A6" t="s">
        <v>86</v>
      </c>
      <c r="B6" t="s">
        <v>44</v>
      </c>
      <c r="C6" t="s">
        <v>45</v>
      </c>
      <c r="D6" t="s">
        <v>87</v>
      </c>
      <c r="E6" t="s">
        <v>47</v>
      </c>
      <c r="F6">
        <v>5011612384</v>
      </c>
      <c r="G6" t="s">
        <v>48</v>
      </c>
      <c r="H6" t="s">
        <v>49</v>
      </c>
      <c r="I6" t="s">
        <v>88</v>
      </c>
      <c r="J6" t="s">
        <v>89</v>
      </c>
      <c r="K6" t="s">
        <v>90</v>
      </c>
      <c r="L6" t="s">
        <v>53</v>
      </c>
      <c r="M6" t="s">
        <v>91</v>
      </c>
      <c r="O6" t="s">
        <v>92</v>
      </c>
      <c r="P6" t="s">
        <v>83</v>
      </c>
      <c r="R6" s="3" t="s">
        <v>86</v>
      </c>
      <c r="S6" s="3" t="s">
        <v>84</v>
      </c>
      <c r="T6" s="3">
        <v>8049377</v>
      </c>
      <c r="U6" s="3">
        <v>4015498691</v>
      </c>
      <c r="V6" s="2">
        <v>199.78</v>
      </c>
      <c r="W6" s="1" t="s">
        <v>59</v>
      </c>
      <c r="Z6" t="str">
        <f>TEXT(Table1[[#This Row],[Closed date]], "mmmm")</f>
        <v>April</v>
      </c>
      <c r="AA6" t="s">
        <v>60</v>
      </c>
      <c r="AB6" t="s">
        <v>86</v>
      </c>
      <c r="AC6" t="s">
        <v>93</v>
      </c>
      <c r="AD6" t="s">
        <v>94</v>
      </c>
      <c r="AE6" s="14">
        <v>43174.454456018517</v>
      </c>
      <c r="AF6" s="14">
        <v>43185.524629629632</v>
      </c>
      <c r="AG6" s="14">
        <v>43199.604513888888</v>
      </c>
      <c r="AH6" t="s">
        <v>95</v>
      </c>
      <c r="AI6" t="s">
        <v>96</v>
      </c>
      <c r="AJ6" t="s">
        <v>65</v>
      </c>
      <c r="AK6" t="s">
        <v>66</v>
      </c>
      <c r="AL6" t="s">
        <v>90</v>
      </c>
      <c r="AM6" t="s">
        <v>97</v>
      </c>
      <c r="AN6" t="s">
        <v>98</v>
      </c>
      <c r="AO6" t="s">
        <v>99</v>
      </c>
      <c r="AP6" t="s">
        <v>71</v>
      </c>
      <c r="AQ6">
        <v>300</v>
      </c>
      <c r="AR6" t="s">
        <v>72</v>
      </c>
      <c r="AS6" t="s">
        <v>88</v>
      </c>
      <c r="AT6">
        <v>30051004</v>
      </c>
      <c r="AU6" t="s">
        <v>100</v>
      </c>
      <c r="AX6" t="s">
        <v>101</v>
      </c>
      <c r="AY6" t="s">
        <v>74</v>
      </c>
    </row>
    <row r="7" spans="1:51" x14ac:dyDescent="0.25">
      <c r="A7" t="s">
        <v>102</v>
      </c>
      <c r="B7" t="s">
        <v>44</v>
      </c>
      <c r="C7" t="s">
        <v>45</v>
      </c>
      <c r="D7" t="s">
        <v>87</v>
      </c>
      <c r="E7" t="s">
        <v>47</v>
      </c>
      <c r="F7">
        <v>5012457250</v>
      </c>
      <c r="G7" t="s">
        <v>48</v>
      </c>
      <c r="H7" t="s">
        <v>49</v>
      </c>
      <c r="I7" t="s">
        <v>103</v>
      </c>
      <c r="J7" t="s">
        <v>104</v>
      </c>
      <c r="K7" t="s">
        <v>105</v>
      </c>
      <c r="L7" t="s">
        <v>53</v>
      </c>
      <c r="M7" t="s">
        <v>106</v>
      </c>
      <c r="O7" t="s">
        <v>107</v>
      </c>
      <c r="P7" t="s">
        <v>108</v>
      </c>
      <c r="R7" s="4" t="s">
        <v>102</v>
      </c>
      <c r="S7" s="4" t="s">
        <v>109</v>
      </c>
      <c r="T7" s="4">
        <v>8049378</v>
      </c>
      <c r="U7" s="4">
        <v>1046104418</v>
      </c>
      <c r="V7" s="2">
        <v>208.33</v>
      </c>
      <c r="W7" s="1" t="s">
        <v>59</v>
      </c>
      <c r="Z7" t="str">
        <f>TEXT(Table1[[#This Row],[Closed date]], "mmmm")</f>
        <v>May</v>
      </c>
      <c r="AA7" t="s">
        <v>110</v>
      </c>
      <c r="AB7" t="s">
        <v>102</v>
      </c>
      <c r="AC7" t="s">
        <v>93</v>
      </c>
      <c r="AD7" t="s">
        <v>94</v>
      </c>
      <c r="AE7" s="14">
        <v>43194.355567129627</v>
      </c>
      <c r="AF7" s="14">
        <v>43286.664849537039</v>
      </c>
      <c r="AG7" s="14">
        <v>43241.58390046296</v>
      </c>
      <c r="AH7" t="s">
        <v>111</v>
      </c>
      <c r="AI7" t="s">
        <v>112</v>
      </c>
      <c r="AJ7" t="s">
        <v>65</v>
      </c>
      <c r="AK7" t="s">
        <v>66</v>
      </c>
      <c r="AL7" t="s">
        <v>105</v>
      </c>
      <c r="AM7" t="s">
        <v>113</v>
      </c>
      <c r="AN7" t="s">
        <v>114</v>
      </c>
      <c r="AO7" t="s">
        <v>115</v>
      </c>
      <c r="AP7" t="s">
        <v>71</v>
      </c>
      <c r="AQ7">
        <v>300</v>
      </c>
      <c r="AR7" t="s">
        <v>72</v>
      </c>
      <c r="AS7" t="s">
        <v>103</v>
      </c>
      <c r="AT7">
        <v>30051002</v>
      </c>
      <c r="AU7" t="s">
        <v>116</v>
      </c>
      <c r="AX7" t="s">
        <v>67</v>
      </c>
      <c r="AY7" t="s">
        <v>74</v>
      </c>
    </row>
    <row r="8" spans="1:51" x14ac:dyDescent="0.25">
      <c r="A8" t="s">
        <v>117</v>
      </c>
      <c r="B8" t="s">
        <v>44</v>
      </c>
      <c r="C8" t="s">
        <v>45</v>
      </c>
      <c r="D8" t="s">
        <v>46</v>
      </c>
      <c r="E8" t="s">
        <v>47</v>
      </c>
      <c r="F8">
        <v>5013846753</v>
      </c>
      <c r="G8" t="s">
        <v>48</v>
      </c>
      <c r="H8" t="s">
        <v>49</v>
      </c>
      <c r="I8" t="s">
        <v>50</v>
      </c>
      <c r="J8" t="s">
        <v>118</v>
      </c>
      <c r="K8" t="s">
        <v>119</v>
      </c>
      <c r="L8" t="s">
        <v>53</v>
      </c>
      <c r="M8" t="s">
        <v>120</v>
      </c>
      <c r="O8" t="s">
        <v>55</v>
      </c>
      <c r="P8" t="s">
        <v>121</v>
      </c>
      <c r="R8" s="4" t="s">
        <v>117</v>
      </c>
      <c r="S8" s="4" t="s">
        <v>109</v>
      </c>
      <c r="T8" s="4">
        <v>8049378</v>
      </c>
      <c r="U8" s="4">
        <v>1046104418</v>
      </c>
      <c r="V8" s="2">
        <v>352.55</v>
      </c>
      <c r="W8" s="1" t="s">
        <v>59</v>
      </c>
      <c r="Z8" t="str">
        <f>TEXT(Table1[[#This Row],[Closed date]], "mmmm")</f>
        <v>May</v>
      </c>
      <c r="AA8" t="s">
        <v>60</v>
      </c>
      <c r="AB8" t="s">
        <v>117</v>
      </c>
      <c r="AC8" t="s">
        <v>61</v>
      </c>
      <c r="AD8" t="s">
        <v>62</v>
      </c>
      <c r="AE8" s="14">
        <v>43195.639374999999</v>
      </c>
      <c r="AF8" s="14">
        <v>43234.698842592596</v>
      </c>
      <c r="AG8" s="14" t="s">
        <v>122</v>
      </c>
      <c r="AH8" t="s">
        <v>63</v>
      </c>
      <c r="AI8" t="s">
        <v>85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>
        <v>300</v>
      </c>
      <c r="AR8" t="s">
        <v>72</v>
      </c>
      <c r="AS8" t="s">
        <v>50</v>
      </c>
      <c r="AT8">
        <v>30071100</v>
      </c>
      <c r="AU8" t="s">
        <v>73</v>
      </c>
      <c r="AX8" t="s">
        <v>123</v>
      </c>
      <c r="AY8" t="s">
        <v>124</v>
      </c>
    </row>
    <row r="9" spans="1:51" x14ac:dyDescent="0.25">
      <c r="A9" t="s">
        <v>125</v>
      </c>
      <c r="B9" t="s">
        <v>44</v>
      </c>
      <c r="C9" t="s">
        <v>45</v>
      </c>
      <c r="D9" t="s">
        <v>46</v>
      </c>
      <c r="E9" t="s">
        <v>47</v>
      </c>
      <c r="F9">
        <v>5013846752</v>
      </c>
      <c r="G9" t="s">
        <v>48</v>
      </c>
      <c r="H9" t="s">
        <v>49</v>
      </c>
      <c r="I9" t="s">
        <v>50</v>
      </c>
      <c r="J9" t="s">
        <v>126</v>
      </c>
      <c r="K9" t="s">
        <v>127</v>
      </c>
      <c r="L9" t="s">
        <v>53</v>
      </c>
      <c r="M9" t="s">
        <v>120</v>
      </c>
      <c r="O9" t="s">
        <v>55</v>
      </c>
      <c r="P9" t="s">
        <v>121</v>
      </c>
      <c r="R9" s="4" t="s">
        <v>125</v>
      </c>
      <c r="S9" s="4" t="s">
        <v>109</v>
      </c>
      <c r="T9" s="4">
        <v>8049378</v>
      </c>
      <c r="U9" s="4">
        <v>1046104418</v>
      </c>
      <c r="V9" s="2">
        <v>352.55</v>
      </c>
      <c r="W9" s="1" t="s">
        <v>59</v>
      </c>
      <c r="Z9" t="str">
        <f>TEXT(Table1[[#This Row],[Closed date]], "mmmm")</f>
        <v>May</v>
      </c>
      <c r="AA9" t="s">
        <v>60</v>
      </c>
      <c r="AB9" t="s">
        <v>125</v>
      </c>
      <c r="AC9" t="s">
        <v>61</v>
      </c>
      <c r="AD9" t="s">
        <v>62</v>
      </c>
      <c r="AE9" s="14">
        <v>43195.640034722222</v>
      </c>
      <c r="AF9" s="14">
        <v>43234.699560185189</v>
      </c>
      <c r="AG9" s="14" t="s">
        <v>128</v>
      </c>
      <c r="AH9" t="s">
        <v>63</v>
      </c>
      <c r="AI9" t="s">
        <v>85</v>
      </c>
      <c r="AJ9" t="s">
        <v>65</v>
      </c>
      <c r="AK9" t="s">
        <v>66</v>
      </c>
      <c r="AL9" t="s">
        <v>67</v>
      </c>
      <c r="AM9" t="s">
        <v>68</v>
      </c>
      <c r="AN9" t="s">
        <v>69</v>
      </c>
      <c r="AO9" t="s">
        <v>70</v>
      </c>
      <c r="AP9" t="s">
        <v>71</v>
      </c>
      <c r="AQ9">
        <v>300</v>
      </c>
      <c r="AR9" t="s">
        <v>72</v>
      </c>
      <c r="AS9" t="s">
        <v>50</v>
      </c>
      <c r="AT9">
        <v>30071100</v>
      </c>
      <c r="AU9" t="s">
        <v>73</v>
      </c>
      <c r="AX9" t="s">
        <v>123</v>
      </c>
      <c r="AY9" t="s">
        <v>124</v>
      </c>
    </row>
    <row r="10" spans="1:51" x14ac:dyDescent="0.25">
      <c r="A10" t="s">
        <v>129</v>
      </c>
      <c r="B10" t="s">
        <v>44</v>
      </c>
      <c r="C10" t="s">
        <v>45</v>
      </c>
      <c r="D10" t="s">
        <v>46</v>
      </c>
      <c r="E10" t="s">
        <v>47</v>
      </c>
      <c r="F10">
        <v>5013904780</v>
      </c>
      <c r="G10" t="s">
        <v>48</v>
      </c>
      <c r="H10" t="s">
        <v>49</v>
      </c>
      <c r="I10" t="s">
        <v>50</v>
      </c>
      <c r="J10" t="s">
        <v>130</v>
      </c>
      <c r="K10" t="s">
        <v>131</v>
      </c>
      <c r="L10" t="s">
        <v>53</v>
      </c>
      <c r="M10" t="s">
        <v>120</v>
      </c>
      <c r="O10" t="s">
        <v>55</v>
      </c>
      <c r="P10" t="s">
        <v>121</v>
      </c>
      <c r="R10" s="4" t="s">
        <v>129</v>
      </c>
      <c r="S10" s="4" t="s">
        <v>109</v>
      </c>
      <c r="T10" s="4">
        <v>8049378</v>
      </c>
      <c r="U10" s="4">
        <v>1046104418</v>
      </c>
      <c r="V10" s="2">
        <v>352.55</v>
      </c>
      <c r="W10" s="1" t="s">
        <v>59</v>
      </c>
      <c r="Z10" t="str">
        <f>TEXT(Table1[[#This Row],[Closed date]], "mmmm")</f>
        <v>May</v>
      </c>
      <c r="AA10" t="s">
        <v>60</v>
      </c>
      <c r="AB10" t="s">
        <v>129</v>
      </c>
      <c r="AC10" t="s">
        <v>61</v>
      </c>
      <c r="AD10" t="s">
        <v>62</v>
      </c>
      <c r="AE10" s="14">
        <v>43195.642627314817</v>
      </c>
      <c r="AF10" s="14">
        <v>43234.69699074074</v>
      </c>
      <c r="AG10" s="14" t="s">
        <v>132</v>
      </c>
      <c r="AH10" t="s">
        <v>63</v>
      </c>
      <c r="AI10" t="s">
        <v>85</v>
      </c>
      <c r="AJ10" t="s">
        <v>65</v>
      </c>
      <c r="AK10" t="s">
        <v>66</v>
      </c>
      <c r="AL10" t="s">
        <v>67</v>
      </c>
      <c r="AM10" t="s">
        <v>68</v>
      </c>
      <c r="AN10" t="s">
        <v>69</v>
      </c>
      <c r="AO10" t="s">
        <v>70</v>
      </c>
      <c r="AP10" t="s">
        <v>71</v>
      </c>
      <c r="AQ10">
        <v>300</v>
      </c>
      <c r="AR10" t="s">
        <v>72</v>
      </c>
      <c r="AS10" t="s">
        <v>50</v>
      </c>
      <c r="AT10">
        <v>30071100</v>
      </c>
      <c r="AU10" t="s">
        <v>73</v>
      </c>
      <c r="AX10" t="s">
        <v>67</v>
      </c>
      <c r="AY10" t="s">
        <v>74</v>
      </c>
    </row>
    <row r="11" spans="1:51" x14ac:dyDescent="0.25">
      <c r="A11" t="s">
        <v>133</v>
      </c>
      <c r="B11" t="s">
        <v>44</v>
      </c>
      <c r="C11" t="s">
        <v>45</v>
      </c>
      <c r="D11" t="s">
        <v>46</v>
      </c>
      <c r="E11" t="s">
        <v>47</v>
      </c>
      <c r="F11">
        <v>5013904932</v>
      </c>
      <c r="G11" t="s">
        <v>48</v>
      </c>
      <c r="H11" t="s">
        <v>49</v>
      </c>
      <c r="I11" t="s">
        <v>50</v>
      </c>
      <c r="J11" t="s">
        <v>134</v>
      </c>
      <c r="K11" t="s">
        <v>135</v>
      </c>
      <c r="L11" t="s">
        <v>53</v>
      </c>
      <c r="M11" t="s">
        <v>120</v>
      </c>
      <c r="O11" t="s">
        <v>55</v>
      </c>
      <c r="P11" t="s">
        <v>121</v>
      </c>
      <c r="R11" s="4" t="s">
        <v>133</v>
      </c>
      <c r="S11" s="4" t="s">
        <v>109</v>
      </c>
      <c r="T11" s="4">
        <v>8049378</v>
      </c>
      <c r="U11" s="4">
        <v>1046104418</v>
      </c>
      <c r="V11" s="2">
        <v>352.55</v>
      </c>
      <c r="W11" s="1" t="s">
        <v>59</v>
      </c>
      <c r="Z11" t="str">
        <f>TEXT(Table1[[#This Row],[Closed date]], "mmmm")</f>
        <v>May</v>
      </c>
      <c r="AA11" t="s">
        <v>60</v>
      </c>
      <c r="AB11" t="s">
        <v>133</v>
      </c>
      <c r="AC11" t="s">
        <v>61</v>
      </c>
      <c r="AD11" t="s">
        <v>62</v>
      </c>
      <c r="AE11" s="14">
        <v>43195.643067129633</v>
      </c>
      <c r="AF11" s="14">
        <v>43234.696701388886</v>
      </c>
      <c r="AG11" s="14" t="s">
        <v>136</v>
      </c>
      <c r="AH11" t="s">
        <v>63</v>
      </c>
      <c r="AI11" t="s">
        <v>85</v>
      </c>
      <c r="AJ11" t="s">
        <v>65</v>
      </c>
      <c r="AK11" t="s">
        <v>66</v>
      </c>
      <c r="AL11" t="s">
        <v>67</v>
      </c>
      <c r="AM11" t="s">
        <v>68</v>
      </c>
      <c r="AN11" t="s">
        <v>69</v>
      </c>
      <c r="AO11" t="s">
        <v>70</v>
      </c>
      <c r="AP11" t="s">
        <v>71</v>
      </c>
      <c r="AQ11">
        <v>300</v>
      </c>
      <c r="AR11" t="s">
        <v>72</v>
      </c>
      <c r="AS11" t="s">
        <v>50</v>
      </c>
      <c r="AT11">
        <v>30071100</v>
      </c>
      <c r="AU11" t="s">
        <v>73</v>
      </c>
      <c r="AX11" t="s">
        <v>67</v>
      </c>
      <c r="AY11" t="s">
        <v>74</v>
      </c>
    </row>
    <row r="12" spans="1:51" x14ac:dyDescent="0.25">
      <c r="A12" t="s">
        <v>137</v>
      </c>
      <c r="B12" t="s">
        <v>44</v>
      </c>
      <c r="C12" t="s">
        <v>45</v>
      </c>
      <c r="D12" t="s">
        <v>46</v>
      </c>
      <c r="E12" t="s">
        <v>47</v>
      </c>
      <c r="F12">
        <v>5016641250</v>
      </c>
      <c r="G12" t="s">
        <v>48</v>
      </c>
      <c r="H12" t="s">
        <v>49</v>
      </c>
      <c r="I12" t="s">
        <v>50</v>
      </c>
      <c r="J12" t="s">
        <v>138</v>
      </c>
      <c r="K12" t="s">
        <v>139</v>
      </c>
      <c r="L12" t="s">
        <v>53</v>
      </c>
      <c r="M12" t="s">
        <v>140</v>
      </c>
      <c r="O12" t="s">
        <v>55</v>
      </c>
      <c r="P12" t="s">
        <v>141</v>
      </c>
      <c r="R12" s="1" t="s">
        <v>137</v>
      </c>
      <c r="S12" s="1" t="s">
        <v>57</v>
      </c>
      <c r="U12" s="1" t="s">
        <v>58</v>
      </c>
      <c r="V12" s="2">
        <v>352.55</v>
      </c>
      <c r="W12" s="1" t="s">
        <v>59</v>
      </c>
      <c r="Z12" t="str">
        <f>TEXT(Table1[[#This Row],[Closed date]], "mmmm")</f>
        <v>August</v>
      </c>
      <c r="AA12" t="s">
        <v>60</v>
      </c>
      <c r="AB12" t="s">
        <v>137</v>
      </c>
      <c r="AC12" t="s">
        <v>61</v>
      </c>
      <c r="AD12" t="s">
        <v>62</v>
      </c>
      <c r="AE12" s="14">
        <v>43284.537754629629</v>
      </c>
      <c r="AF12" s="14">
        <v>43320.606145833335</v>
      </c>
      <c r="AG12" s="14">
        <v>43333.277222222219</v>
      </c>
      <c r="AH12" t="s">
        <v>63</v>
      </c>
      <c r="AI12" t="s">
        <v>142</v>
      </c>
      <c r="AJ12" t="s">
        <v>65</v>
      </c>
      <c r="AK12" t="s">
        <v>66</v>
      </c>
      <c r="AL12" t="s">
        <v>67</v>
      </c>
      <c r="AM12" t="s">
        <v>68</v>
      </c>
      <c r="AN12" t="s">
        <v>69</v>
      </c>
      <c r="AO12" t="s">
        <v>70</v>
      </c>
      <c r="AP12" t="s">
        <v>71</v>
      </c>
      <c r="AQ12">
        <v>300</v>
      </c>
      <c r="AR12" t="s">
        <v>72</v>
      </c>
      <c r="AS12" t="s">
        <v>50</v>
      </c>
      <c r="AT12">
        <v>30071100</v>
      </c>
      <c r="AU12" t="s">
        <v>73</v>
      </c>
      <c r="AX12" t="s">
        <v>67</v>
      </c>
      <c r="AY12" t="s">
        <v>74</v>
      </c>
    </row>
    <row r="13" spans="1:51" x14ac:dyDescent="0.25">
      <c r="A13" t="s">
        <v>143</v>
      </c>
      <c r="B13" t="s">
        <v>44</v>
      </c>
      <c r="C13" t="s">
        <v>45</v>
      </c>
      <c r="D13" t="s">
        <v>46</v>
      </c>
      <c r="E13" t="s">
        <v>47</v>
      </c>
      <c r="F13">
        <v>5018060682</v>
      </c>
      <c r="G13" t="s">
        <v>48</v>
      </c>
      <c r="H13" t="s">
        <v>49</v>
      </c>
      <c r="I13" t="s">
        <v>50</v>
      </c>
      <c r="J13" t="s">
        <v>144</v>
      </c>
      <c r="K13" t="s">
        <v>67</v>
      </c>
      <c r="L13" t="s">
        <v>53</v>
      </c>
      <c r="M13" t="s">
        <v>140</v>
      </c>
      <c r="O13" t="s">
        <v>55</v>
      </c>
      <c r="P13" t="s">
        <v>141</v>
      </c>
      <c r="R13" s="1" t="s">
        <v>143</v>
      </c>
      <c r="S13" s="1" t="s">
        <v>57</v>
      </c>
      <c r="U13" s="1" t="s">
        <v>58</v>
      </c>
      <c r="V13" s="2">
        <v>352.55</v>
      </c>
      <c r="W13" s="1" t="s">
        <v>59</v>
      </c>
      <c r="Z13" t="str">
        <f>TEXT(Table1[[#This Row],[Closed date]], "mmmm")</f>
        <v>August</v>
      </c>
      <c r="AA13" t="s">
        <v>110</v>
      </c>
      <c r="AB13" t="s">
        <v>143</v>
      </c>
      <c r="AC13" t="s">
        <v>61</v>
      </c>
      <c r="AD13" t="s">
        <v>62</v>
      </c>
      <c r="AE13" s="14">
        <v>43311.680185185185</v>
      </c>
      <c r="AF13" s="14">
        <v>43320.607685185183</v>
      </c>
      <c r="AG13" s="14" t="s">
        <v>145</v>
      </c>
      <c r="AH13" t="s">
        <v>95</v>
      </c>
      <c r="AI13" t="s">
        <v>146</v>
      </c>
      <c r="AJ13" t="s">
        <v>65</v>
      </c>
      <c r="AK13" t="s">
        <v>66</v>
      </c>
      <c r="AL13" t="s">
        <v>67</v>
      </c>
      <c r="AM13" t="s">
        <v>68</v>
      </c>
      <c r="AN13" t="s">
        <v>69</v>
      </c>
      <c r="AO13" t="s">
        <v>70</v>
      </c>
      <c r="AP13" t="s">
        <v>71</v>
      </c>
      <c r="AQ13">
        <v>300</v>
      </c>
      <c r="AR13" t="s">
        <v>72</v>
      </c>
      <c r="AS13" t="s">
        <v>50</v>
      </c>
      <c r="AT13">
        <v>30071100</v>
      </c>
      <c r="AU13" t="s">
        <v>73</v>
      </c>
      <c r="AY13" t="s">
        <v>74</v>
      </c>
    </row>
    <row r="14" spans="1:51" x14ac:dyDescent="0.25">
      <c r="A14" t="s">
        <v>147</v>
      </c>
      <c r="B14" t="s">
        <v>44</v>
      </c>
      <c r="C14" t="s">
        <v>45</v>
      </c>
      <c r="D14" t="s">
        <v>46</v>
      </c>
      <c r="E14" t="s">
        <v>47</v>
      </c>
      <c r="F14">
        <v>5020071657</v>
      </c>
      <c r="G14" t="s">
        <v>48</v>
      </c>
      <c r="H14" t="s">
        <v>49</v>
      </c>
      <c r="I14" t="s">
        <v>50</v>
      </c>
      <c r="J14" t="s">
        <v>148</v>
      </c>
      <c r="K14" t="s">
        <v>149</v>
      </c>
      <c r="L14" t="s">
        <v>53</v>
      </c>
      <c r="M14" t="s">
        <v>150</v>
      </c>
      <c r="O14" t="s">
        <v>55</v>
      </c>
      <c r="P14" t="s">
        <v>151</v>
      </c>
      <c r="R14" s="5" t="s">
        <v>147</v>
      </c>
      <c r="S14" s="5" t="s">
        <v>152</v>
      </c>
      <c r="T14" s="5">
        <v>8053123</v>
      </c>
      <c r="U14" s="5">
        <v>1046110568</v>
      </c>
      <c r="V14" s="2">
        <v>357.77</v>
      </c>
      <c r="W14" s="1" t="s">
        <v>59</v>
      </c>
      <c r="Z14" t="str">
        <f>TEXT(Table1[[#This Row],[Closed date]], "mmmm")</f>
        <v>October</v>
      </c>
      <c r="AA14" t="s">
        <v>110</v>
      </c>
      <c r="AB14" t="s">
        <v>147</v>
      </c>
      <c r="AC14" t="s">
        <v>61</v>
      </c>
      <c r="AD14" t="s">
        <v>62</v>
      </c>
      <c r="AE14" s="14">
        <v>43355.367395833331</v>
      </c>
      <c r="AF14" s="14">
        <v>43377.226550925923</v>
      </c>
      <c r="AG14" s="14">
        <v>43391.271377314813</v>
      </c>
      <c r="AH14" t="s">
        <v>95</v>
      </c>
      <c r="AI14" t="s">
        <v>153</v>
      </c>
      <c r="AJ14" t="s">
        <v>65</v>
      </c>
      <c r="AK14" t="s">
        <v>66</v>
      </c>
      <c r="AL14" t="s">
        <v>149</v>
      </c>
      <c r="AM14" t="s">
        <v>154</v>
      </c>
      <c r="AN14" t="s">
        <v>155</v>
      </c>
      <c r="AO14" t="s">
        <v>156</v>
      </c>
      <c r="AP14" t="s">
        <v>71</v>
      </c>
      <c r="AQ14">
        <v>300</v>
      </c>
      <c r="AR14" t="s">
        <v>72</v>
      </c>
      <c r="AS14" t="s">
        <v>50</v>
      </c>
      <c r="AT14">
        <v>30071200</v>
      </c>
      <c r="AU14" t="s">
        <v>157</v>
      </c>
      <c r="AY14" t="s">
        <v>74</v>
      </c>
    </row>
    <row r="15" spans="1:51" x14ac:dyDescent="0.25">
      <c r="A15" t="s">
        <v>158</v>
      </c>
      <c r="B15" t="s">
        <v>44</v>
      </c>
      <c r="C15" t="s">
        <v>45</v>
      </c>
      <c r="D15" t="s">
        <v>46</v>
      </c>
      <c r="E15" t="s">
        <v>47</v>
      </c>
      <c r="F15">
        <v>5020071658</v>
      </c>
      <c r="G15" t="s">
        <v>48</v>
      </c>
      <c r="H15" t="s">
        <v>49</v>
      </c>
      <c r="I15" t="s">
        <v>50</v>
      </c>
      <c r="J15" t="s">
        <v>159</v>
      </c>
      <c r="K15" t="s">
        <v>160</v>
      </c>
      <c r="L15" t="s">
        <v>53</v>
      </c>
      <c r="M15" t="s">
        <v>150</v>
      </c>
      <c r="O15" t="s">
        <v>55</v>
      </c>
      <c r="P15" t="s">
        <v>151</v>
      </c>
      <c r="R15" s="5" t="s">
        <v>158</v>
      </c>
      <c r="S15" s="5" t="s">
        <v>152</v>
      </c>
      <c r="T15" s="5">
        <v>8053123</v>
      </c>
      <c r="U15" s="5">
        <v>1046110568</v>
      </c>
      <c r="V15" s="2">
        <v>357.77</v>
      </c>
      <c r="W15" s="1" t="s">
        <v>59</v>
      </c>
      <c r="Z15" t="str">
        <f>TEXT(Table1[[#This Row],[Closed date]], "mmmm")</f>
        <v>October</v>
      </c>
      <c r="AA15" t="s">
        <v>110</v>
      </c>
      <c r="AB15" t="s">
        <v>158</v>
      </c>
      <c r="AC15" t="s">
        <v>61</v>
      </c>
      <c r="AD15" t="s">
        <v>62</v>
      </c>
      <c r="AE15" s="14">
        <v>43355.367905092593</v>
      </c>
      <c r="AF15" s="14">
        <v>43377.226990740739</v>
      </c>
      <c r="AG15" s="14">
        <v>43391.27138888889</v>
      </c>
      <c r="AH15" t="s">
        <v>95</v>
      </c>
      <c r="AI15" t="s">
        <v>161</v>
      </c>
      <c r="AJ15" t="s">
        <v>65</v>
      </c>
      <c r="AK15" t="s">
        <v>66</v>
      </c>
      <c r="AL15" t="s">
        <v>160</v>
      </c>
      <c r="AM15" t="s">
        <v>162</v>
      </c>
      <c r="AN15" t="s">
        <v>163</v>
      </c>
      <c r="AO15" t="s">
        <v>164</v>
      </c>
      <c r="AP15" t="s">
        <v>71</v>
      </c>
      <c r="AQ15">
        <v>300</v>
      </c>
      <c r="AR15" t="s">
        <v>72</v>
      </c>
      <c r="AS15" t="s">
        <v>50</v>
      </c>
      <c r="AT15">
        <v>30051800</v>
      </c>
      <c r="AU15" t="s">
        <v>165</v>
      </c>
      <c r="AY15" t="s">
        <v>74</v>
      </c>
    </row>
    <row r="16" spans="1:51" x14ac:dyDescent="0.25">
      <c r="A16" t="s">
        <v>166</v>
      </c>
      <c r="B16" t="s">
        <v>44</v>
      </c>
      <c r="C16" t="s">
        <v>45</v>
      </c>
      <c r="D16" t="s">
        <v>46</v>
      </c>
      <c r="E16" t="s">
        <v>47</v>
      </c>
      <c r="F16">
        <v>5020071810</v>
      </c>
      <c r="G16" t="s">
        <v>48</v>
      </c>
      <c r="H16" t="s">
        <v>49</v>
      </c>
      <c r="I16" t="s">
        <v>50</v>
      </c>
      <c r="J16" t="s">
        <v>167</v>
      </c>
      <c r="K16" t="s">
        <v>168</v>
      </c>
      <c r="L16" t="s">
        <v>53</v>
      </c>
      <c r="M16" t="s">
        <v>150</v>
      </c>
      <c r="O16" t="s">
        <v>55</v>
      </c>
      <c r="P16" t="s">
        <v>151</v>
      </c>
      <c r="R16" s="5" t="s">
        <v>166</v>
      </c>
      <c r="S16" s="5" t="s">
        <v>152</v>
      </c>
      <c r="T16" s="5">
        <v>8053123</v>
      </c>
      <c r="U16" s="5">
        <v>1046110568</v>
      </c>
      <c r="V16" s="2">
        <v>357.77</v>
      </c>
      <c r="W16" s="1" t="s">
        <v>59</v>
      </c>
      <c r="Z16" t="str">
        <f>TEXT(Table1[[#This Row],[Closed date]], "mmmm")</f>
        <v>October</v>
      </c>
      <c r="AA16" t="s">
        <v>110</v>
      </c>
      <c r="AB16" t="s">
        <v>166</v>
      </c>
      <c r="AC16" t="s">
        <v>61</v>
      </c>
      <c r="AD16" t="s">
        <v>62</v>
      </c>
      <c r="AE16" s="14">
        <v>43355.369432870371</v>
      </c>
      <c r="AF16" s="14">
        <v>43377.225462962961</v>
      </c>
      <c r="AG16" s="14">
        <v>43377.250787037039</v>
      </c>
      <c r="AH16" t="s">
        <v>95</v>
      </c>
      <c r="AI16" t="s">
        <v>169</v>
      </c>
      <c r="AJ16" t="s">
        <v>65</v>
      </c>
      <c r="AK16" t="s">
        <v>66</v>
      </c>
      <c r="AL16" t="s">
        <v>168</v>
      </c>
      <c r="AM16" t="s">
        <v>170</v>
      </c>
      <c r="AN16" t="s">
        <v>171</v>
      </c>
      <c r="AO16" t="s">
        <v>172</v>
      </c>
      <c r="AP16" t="s">
        <v>71</v>
      </c>
      <c r="AQ16">
        <v>300</v>
      </c>
      <c r="AR16" t="s">
        <v>72</v>
      </c>
      <c r="AS16" t="s">
        <v>50</v>
      </c>
      <c r="AT16">
        <v>30051003</v>
      </c>
      <c r="AU16" t="s">
        <v>173</v>
      </c>
      <c r="AY16" t="s">
        <v>74</v>
      </c>
    </row>
    <row r="17" spans="1:51" x14ac:dyDescent="0.25">
      <c r="A17" t="s">
        <v>174</v>
      </c>
      <c r="B17" t="s">
        <v>44</v>
      </c>
      <c r="C17" t="s">
        <v>45</v>
      </c>
      <c r="D17" t="s">
        <v>46</v>
      </c>
      <c r="E17" t="s">
        <v>47</v>
      </c>
      <c r="F17">
        <v>5020071809</v>
      </c>
      <c r="G17" t="s">
        <v>48</v>
      </c>
      <c r="H17" t="s">
        <v>49</v>
      </c>
      <c r="I17" t="s">
        <v>50</v>
      </c>
      <c r="J17" t="s">
        <v>175</v>
      </c>
      <c r="K17" t="s">
        <v>176</v>
      </c>
      <c r="L17" t="s">
        <v>53</v>
      </c>
      <c r="M17" t="s">
        <v>150</v>
      </c>
      <c r="O17" t="s">
        <v>55</v>
      </c>
      <c r="P17" t="s">
        <v>151</v>
      </c>
      <c r="R17" s="5" t="s">
        <v>174</v>
      </c>
      <c r="S17" s="5" t="s">
        <v>152</v>
      </c>
      <c r="T17" s="5">
        <v>8053123</v>
      </c>
      <c r="U17" s="5">
        <v>1046110568</v>
      </c>
      <c r="V17" s="2">
        <v>357.77</v>
      </c>
      <c r="W17" s="1" t="s">
        <v>59</v>
      </c>
      <c r="Z17" t="str">
        <f>TEXT(Table1[[#This Row],[Closed date]], "mmmm")</f>
        <v>October</v>
      </c>
      <c r="AA17" t="s">
        <v>110</v>
      </c>
      <c r="AB17" t="s">
        <v>174</v>
      </c>
      <c r="AC17" t="s">
        <v>61</v>
      </c>
      <c r="AD17" t="s">
        <v>62</v>
      </c>
      <c r="AE17" s="14">
        <v>43355.37</v>
      </c>
      <c r="AF17" s="14">
        <v>43377.224976851852</v>
      </c>
      <c r="AG17" s="14">
        <v>43391.271365740744</v>
      </c>
      <c r="AH17" t="s">
        <v>95</v>
      </c>
      <c r="AI17" t="s">
        <v>177</v>
      </c>
      <c r="AJ17" t="s">
        <v>65</v>
      </c>
      <c r="AK17" t="s">
        <v>66</v>
      </c>
      <c r="AL17" t="s">
        <v>178</v>
      </c>
      <c r="AM17" t="s">
        <v>179</v>
      </c>
      <c r="AN17" t="s">
        <v>180</v>
      </c>
      <c r="AO17" t="s">
        <v>181</v>
      </c>
      <c r="AP17" t="s">
        <v>71</v>
      </c>
      <c r="AQ17">
        <v>300</v>
      </c>
      <c r="AR17" t="s">
        <v>72</v>
      </c>
      <c r="AS17" t="s">
        <v>50</v>
      </c>
      <c r="AT17">
        <v>30051003</v>
      </c>
      <c r="AU17" t="s">
        <v>173</v>
      </c>
      <c r="AY17" t="s">
        <v>74</v>
      </c>
    </row>
    <row r="18" spans="1:51" x14ac:dyDescent="0.25">
      <c r="A18" t="s">
        <v>182</v>
      </c>
      <c r="B18" t="s">
        <v>44</v>
      </c>
      <c r="C18" t="s">
        <v>45</v>
      </c>
      <c r="D18" t="s">
        <v>46</v>
      </c>
      <c r="E18" t="s">
        <v>47</v>
      </c>
      <c r="F18">
        <v>5020590024</v>
      </c>
      <c r="G18" t="s">
        <v>48</v>
      </c>
      <c r="H18" t="s">
        <v>49</v>
      </c>
      <c r="I18" t="s">
        <v>50</v>
      </c>
      <c r="J18" t="s">
        <v>183</v>
      </c>
      <c r="K18" t="s">
        <v>184</v>
      </c>
      <c r="L18" t="s">
        <v>53</v>
      </c>
      <c r="M18" t="s">
        <v>150</v>
      </c>
      <c r="O18" t="s">
        <v>55</v>
      </c>
      <c r="P18" t="s">
        <v>151</v>
      </c>
      <c r="R18" s="5" t="s">
        <v>182</v>
      </c>
      <c r="S18" s="5" t="s">
        <v>152</v>
      </c>
      <c r="T18" s="5">
        <v>8053123</v>
      </c>
      <c r="U18" s="5">
        <v>1046110568</v>
      </c>
      <c r="V18" s="2">
        <v>357.77</v>
      </c>
      <c r="W18" s="1" t="s">
        <v>59</v>
      </c>
      <c r="Z18" t="str">
        <f>TEXT(Table1[[#This Row],[Closed date]], "mmmm")</f>
        <v>October</v>
      </c>
      <c r="AA18" t="s">
        <v>110</v>
      </c>
      <c r="AB18" t="s">
        <v>182</v>
      </c>
      <c r="AC18" t="s">
        <v>61</v>
      </c>
      <c r="AD18" t="s">
        <v>62</v>
      </c>
      <c r="AE18" s="14">
        <v>43364.631018518521</v>
      </c>
      <c r="AF18" s="14">
        <v>43200.224236111113</v>
      </c>
      <c r="AG18" s="14" t="s">
        <v>185</v>
      </c>
      <c r="AH18" t="s">
        <v>95</v>
      </c>
      <c r="AI18" t="s">
        <v>186</v>
      </c>
      <c r="AJ18" t="s">
        <v>65</v>
      </c>
      <c r="AK18" t="s">
        <v>66</v>
      </c>
      <c r="AL18" t="s">
        <v>184</v>
      </c>
      <c r="AM18" t="s">
        <v>187</v>
      </c>
      <c r="AN18" t="s">
        <v>188</v>
      </c>
      <c r="AO18" t="s">
        <v>189</v>
      </c>
      <c r="AP18" t="s">
        <v>71</v>
      </c>
      <c r="AQ18">
        <v>300</v>
      </c>
      <c r="AR18" t="s">
        <v>72</v>
      </c>
      <c r="AS18" t="s">
        <v>50</v>
      </c>
      <c r="AT18">
        <v>30051800</v>
      </c>
      <c r="AU18" t="s">
        <v>165</v>
      </c>
      <c r="AY18" t="s">
        <v>74</v>
      </c>
    </row>
    <row r="19" spans="1:51" x14ac:dyDescent="0.25">
      <c r="A19" t="s">
        <v>190</v>
      </c>
      <c r="B19" t="s">
        <v>44</v>
      </c>
      <c r="C19" t="s">
        <v>45</v>
      </c>
      <c r="D19" t="s">
        <v>46</v>
      </c>
      <c r="E19" t="s">
        <v>47</v>
      </c>
      <c r="F19">
        <v>5020590026</v>
      </c>
      <c r="G19" t="s">
        <v>48</v>
      </c>
      <c r="H19" t="s">
        <v>49</v>
      </c>
      <c r="I19" t="s">
        <v>50</v>
      </c>
      <c r="J19" t="s">
        <v>191</v>
      </c>
      <c r="K19" t="s">
        <v>192</v>
      </c>
      <c r="L19" t="s">
        <v>53</v>
      </c>
      <c r="M19" t="s">
        <v>150</v>
      </c>
      <c r="O19" t="s">
        <v>55</v>
      </c>
      <c r="P19" t="s">
        <v>151</v>
      </c>
      <c r="R19" s="5" t="s">
        <v>190</v>
      </c>
      <c r="S19" s="5" t="s">
        <v>152</v>
      </c>
      <c r="T19" s="5">
        <v>8053123</v>
      </c>
      <c r="U19" s="5">
        <v>1046110568</v>
      </c>
      <c r="V19" s="2">
        <v>357.77</v>
      </c>
      <c r="W19" s="1" t="s">
        <v>59</v>
      </c>
      <c r="Z19" t="str">
        <f>TEXT(Table1[[#This Row],[Closed date]], "mmmm")</f>
        <v>October</v>
      </c>
      <c r="AA19" t="s">
        <v>110</v>
      </c>
      <c r="AB19" t="s">
        <v>190</v>
      </c>
      <c r="AC19" t="s">
        <v>61</v>
      </c>
      <c r="AD19" t="s">
        <v>62</v>
      </c>
      <c r="AE19" s="14">
        <v>43364.631921296299</v>
      </c>
      <c r="AF19" s="14">
        <v>43200.223344907405</v>
      </c>
      <c r="AG19" s="14" t="s">
        <v>185</v>
      </c>
      <c r="AH19" t="s">
        <v>95</v>
      </c>
      <c r="AI19" t="s">
        <v>193</v>
      </c>
      <c r="AJ19" t="s">
        <v>65</v>
      </c>
      <c r="AK19" t="s">
        <v>66</v>
      </c>
      <c r="AL19" t="s">
        <v>192</v>
      </c>
      <c r="AM19" t="s">
        <v>194</v>
      </c>
      <c r="AN19" t="s">
        <v>195</v>
      </c>
      <c r="AO19" t="s">
        <v>196</v>
      </c>
      <c r="AP19" t="s">
        <v>71</v>
      </c>
      <c r="AQ19">
        <v>300</v>
      </c>
      <c r="AR19" t="s">
        <v>72</v>
      </c>
      <c r="AS19" t="s">
        <v>50</v>
      </c>
      <c r="AT19">
        <v>30052000</v>
      </c>
      <c r="AU19" t="s">
        <v>197</v>
      </c>
      <c r="AY19" t="s">
        <v>74</v>
      </c>
    </row>
    <row r="20" spans="1:51" x14ac:dyDescent="0.25">
      <c r="A20" t="s">
        <v>198</v>
      </c>
      <c r="B20" t="s">
        <v>44</v>
      </c>
      <c r="C20" t="s">
        <v>45</v>
      </c>
      <c r="D20" t="s">
        <v>46</v>
      </c>
      <c r="E20" t="s">
        <v>47</v>
      </c>
      <c r="F20">
        <v>5020590027</v>
      </c>
      <c r="G20" t="s">
        <v>48</v>
      </c>
      <c r="H20" t="s">
        <v>49</v>
      </c>
      <c r="I20" t="s">
        <v>50</v>
      </c>
      <c r="J20" t="s">
        <v>80</v>
      </c>
      <c r="K20" t="s">
        <v>199</v>
      </c>
      <c r="L20" t="s">
        <v>53</v>
      </c>
      <c r="M20" t="s">
        <v>150</v>
      </c>
      <c r="O20" t="s">
        <v>55</v>
      </c>
      <c r="P20" t="s">
        <v>151</v>
      </c>
      <c r="R20" s="5" t="s">
        <v>198</v>
      </c>
      <c r="S20" s="5" t="s">
        <v>152</v>
      </c>
      <c r="T20" s="5">
        <v>8053123</v>
      </c>
      <c r="U20" s="5">
        <v>1046110568</v>
      </c>
      <c r="V20" s="2">
        <v>357.77</v>
      </c>
      <c r="W20" s="1" t="s">
        <v>59</v>
      </c>
      <c r="Z20" t="str">
        <f>TEXT(Table1[[#This Row],[Closed date]], "mmmm")</f>
        <v>October</v>
      </c>
      <c r="AA20" t="s">
        <v>110</v>
      </c>
      <c r="AB20" t="s">
        <v>198</v>
      </c>
      <c r="AC20" t="s">
        <v>61</v>
      </c>
      <c r="AD20" t="s">
        <v>62</v>
      </c>
      <c r="AE20" s="14">
        <v>43364.632430555554</v>
      </c>
      <c r="AF20" s="14">
        <v>43200.222719907404</v>
      </c>
      <c r="AG20" s="14" t="s">
        <v>200</v>
      </c>
      <c r="AH20" t="s">
        <v>95</v>
      </c>
      <c r="AI20" t="s">
        <v>201</v>
      </c>
      <c r="AJ20" t="s">
        <v>65</v>
      </c>
      <c r="AK20" t="s">
        <v>66</v>
      </c>
      <c r="AL20" t="s">
        <v>199</v>
      </c>
      <c r="AM20" t="s">
        <v>202</v>
      </c>
      <c r="AN20" t="s">
        <v>203</v>
      </c>
      <c r="AO20" t="s">
        <v>204</v>
      </c>
      <c r="AP20" t="s">
        <v>71</v>
      </c>
      <c r="AQ20">
        <v>300</v>
      </c>
      <c r="AR20" t="s">
        <v>72</v>
      </c>
      <c r="AS20" t="s">
        <v>50</v>
      </c>
      <c r="AT20">
        <v>30051040</v>
      </c>
      <c r="AU20" t="s">
        <v>205</v>
      </c>
      <c r="AY20" t="s">
        <v>74</v>
      </c>
    </row>
    <row r="21" spans="1:51" x14ac:dyDescent="0.25">
      <c r="A21" t="s">
        <v>206</v>
      </c>
      <c r="B21" t="s">
        <v>44</v>
      </c>
      <c r="C21" t="s">
        <v>45</v>
      </c>
      <c r="D21" t="s">
        <v>46</v>
      </c>
      <c r="E21" t="s">
        <v>47</v>
      </c>
      <c r="F21">
        <v>5020656333</v>
      </c>
      <c r="G21" t="s">
        <v>48</v>
      </c>
      <c r="H21" t="s">
        <v>49</v>
      </c>
      <c r="I21" t="s">
        <v>50</v>
      </c>
      <c r="J21" t="s">
        <v>207</v>
      </c>
      <c r="K21" t="s">
        <v>208</v>
      </c>
      <c r="L21" t="s">
        <v>53</v>
      </c>
      <c r="M21" t="s">
        <v>150</v>
      </c>
      <c r="O21" t="s">
        <v>55</v>
      </c>
      <c r="P21" t="s">
        <v>151</v>
      </c>
      <c r="R21" s="5" t="s">
        <v>206</v>
      </c>
      <c r="S21" s="5" t="s">
        <v>152</v>
      </c>
      <c r="T21" s="5">
        <v>8053123</v>
      </c>
      <c r="U21" s="5">
        <v>1046110568</v>
      </c>
      <c r="V21" s="2">
        <v>357.77</v>
      </c>
      <c r="W21" s="1" t="s">
        <v>59</v>
      </c>
      <c r="Z21" t="str">
        <f>TEXT(Table1[[#This Row],[Closed date]], "mmmm")</f>
        <v>October</v>
      </c>
      <c r="AA21" t="s">
        <v>110</v>
      </c>
      <c r="AB21" t="s">
        <v>206</v>
      </c>
      <c r="AC21" t="s">
        <v>61</v>
      </c>
      <c r="AD21" t="s">
        <v>62</v>
      </c>
      <c r="AE21" s="14">
        <v>43367.281493055554</v>
      </c>
      <c r="AF21" s="14">
        <v>43200.222083333334</v>
      </c>
      <c r="AG21" s="14" t="s">
        <v>200</v>
      </c>
      <c r="AH21" t="s">
        <v>95</v>
      </c>
      <c r="AI21" t="s">
        <v>209</v>
      </c>
      <c r="AJ21" t="s">
        <v>65</v>
      </c>
      <c r="AK21" t="s">
        <v>66</v>
      </c>
      <c r="AL21" t="s">
        <v>208</v>
      </c>
      <c r="AM21" t="s">
        <v>210</v>
      </c>
      <c r="AN21" t="s">
        <v>211</v>
      </c>
      <c r="AO21" t="s">
        <v>212</v>
      </c>
      <c r="AP21" t="s">
        <v>71</v>
      </c>
      <c r="AQ21">
        <v>300</v>
      </c>
      <c r="AR21" t="s">
        <v>72</v>
      </c>
      <c r="AS21" t="s">
        <v>50</v>
      </c>
      <c r="AT21">
        <v>30052000</v>
      </c>
      <c r="AU21" t="s">
        <v>197</v>
      </c>
      <c r="AY21" t="s">
        <v>74</v>
      </c>
    </row>
    <row r="22" spans="1:51" x14ac:dyDescent="0.25">
      <c r="A22" t="s">
        <v>213</v>
      </c>
      <c r="B22" t="s">
        <v>44</v>
      </c>
      <c r="C22" t="s">
        <v>45</v>
      </c>
      <c r="D22" t="s">
        <v>87</v>
      </c>
      <c r="E22" t="s">
        <v>47</v>
      </c>
      <c r="F22">
        <v>5021106795</v>
      </c>
      <c r="G22" t="s">
        <v>48</v>
      </c>
      <c r="H22" t="s">
        <v>49</v>
      </c>
      <c r="I22" t="s">
        <v>50</v>
      </c>
      <c r="J22" t="s">
        <v>159</v>
      </c>
      <c r="K22" t="s">
        <v>160</v>
      </c>
      <c r="L22" t="s">
        <v>53</v>
      </c>
      <c r="M22" t="s">
        <v>214</v>
      </c>
      <c r="O22" t="s">
        <v>215</v>
      </c>
      <c r="P22" t="s">
        <v>216</v>
      </c>
      <c r="R22" s="5" t="s">
        <v>213</v>
      </c>
      <c r="S22" s="5" t="s">
        <v>152</v>
      </c>
      <c r="T22" s="5">
        <v>8053123</v>
      </c>
      <c r="U22" s="5">
        <v>1046110568</v>
      </c>
      <c r="V22" s="2">
        <v>211.41</v>
      </c>
      <c r="W22" s="1" t="s">
        <v>59</v>
      </c>
      <c r="Z22" t="str">
        <f>TEXT(Table1[[#This Row],[Closed date]], "mmmm")</f>
        <v>December</v>
      </c>
      <c r="AA22" t="s">
        <v>60</v>
      </c>
      <c r="AB22" t="s">
        <v>213</v>
      </c>
      <c r="AC22" t="s">
        <v>93</v>
      </c>
      <c r="AD22" t="s">
        <v>94</v>
      </c>
      <c r="AE22" s="14">
        <v>43375.501354166663</v>
      </c>
      <c r="AF22" s="14">
        <v>43433.675081018519</v>
      </c>
      <c r="AG22" s="14">
        <v>43447.772002314814</v>
      </c>
      <c r="AH22" t="s">
        <v>95</v>
      </c>
      <c r="AI22" t="s">
        <v>217</v>
      </c>
      <c r="AJ22" t="s">
        <v>65</v>
      </c>
      <c r="AK22" t="s">
        <v>66</v>
      </c>
      <c r="AL22" t="s">
        <v>160</v>
      </c>
      <c r="AM22" t="s">
        <v>162</v>
      </c>
      <c r="AN22" t="s">
        <v>163</v>
      </c>
      <c r="AO22" t="s">
        <v>164</v>
      </c>
      <c r="AP22" t="s">
        <v>71</v>
      </c>
      <c r="AQ22">
        <v>300</v>
      </c>
      <c r="AR22" t="s">
        <v>72</v>
      </c>
      <c r="AS22" t="s">
        <v>50</v>
      </c>
      <c r="AT22">
        <v>30051800</v>
      </c>
      <c r="AU22" t="s">
        <v>165</v>
      </c>
      <c r="AX22" t="s">
        <v>123</v>
      </c>
      <c r="AY22" t="s">
        <v>74</v>
      </c>
    </row>
    <row r="23" spans="1:51" x14ac:dyDescent="0.25">
      <c r="A23" t="s">
        <v>218</v>
      </c>
      <c r="B23" t="s">
        <v>44</v>
      </c>
      <c r="C23" t="s">
        <v>45</v>
      </c>
      <c r="D23" t="s">
        <v>87</v>
      </c>
      <c r="E23" t="s">
        <v>47</v>
      </c>
      <c r="F23">
        <v>5021466570</v>
      </c>
      <c r="G23" t="s">
        <v>48</v>
      </c>
      <c r="H23" t="s">
        <v>49</v>
      </c>
      <c r="I23" t="s">
        <v>103</v>
      </c>
      <c r="J23" t="s">
        <v>219</v>
      </c>
      <c r="K23" t="s">
        <v>220</v>
      </c>
      <c r="L23" t="s">
        <v>53</v>
      </c>
      <c r="M23" t="s">
        <v>221</v>
      </c>
      <c r="O23" t="s">
        <v>222</v>
      </c>
      <c r="P23" t="s">
        <v>216</v>
      </c>
      <c r="R23" s="1" t="s">
        <v>218</v>
      </c>
      <c r="S23" s="1" t="s">
        <v>57</v>
      </c>
      <c r="U23" s="1" t="s">
        <v>58</v>
      </c>
      <c r="V23" s="2">
        <v>211.41</v>
      </c>
      <c r="W23" s="1" t="s">
        <v>59</v>
      </c>
      <c r="Z23" t="str">
        <f>TEXT(Table1[[#This Row],[Closed date]], "mmmm")</f>
        <v>December</v>
      </c>
      <c r="AA23" t="s">
        <v>60</v>
      </c>
      <c r="AB23" t="s">
        <v>218</v>
      </c>
      <c r="AC23" t="s">
        <v>93</v>
      </c>
      <c r="AD23" t="s">
        <v>94</v>
      </c>
      <c r="AE23" s="14">
        <v>43376.801863425928</v>
      </c>
      <c r="AF23" s="14">
        <v>43437.564363425925</v>
      </c>
      <c r="AG23" s="14">
        <v>43451.605185185188</v>
      </c>
      <c r="AH23" t="s">
        <v>111</v>
      </c>
      <c r="AI23" t="s">
        <v>223</v>
      </c>
      <c r="AJ23" t="s">
        <v>65</v>
      </c>
      <c r="AK23" t="s">
        <v>66</v>
      </c>
      <c r="AL23" t="s">
        <v>220</v>
      </c>
      <c r="AM23" t="s">
        <v>224</v>
      </c>
      <c r="AN23" t="s">
        <v>225</v>
      </c>
      <c r="AO23" t="s">
        <v>226</v>
      </c>
      <c r="AP23" t="s">
        <v>71</v>
      </c>
      <c r="AQ23">
        <v>300</v>
      </c>
      <c r="AR23" t="s">
        <v>72</v>
      </c>
      <c r="AS23" t="s">
        <v>103</v>
      </c>
      <c r="AT23">
        <v>30051002</v>
      </c>
      <c r="AU23" t="s">
        <v>116</v>
      </c>
      <c r="AX23" t="s">
        <v>227</v>
      </c>
      <c r="AY23" t="s">
        <v>124</v>
      </c>
    </row>
    <row r="24" spans="1:51" x14ac:dyDescent="0.25">
      <c r="A24" t="s">
        <v>228</v>
      </c>
      <c r="B24" t="s">
        <v>44</v>
      </c>
      <c r="C24" t="s">
        <v>45</v>
      </c>
      <c r="D24" t="s">
        <v>46</v>
      </c>
      <c r="E24" t="s">
        <v>47</v>
      </c>
      <c r="F24">
        <v>5023248781</v>
      </c>
      <c r="G24" t="s">
        <v>48</v>
      </c>
      <c r="H24" t="s">
        <v>49</v>
      </c>
      <c r="I24" t="s">
        <v>50</v>
      </c>
      <c r="J24" t="s">
        <v>229</v>
      </c>
      <c r="K24" t="s">
        <v>184</v>
      </c>
      <c r="L24" t="s">
        <v>53</v>
      </c>
      <c r="M24" t="s">
        <v>230</v>
      </c>
      <c r="O24" t="s">
        <v>55</v>
      </c>
      <c r="P24" t="s">
        <v>231</v>
      </c>
      <c r="R24" s="1" t="s">
        <v>232</v>
      </c>
      <c r="S24" s="1" t="s">
        <v>57</v>
      </c>
      <c r="U24" s="1" t="s">
        <v>58</v>
      </c>
      <c r="V24" s="2">
        <v>357.77</v>
      </c>
      <c r="W24" s="1" t="s">
        <v>59</v>
      </c>
      <c r="Z24" t="str">
        <f>TEXT(Table1[[#This Row],[Closed date]], "mmmm")</f>
        <v>December</v>
      </c>
      <c r="AA24" t="s">
        <v>110</v>
      </c>
      <c r="AB24" t="s">
        <v>232</v>
      </c>
      <c r="AC24" t="s">
        <v>61</v>
      </c>
      <c r="AD24" t="s">
        <v>62</v>
      </c>
      <c r="AE24" s="14">
        <v>43419.370393518519</v>
      </c>
      <c r="AF24" s="14">
        <v>43432.664409722223</v>
      </c>
      <c r="AG24" s="14">
        <v>43446.779675925929</v>
      </c>
      <c r="AH24" t="s">
        <v>63</v>
      </c>
      <c r="AI24" t="s">
        <v>186</v>
      </c>
      <c r="AJ24" t="s">
        <v>65</v>
      </c>
      <c r="AK24" t="s">
        <v>66</v>
      </c>
      <c r="AL24" t="s">
        <v>184</v>
      </c>
      <c r="AM24" t="s">
        <v>187</v>
      </c>
      <c r="AN24" t="s">
        <v>188</v>
      </c>
      <c r="AO24" t="s">
        <v>189</v>
      </c>
      <c r="AP24" t="s">
        <v>71</v>
      </c>
      <c r="AQ24">
        <v>300</v>
      </c>
      <c r="AR24" t="s">
        <v>72</v>
      </c>
      <c r="AS24" t="s">
        <v>50</v>
      </c>
      <c r="AT24">
        <v>30051800</v>
      </c>
      <c r="AU24" t="s">
        <v>165</v>
      </c>
      <c r="AY24" t="s">
        <v>74</v>
      </c>
    </row>
    <row r="25" spans="1:51" x14ac:dyDescent="0.25">
      <c r="A25" t="s">
        <v>233</v>
      </c>
      <c r="B25" t="s">
        <v>44</v>
      </c>
      <c r="C25" t="s">
        <v>45</v>
      </c>
      <c r="D25" t="s">
        <v>46</v>
      </c>
      <c r="E25" t="s">
        <v>47</v>
      </c>
      <c r="F25">
        <v>5023248780</v>
      </c>
      <c r="G25" t="s">
        <v>48</v>
      </c>
      <c r="H25" t="s">
        <v>49</v>
      </c>
      <c r="I25" t="s">
        <v>234</v>
      </c>
      <c r="J25" t="s">
        <v>235</v>
      </c>
      <c r="K25" t="s">
        <v>236</v>
      </c>
      <c r="L25" t="s">
        <v>53</v>
      </c>
      <c r="M25" t="s">
        <v>237</v>
      </c>
      <c r="O25" t="s">
        <v>55</v>
      </c>
      <c r="P25" t="s">
        <v>231</v>
      </c>
      <c r="R25" s="1" t="s">
        <v>233</v>
      </c>
      <c r="S25" s="1" t="s">
        <v>57</v>
      </c>
      <c r="U25" s="1" t="s">
        <v>58</v>
      </c>
      <c r="V25" s="2">
        <v>357.77</v>
      </c>
      <c r="W25" s="1" t="s">
        <v>59</v>
      </c>
      <c r="Z25" t="str">
        <f>TEXT(Table1[[#This Row],[Closed date]], "mmmm")</f>
        <v>December</v>
      </c>
      <c r="AA25" t="s">
        <v>110</v>
      </c>
      <c r="AB25" t="s">
        <v>233</v>
      </c>
      <c r="AC25" t="s">
        <v>61</v>
      </c>
      <c r="AD25" t="s">
        <v>62</v>
      </c>
      <c r="AE25" s="14">
        <v>43419.371307870373</v>
      </c>
      <c r="AF25" s="14">
        <v>43432.663657407407</v>
      </c>
      <c r="AG25" s="14">
        <v>43446.779629629629</v>
      </c>
      <c r="AH25" t="s">
        <v>63</v>
      </c>
      <c r="AI25" t="s">
        <v>238</v>
      </c>
      <c r="AJ25" t="s">
        <v>65</v>
      </c>
      <c r="AK25" t="s">
        <v>66</v>
      </c>
      <c r="AL25" t="s">
        <v>236</v>
      </c>
      <c r="AM25" t="s">
        <v>239</v>
      </c>
      <c r="AN25" t="s">
        <v>240</v>
      </c>
      <c r="AO25" t="s">
        <v>241</v>
      </c>
      <c r="AP25" t="s">
        <v>71</v>
      </c>
      <c r="AQ25">
        <v>300</v>
      </c>
      <c r="AR25" t="s">
        <v>72</v>
      </c>
      <c r="AS25" t="s">
        <v>234</v>
      </c>
      <c r="AT25">
        <v>30051001</v>
      </c>
      <c r="AU25" t="s">
        <v>242</v>
      </c>
      <c r="AY25" t="s">
        <v>74</v>
      </c>
    </row>
    <row r="26" spans="1:51" x14ac:dyDescent="0.25">
      <c r="A26" t="s">
        <v>243</v>
      </c>
      <c r="B26" t="s">
        <v>44</v>
      </c>
      <c r="C26" t="s">
        <v>45</v>
      </c>
      <c r="D26" t="s">
        <v>46</v>
      </c>
      <c r="E26" t="s">
        <v>47</v>
      </c>
      <c r="F26">
        <v>5023248782</v>
      </c>
      <c r="G26" t="s">
        <v>48</v>
      </c>
      <c r="H26" t="s">
        <v>49</v>
      </c>
      <c r="I26" t="s">
        <v>244</v>
      </c>
      <c r="J26" t="s">
        <v>245</v>
      </c>
      <c r="K26" t="s">
        <v>246</v>
      </c>
      <c r="L26" t="s">
        <v>53</v>
      </c>
      <c r="M26" t="s">
        <v>237</v>
      </c>
      <c r="O26" t="s">
        <v>55</v>
      </c>
      <c r="P26" t="s">
        <v>231</v>
      </c>
      <c r="R26" s="1" t="s">
        <v>243</v>
      </c>
      <c r="S26" s="1" t="s">
        <v>57</v>
      </c>
      <c r="U26" s="1" t="s">
        <v>58</v>
      </c>
      <c r="V26" s="2">
        <v>357.77</v>
      </c>
      <c r="W26" s="1" t="s">
        <v>59</v>
      </c>
      <c r="Z26" t="str">
        <f>TEXT(Table1[[#This Row],[Closed date]], "mmmm")</f>
        <v>December</v>
      </c>
      <c r="AA26" t="s">
        <v>110</v>
      </c>
      <c r="AB26" t="s">
        <v>243</v>
      </c>
      <c r="AC26" t="s">
        <v>61</v>
      </c>
      <c r="AD26" t="s">
        <v>62</v>
      </c>
      <c r="AE26" s="14">
        <v>43419.371863425928</v>
      </c>
      <c r="AF26" s="14">
        <v>43432.663055555553</v>
      </c>
      <c r="AG26" s="14">
        <v>43446.779583333337</v>
      </c>
      <c r="AH26" t="s">
        <v>63</v>
      </c>
      <c r="AI26" t="s">
        <v>247</v>
      </c>
      <c r="AJ26" t="s">
        <v>65</v>
      </c>
      <c r="AK26" t="s">
        <v>66</v>
      </c>
      <c r="AL26" t="s">
        <v>246</v>
      </c>
      <c r="AM26" t="s">
        <v>248</v>
      </c>
      <c r="AN26" t="s">
        <v>249</v>
      </c>
      <c r="AO26" t="s">
        <v>250</v>
      </c>
      <c r="AP26" t="s">
        <v>71</v>
      </c>
      <c r="AQ26">
        <v>300</v>
      </c>
      <c r="AR26" t="s">
        <v>72</v>
      </c>
      <c r="AS26" t="s">
        <v>244</v>
      </c>
      <c r="AT26">
        <v>30051005</v>
      </c>
      <c r="AU26" t="s">
        <v>251</v>
      </c>
      <c r="AY26" t="s">
        <v>74</v>
      </c>
    </row>
    <row r="27" spans="1:51" x14ac:dyDescent="0.25">
      <c r="A27" t="s">
        <v>252</v>
      </c>
      <c r="B27" t="s">
        <v>44</v>
      </c>
      <c r="C27" t="s">
        <v>45</v>
      </c>
      <c r="D27" t="s">
        <v>46</v>
      </c>
      <c r="E27" t="s">
        <v>47</v>
      </c>
      <c r="F27">
        <v>5023260641</v>
      </c>
      <c r="G27" t="s">
        <v>48</v>
      </c>
      <c r="H27" t="s">
        <v>49</v>
      </c>
      <c r="I27" t="s">
        <v>88</v>
      </c>
      <c r="J27" t="s">
        <v>253</v>
      </c>
      <c r="K27" t="s">
        <v>254</v>
      </c>
      <c r="L27" t="s">
        <v>53</v>
      </c>
      <c r="M27" t="s">
        <v>237</v>
      </c>
      <c r="O27" t="s">
        <v>55</v>
      </c>
      <c r="P27" t="s">
        <v>231</v>
      </c>
      <c r="R27" s="1" t="s">
        <v>252</v>
      </c>
      <c r="S27" s="1" t="s">
        <v>57</v>
      </c>
      <c r="U27" s="1" t="s">
        <v>58</v>
      </c>
      <c r="V27" s="2">
        <v>357.77</v>
      </c>
      <c r="W27" s="1" t="s">
        <v>59</v>
      </c>
      <c r="Z27" t="str">
        <f>TEXT(Table1[[#This Row],[Closed date]], "mmmm")</f>
        <v>December</v>
      </c>
      <c r="AA27" t="s">
        <v>110</v>
      </c>
      <c r="AB27" t="s">
        <v>252</v>
      </c>
      <c r="AC27" t="s">
        <v>61</v>
      </c>
      <c r="AD27" t="s">
        <v>62</v>
      </c>
      <c r="AE27" s="14">
        <v>43419.372303240743</v>
      </c>
      <c r="AF27" s="14">
        <v>43432.661631944444</v>
      </c>
      <c r="AG27" s="14">
        <v>43446.779502314814</v>
      </c>
      <c r="AH27" t="s">
        <v>63</v>
      </c>
      <c r="AI27" t="s">
        <v>255</v>
      </c>
      <c r="AJ27" t="s">
        <v>65</v>
      </c>
      <c r="AK27" t="s">
        <v>66</v>
      </c>
      <c r="AL27" t="s">
        <v>254</v>
      </c>
      <c r="AM27" t="s">
        <v>256</v>
      </c>
      <c r="AN27" t="s">
        <v>257</v>
      </c>
      <c r="AO27" t="s">
        <v>258</v>
      </c>
      <c r="AP27" t="s">
        <v>71</v>
      </c>
      <c r="AQ27">
        <v>300</v>
      </c>
      <c r="AR27" t="s">
        <v>72</v>
      </c>
      <c r="AS27" t="s">
        <v>88</v>
      </c>
      <c r="AT27">
        <v>30051004</v>
      </c>
      <c r="AU27" t="s">
        <v>100</v>
      </c>
      <c r="AY27" t="s">
        <v>74</v>
      </c>
    </row>
    <row r="28" spans="1:51" x14ac:dyDescent="0.25">
      <c r="A28" t="s">
        <v>259</v>
      </c>
      <c r="B28" t="s">
        <v>44</v>
      </c>
      <c r="C28" t="s">
        <v>45</v>
      </c>
      <c r="D28" t="s">
        <v>87</v>
      </c>
      <c r="E28" t="s">
        <v>47</v>
      </c>
      <c r="G28" t="s">
        <v>48</v>
      </c>
      <c r="H28" t="s">
        <v>49</v>
      </c>
      <c r="I28" t="s">
        <v>103</v>
      </c>
      <c r="K28" t="s">
        <v>260</v>
      </c>
      <c r="L28" t="s">
        <v>53</v>
      </c>
      <c r="M28" t="s">
        <v>261</v>
      </c>
      <c r="O28" t="s">
        <v>262</v>
      </c>
      <c r="P28" t="s">
        <v>83</v>
      </c>
      <c r="R28" s="4" t="s">
        <v>259</v>
      </c>
      <c r="S28" s="4" t="s">
        <v>109</v>
      </c>
      <c r="T28" s="4">
        <v>8049378</v>
      </c>
      <c r="U28" s="4">
        <v>1046104418</v>
      </c>
      <c r="V28" s="2">
        <v>208.33</v>
      </c>
      <c r="W28" s="1" t="s">
        <v>59</v>
      </c>
      <c r="Z28" t="str">
        <f>TEXT(Table1[[#This Row],[Closed date]], "mmmm")</f>
        <v>June</v>
      </c>
      <c r="AA28" t="s">
        <v>60</v>
      </c>
      <c r="AB28" t="s">
        <v>259</v>
      </c>
      <c r="AC28" t="s">
        <v>93</v>
      </c>
      <c r="AD28" t="s">
        <v>94</v>
      </c>
      <c r="AE28" s="14">
        <v>43186.5390625</v>
      </c>
      <c r="AF28" s="14">
        <v>43250.216562499998</v>
      </c>
      <c r="AG28" s="14">
        <v>43264.271180555559</v>
      </c>
      <c r="AH28" t="s">
        <v>111</v>
      </c>
      <c r="AI28" t="s">
        <v>263</v>
      </c>
      <c r="AJ28" t="s">
        <v>65</v>
      </c>
      <c r="AL28" t="s">
        <v>260</v>
      </c>
      <c r="AM28" t="s">
        <v>264</v>
      </c>
      <c r="AN28" t="s">
        <v>265</v>
      </c>
      <c r="AO28" t="s">
        <v>266</v>
      </c>
      <c r="AP28" t="s">
        <v>71</v>
      </c>
      <c r="AQ28">
        <v>300</v>
      </c>
      <c r="AR28" t="s">
        <v>72</v>
      </c>
      <c r="AS28" t="s">
        <v>103</v>
      </c>
      <c r="AT28">
        <v>30051002</v>
      </c>
      <c r="AU28" t="s">
        <v>116</v>
      </c>
      <c r="AX28" t="s">
        <v>267</v>
      </c>
      <c r="AY28" t="s">
        <v>74</v>
      </c>
    </row>
    <row r="29" spans="1:51" x14ac:dyDescent="0.25">
      <c r="A29" t="s">
        <v>268</v>
      </c>
      <c r="B29" t="s">
        <v>44</v>
      </c>
      <c r="C29" t="s">
        <v>45</v>
      </c>
      <c r="D29" t="s">
        <v>46</v>
      </c>
      <c r="E29" t="s">
        <v>47</v>
      </c>
      <c r="F29">
        <v>5024233251</v>
      </c>
      <c r="G29" t="s">
        <v>48</v>
      </c>
      <c r="H29" t="s">
        <v>49</v>
      </c>
      <c r="I29" t="s">
        <v>103</v>
      </c>
      <c r="J29" t="s">
        <v>269</v>
      </c>
      <c r="K29" t="s">
        <v>270</v>
      </c>
      <c r="L29" t="s">
        <v>53</v>
      </c>
      <c r="M29" t="s">
        <v>271</v>
      </c>
      <c r="O29" t="s">
        <v>55</v>
      </c>
      <c r="P29" t="s">
        <v>272</v>
      </c>
      <c r="R29" s="1" t="s">
        <v>268</v>
      </c>
      <c r="S29" s="1" t="s">
        <v>273</v>
      </c>
      <c r="U29" s="1" t="s">
        <v>58</v>
      </c>
      <c r="V29" s="2">
        <v>357.77</v>
      </c>
      <c r="W29" s="1" t="s">
        <v>59</v>
      </c>
      <c r="Z29" t="str">
        <f>TEXT(Table1[[#This Row],[Closed date]], "mmmm")</f>
        <v>December</v>
      </c>
      <c r="AA29" t="s">
        <v>110</v>
      </c>
      <c r="AB29" t="s">
        <v>268</v>
      </c>
      <c r="AC29" t="s">
        <v>61</v>
      </c>
      <c r="AD29" t="s">
        <v>62</v>
      </c>
      <c r="AE29" s="14">
        <v>43440.259097222224</v>
      </c>
      <c r="AF29" s="14">
        <v>43451.532881944448</v>
      </c>
      <c r="AG29" s="14">
        <v>43465.612361111111</v>
      </c>
      <c r="AH29" t="s">
        <v>95</v>
      </c>
      <c r="AI29" t="s">
        <v>274</v>
      </c>
      <c r="AJ29" t="s">
        <v>65</v>
      </c>
      <c r="AK29" t="s">
        <v>66</v>
      </c>
      <c r="AL29" t="s">
        <v>270</v>
      </c>
      <c r="AM29" t="s">
        <v>275</v>
      </c>
      <c r="AN29" t="s">
        <v>276</v>
      </c>
      <c r="AO29" t="s">
        <v>277</v>
      </c>
      <c r="AP29" t="s">
        <v>71</v>
      </c>
      <c r="AQ29">
        <v>300</v>
      </c>
      <c r="AR29" t="s">
        <v>72</v>
      </c>
      <c r="AS29" t="s">
        <v>103</v>
      </c>
      <c r="AT29">
        <v>30051002</v>
      </c>
      <c r="AU29" t="s">
        <v>116</v>
      </c>
      <c r="AY29" t="s">
        <v>74</v>
      </c>
    </row>
    <row r="30" spans="1:51" x14ac:dyDescent="0.25">
      <c r="A30" t="s">
        <v>278</v>
      </c>
      <c r="B30" t="s">
        <v>44</v>
      </c>
      <c r="C30" t="s">
        <v>45</v>
      </c>
      <c r="D30" t="s">
        <v>46</v>
      </c>
      <c r="E30" t="s">
        <v>47</v>
      </c>
      <c r="F30">
        <v>5024251534</v>
      </c>
      <c r="G30" t="s">
        <v>48</v>
      </c>
      <c r="H30" t="s">
        <v>49</v>
      </c>
      <c r="I30" t="s">
        <v>88</v>
      </c>
      <c r="J30" t="s">
        <v>279</v>
      </c>
      <c r="K30" t="s">
        <v>280</v>
      </c>
      <c r="L30" t="s">
        <v>53</v>
      </c>
      <c r="M30" t="s">
        <v>271</v>
      </c>
      <c r="O30" t="s">
        <v>55</v>
      </c>
      <c r="P30" t="s">
        <v>272</v>
      </c>
      <c r="R30" s="1" t="s">
        <v>278</v>
      </c>
      <c r="S30" s="1" t="s">
        <v>273</v>
      </c>
      <c r="U30" s="1" t="s">
        <v>58</v>
      </c>
      <c r="V30" s="2">
        <v>357.77</v>
      </c>
      <c r="W30" s="1" t="s">
        <v>59</v>
      </c>
      <c r="Z30" t="str">
        <f>TEXT(Table1[[#This Row],[Closed date]], "mmmm")</f>
        <v>December</v>
      </c>
      <c r="AA30" t="s">
        <v>110</v>
      </c>
      <c r="AB30" t="s">
        <v>278</v>
      </c>
      <c r="AC30" t="s">
        <v>61</v>
      </c>
      <c r="AD30" t="s">
        <v>62</v>
      </c>
      <c r="AE30" s="14">
        <v>43440.260625000003</v>
      </c>
      <c r="AF30" s="14">
        <v>43451.532233796293</v>
      </c>
      <c r="AG30" s="14">
        <v>43465.612187500003</v>
      </c>
      <c r="AH30" t="s">
        <v>95</v>
      </c>
      <c r="AI30" t="s">
        <v>281</v>
      </c>
      <c r="AJ30" t="s">
        <v>65</v>
      </c>
      <c r="AK30" t="s">
        <v>66</v>
      </c>
      <c r="AL30" t="s">
        <v>280</v>
      </c>
      <c r="AM30" t="s">
        <v>282</v>
      </c>
      <c r="AN30" t="s">
        <v>283</v>
      </c>
      <c r="AO30" t="s">
        <v>284</v>
      </c>
      <c r="AP30" t="s">
        <v>71</v>
      </c>
      <c r="AQ30">
        <v>300</v>
      </c>
      <c r="AR30" t="s">
        <v>72</v>
      </c>
      <c r="AS30" t="s">
        <v>88</v>
      </c>
      <c r="AT30">
        <v>30051004</v>
      </c>
      <c r="AU30" t="s">
        <v>285</v>
      </c>
      <c r="AY30" t="s">
        <v>74</v>
      </c>
    </row>
    <row r="31" spans="1:51" x14ac:dyDescent="0.25">
      <c r="A31" t="s">
        <v>286</v>
      </c>
      <c r="B31" t="s">
        <v>44</v>
      </c>
      <c r="C31" t="s">
        <v>45</v>
      </c>
      <c r="D31" t="s">
        <v>46</v>
      </c>
      <c r="E31" t="s">
        <v>47</v>
      </c>
      <c r="F31">
        <v>5024251098</v>
      </c>
      <c r="G31" t="s">
        <v>48</v>
      </c>
      <c r="H31" t="s">
        <v>49</v>
      </c>
      <c r="I31" t="s">
        <v>103</v>
      </c>
      <c r="J31" t="s">
        <v>287</v>
      </c>
      <c r="K31" t="s">
        <v>288</v>
      </c>
      <c r="L31" t="s">
        <v>53</v>
      </c>
      <c r="M31" t="s">
        <v>271</v>
      </c>
      <c r="O31" t="s">
        <v>55</v>
      </c>
      <c r="P31" t="s">
        <v>272</v>
      </c>
      <c r="R31" s="1" t="s">
        <v>286</v>
      </c>
      <c r="S31" s="1" t="s">
        <v>273</v>
      </c>
      <c r="U31" s="1" t="s">
        <v>58</v>
      </c>
      <c r="V31" s="2">
        <v>357.77</v>
      </c>
      <c r="W31" s="1" t="s">
        <v>59</v>
      </c>
      <c r="Z31" t="str">
        <f>TEXT(Table1[[#This Row],[Closed date]], "mmmm")</f>
        <v>December</v>
      </c>
      <c r="AA31" t="s">
        <v>110</v>
      </c>
      <c r="AB31" t="s">
        <v>286</v>
      </c>
      <c r="AC31" t="s">
        <v>61</v>
      </c>
      <c r="AD31" t="s">
        <v>62</v>
      </c>
      <c r="AE31" s="14">
        <v>43440.263912037037</v>
      </c>
      <c r="AF31" s="14">
        <v>43451.530381944445</v>
      </c>
      <c r="AG31" s="14">
        <v>43465.612037037034</v>
      </c>
      <c r="AH31" t="s">
        <v>95</v>
      </c>
      <c r="AI31" t="s">
        <v>289</v>
      </c>
      <c r="AJ31" t="s">
        <v>65</v>
      </c>
      <c r="AK31" t="s">
        <v>66</v>
      </c>
      <c r="AL31" t="s">
        <v>288</v>
      </c>
      <c r="AM31" t="s">
        <v>290</v>
      </c>
      <c r="AN31" t="s">
        <v>291</v>
      </c>
      <c r="AO31" t="s">
        <v>292</v>
      </c>
      <c r="AP31" t="s">
        <v>71</v>
      </c>
      <c r="AQ31">
        <v>300</v>
      </c>
      <c r="AR31" t="s">
        <v>72</v>
      </c>
      <c r="AS31" t="s">
        <v>103</v>
      </c>
      <c r="AT31">
        <v>30051002</v>
      </c>
      <c r="AU31" t="s">
        <v>116</v>
      </c>
      <c r="AY31" t="s">
        <v>74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Huiping Zhang</cp:lastModifiedBy>
  <dcterms:created xsi:type="dcterms:W3CDTF">2019-01-30T02:30:25Z</dcterms:created>
  <dcterms:modified xsi:type="dcterms:W3CDTF">2019-02-22T07:47:31Z</dcterms:modified>
</cp:coreProperties>
</file>