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13" documentId="13_ncr:1_{7A4639FF-C8EE-421F-B93E-69500B070FC3}" xr6:coauthVersionLast="36" xr6:coauthVersionMax="36" xr10:uidLastSave="{82EA6B06-BB30-4FCF-A5A1-A47E06006C64}"/>
  <bookViews>
    <workbookView xWindow="0" yWindow="0" windowWidth="22260" windowHeight="12650" xr2:uid="{00000000-000D-0000-FFFF-FFFF00000000}"/>
  </bookViews>
  <sheets>
    <sheet name="Invoice" sheetId="3" r:id="rId1"/>
    <sheet name="Summary" sheetId="1" r:id="rId2"/>
    <sheet name="Malaysia" sheetId="2" r:id="rId3"/>
  </sheets>
  <externalReferences>
    <externalReference r:id="rId4"/>
    <externalReference r:id="rId5"/>
  </externalReferences>
  <definedNames>
    <definedName name="_xlnm._FilterDatabase" localSheetId="2" hidden="1">Malaysia!$S$2:$W$32</definedName>
    <definedName name="Country">[1]APJ_FESTO_Sites!$A$2:$A$17</definedName>
    <definedName name="Service_Levels">[1]Ref!$B$2:$B$3</definedName>
    <definedName name="Service_Types">[1]Ref!$A$2:$A$4</definedName>
    <definedName name="Site_Codes">[1]!APJ_FESTO_Buildings[[#Headers],[Address No.]]</definedName>
    <definedName name="TEMP">[1]!Partner_Tickets_TW[[#Headers],[Service Type]]</definedName>
    <definedName name="TW">[2]Ref!$B$2:$B$3</definedName>
  </definedNames>
  <calcPr calcId="191029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" i="2"/>
</calcChain>
</file>

<file path=xl/sharedStrings.xml><?xml version="1.0" encoding="utf-8"?>
<sst xmlns="http://schemas.openxmlformats.org/spreadsheetml/2006/main" count="1252" uniqueCount="345">
  <si>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</si>
  <si>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</si>
  <si>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</si>
  <si>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</si>
  <si>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</si>
  <si>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</si>
  <si>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</si>
  <si>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</si>
  <si>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</si>
  <si>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</si>
  <si>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</si>
  <si>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</si>
  <si>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</si>
  <si>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</si>
  <si>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</si>
  <si>
    <t>Month Reported</t>
  </si>
  <si>
    <t>Period</t>
  </si>
  <si>
    <t>Invoice</t>
  </si>
  <si>
    <t>FESTO PO</t>
  </si>
  <si>
    <t>Invoice Amount</t>
  </si>
  <si>
    <t>INV_Currency</t>
  </si>
  <si>
    <t>Remarks</t>
  </si>
  <si>
    <t>Priority</t>
  </si>
  <si>
    <t>Ticket Class</t>
  </si>
  <si>
    <t>Date reported</t>
  </si>
  <si>
    <t>Date solved</t>
  </si>
  <si>
    <t>Closed date</t>
  </si>
  <si>
    <t>Ticket type</t>
  </si>
  <si>
    <t>Shorttext</t>
  </si>
  <si>
    <t>Parent category</t>
  </si>
  <si>
    <t>Category</t>
  </si>
  <si>
    <t>Name (reported for)</t>
  </si>
  <si>
    <t>First Name</t>
  </si>
  <si>
    <t>Last Name</t>
  </si>
  <si>
    <t>Company code no.</t>
  </si>
  <si>
    <t>Company code</t>
  </si>
  <si>
    <t>Facility no.</t>
  </si>
  <si>
    <t>Cost center</t>
  </si>
  <si>
    <t>Department</t>
  </si>
  <si>
    <t>Serial No.</t>
  </si>
  <si>
    <t>Component type</t>
  </si>
  <si>
    <t>User ID (overall responsible)</t>
  </si>
  <si>
    <t>Solution group (ID)</t>
  </si>
  <si>
    <t>IN-0085896</t>
  </si>
  <si>
    <t>WPS</t>
  </si>
  <si>
    <t>Client</t>
  </si>
  <si>
    <t>Repair</t>
  </si>
  <si>
    <t>Normal</t>
  </si>
  <si>
    <t>Dispatch</t>
  </si>
  <si>
    <t>MY</t>
  </si>
  <si>
    <t>MY.01.01</t>
  </si>
  <si>
    <t>CMY79288</t>
  </si>
  <si>
    <t>MY0HONMN</t>
  </si>
  <si>
    <t>SOLVED</t>
  </si>
  <si>
    <t>14.05.2018</t>
  </si>
  <si>
    <t>Hardware defect remedied through warranty claim fulfillment.</t>
  </si>
  <si>
    <t>March</t>
  </si>
  <si>
    <t>2018Q3</t>
  </si>
  <si>
    <t>MYR</t>
  </si>
  <si>
    <t>3 Low</t>
  </si>
  <si>
    <t>Incident</t>
  </si>
  <si>
    <t>Closed (IN)</t>
  </si>
  <si>
    <t>5/14/2018 16:34:06</t>
  </si>
  <si>
    <t>5/28/2018 18:31:19</t>
  </si>
  <si>
    <t>IMACD+ - Repair</t>
  </si>
  <si>
    <t>WPS: REPAIR:</t>
  </si>
  <si>
    <t>Client Management</t>
  </si>
  <si>
    <t>Client Devices</t>
  </si>
  <si>
    <t>Moi Ngor Hon</t>
  </si>
  <si>
    <t>Moi Ngor</t>
  </si>
  <si>
    <t>Hon</t>
  </si>
  <si>
    <t>MY-Malaysia</t>
  </si>
  <si>
    <t>Festo Sdn.Berhad</t>
  </si>
  <si>
    <t>S6-MFF</t>
  </si>
  <si>
    <t>DE6U4984</t>
  </si>
  <si>
    <t>OnSite</t>
  </si>
  <si>
    <t>IN-0089029</t>
  </si>
  <si>
    <t>CMY65855</t>
  </si>
  <si>
    <t>MY0CL</t>
  </si>
  <si>
    <t>24.07.2018</t>
  </si>
  <si>
    <t>Re-image of the PC to resolve the issue</t>
  </si>
  <si>
    <t>May</t>
  </si>
  <si>
    <t>2018JUL</t>
  </si>
  <si>
    <t>2 Medium</t>
  </si>
  <si>
    <t>5/21/2018 11:37:00</t>
  </si>
  <si>
    <t>7/24/2018 17:05:35</t>
  </si>
  <si>
    <t>Default</t>
  </si>
  <si>
    <t>WPS: DESKSIDE SUPPORT: Computer is running very slow since this morning.</t>
  </si>
  <si>
    <t>Cherry Lee</t>
  </si>
  <si>
    <t>Cherry</t>
  </si>
  <si>
    <t>Lee</t>
  </si>
  <si>
    <t>DE6U5100</t>
  </si>
  <si>
    <t>IN-0091715</t>
  </si>
  <si>
    <t>CMY50986</t>
  </si>
  <si>
    <t>MY0SPT</t>
  </si>
  <si>
    <t>Onsite visit and Deskside assistance to resolve the issue</t>
  </si>
  <si>
    <t>7/24/2018 17:06:41</t>
  </si>
  <si>
    <t>WPS: REPAIR: Desktop discoloration at edge</t>
  </si>
  <si>
    <t>Catherine Tiew</t>
  </si>
  <si>
    <t>Catherine</t>
  </si>
  <si>
    <t>Tiew</t>
  </si>
  <si>
    <t>S6-MCF</t>
  </si>
  <si>
    <t>DE6U5706</t>
  </si>
  <si>
    <t>SR-0105744</t>
  </si>
  <si>
    <t>Install (Desk-Side)</t>
  </si>
  <si>
    <t>CMY62858</t>
  </si>
  <si>
    <t>MY0NJP</t>
  </si>
  <si>
    <t>Installed the machine</t>
  </si>
  <si>
    <t>June</t>
  </si>
  <si>
    <t>Service Request</t>
  </si>
  <si>
    <t>Closed (SR)</t>
  </si>
  <si>
    <t>7/24/2018 17:08:22</t>
  </si>
  <si>
    <t>IMACD+ - Install</t>
  </si>
  <si>
    <t>WPS: INSTALL: Setup 2 computer for 2 new staff</t>
  </si>
  <si>
    <t>MY0SHC</t>
  </si>
  <si>
    <t>Soon Hoe Chew</t>
  </si>
  <si>
    <t>Soon Hoe</t>
  </si>
  <si>
    <t>Chew</t>
  </si>
  <si>
    <t>S6-MH</t>
  </si>
  <si>
    <t>DE6U5785</t>
  </si>
  <si>
    <t>IN-0091892</t>
  </si>
  <si>
    <t>CMY65381</t>
  </si>
  <si>
    <t>MY0SWJ</t>
  </si>
  <si>
    <t>Heatsink replaced to resolve the issue</t>
  </si>
  <si>
    <t>7/24/2018 17:07:32</t>
  </si>
  <si>
    <t>WPS: REPAIR: Laptop show error message Fan Malfunction</t>
  </si>
  <si>
    <t>Suwanja Tiam</t>
  </si>
  <si>
    <t>Suwanja</t>
  </si>
  <si>
    <t>Tiam</t>
  </si>
  <si>
    <t>DE6U5737</t>
  </si>
  <si>
    <t>SR-0106169</t>
  </si>
  <si>
    <t>CMU58258</t>
  </si>
  <si>
    <t>7/24/2018 17:12:07</t>
  </si>
  <si>
    <t>WPS: INSTALL: Computer set up for a new employee, used before by another user</t>
  </si>
  <si>
    <t>IN-0095127</t>
  </si>
  <si>
    <t>Call logged with Dell for OEM Support</t>
  </si>
  <si>
    <t>6/25/2018 10:47:10</t>
  </si>
  <si>
    <t>7/24/2018 17:13:01</t>
  </si>
  <si>
    <t>WPS: REPAIR: Laptop having a burn smell when plug in th cable.</t>
  </si>
  <si>
    <t>DE6U5439</t>
  </si>
  <si>
    <t>IN-0102937</t>
  </si>
  <si>
    <t>CMY56893</t>
  </si>
  <si>
    <t>MY0BAZLI</t>
  </si>
  <si>
    <t>10.08.2018</t>
  </si>
  <si>
    <t>HDD Faulty. User informed no further action. CE Ran Diagnostics onsite to determine failure</t>
  </si>
  <si>
    <t>July</t>
  </si>
  <si>
    <t>2018OCT</t>
  </si>
  <si>
    <t>7/27/2018 11:55:21</t>
  </si>
  <si>
    <t>8/21/2018 14:03:27</t>
  </si>
  <si>
    <t>8/23/2018 8:22:07</t>
  </si>
  <si>
    <t>WPS: DSS: Laptop hard disc error and mulfunction</t>
  </si>
  <si>
    <t>Bazli Muhammad</t>
  </si>
  <si>
    <t>Bazli</t>
  </si>
  <si>
    <t>Muhammad</t>
  </si>
  <si>
    <t>S6-MSTO</t>
  </si>
  <si>
    <t>SR-0121502</t>
  </si>
  <si>
    <t>CMY3002409</t>
  </si>
  <si>
    <t>Installed New Machine</t>
  </si>
  <si>
    <t>August</t>
  </si>
  <si>
    <t>8/24/2018 22:38:26</t>
  </si>
  <si>
    <t>WPS: INSTALL: setup new notebook (replacement) for existing staff</t>
  </si>
  <si>
    <t>SR-0123173</t>
  </si>
  <si>
    <t>CMY3002413</t>
  </si>
  <si>
    <t>MY0FAZ</t>
  </si>
  <si>
    <t>8/16/2018 21:57:03</t>
  </si>
  <si>
    <t>8/30/2018 22:45:55</t>
  </si>
  <si>
    <t>WPS: INSTALL: setup new desktop computer (replacement) for existing staff</t>
  </si>
  <si>
    <t>DE6U5739</t>
  </si>
  <si>
    <t>SR-0123175</t>
  </si>
  <si>
    <t>CMY3002414</t>
  </si>
  <si>
    <t>MY0ADE</t>
  </si>
  <si>
    <t>13.08.2018</t>
  </si>
  <si>
    <t>8/13/2018 16:28:20</t>
  </si>
  <si>
    <t>8/27/2018 18:32:22</t>
  </si>
  <si>
    <t>WPS: INSTALL: Setup new dektop computer (replacement) for existing staff</t>
  </si>
  <si>
    <t>SR-0127889</t>
  </si>
  <si>
    <t>CMY98110</t>
  </si>
  <si>
    <t>MY0CSL</t>
  </si>
  <si>
    <t>29.08.2018</t>
  </si>
  <si>
    <t>8/27/2018 17:30:36</t>
  </si>
  <si>
    <t>8/29/2018 17:31:31</t>
  </si>
  <si>
    <t> IN-0108312</t>
  </si>
  <si>
    <t>CMY57995</t>
  </si>
  <si>
    <t>MY0JST</t>
  </si>
  <si>
    <t>30.08.2018</t>
  </si>
  <si>
    <t>Reimaged Machine</t>
  </si>
  <si>
    <t>IN-0108312</t>
  </si>
  <si>
    <t>WPS: DSS: Desktop remains black screen</t>
  </si>
  <si>
    <t>Jason Tan</t>
  </si>
  <si>
    <t>Jason</t>
  </si>
  <si>
    <t>Tan</t>
  </si>
  <si>
    <t>S6-MAL</t>
  </si>
  <si>
    <t>DE6U5247</t>
  </si>
  <si>
    <t>SR-0128944</t>
  </si>
  <si>
    <t>CMY64535</t>
  </si>
  <si>
    <t>MY0KHNG</t>
  </si>
  <si>
    <t>03.09.2018</t>
  </si>
  <si>
    <t>8/30/2018 10:07:59</t>
  </si>
  <si>
    <t>9/19/2018 14:34:15</t>
  </si>
  <si>
    <t>WPS: INSTALL: setup existing used notebook for new staff</t>
  </si>
  <si>
    <t>DE6U5536</t>
  </si>
  <si>
    <t>SR-0128945</t>
  </si>
  <si>
    <t>CMY56173</t>
  </si>
  <si>
    <t>MY0YQL</t>
  </si>
  <si>
    <t>8/30/2018 10:05:12</t>
  </si>
  <si>
    <t>9/19/2018 14:34:10</t>
  </si>
  <si>
    <t>WPS: INSTALL: Setup existing used notebook for new staff (my0yql)</t>
  </si>
  <si>
    <t>SR-0128947</t>
  </si>
  <si>
    <t>CMY54910</t>
  </si>
  <si>
    <t>MY0YNNL</t>
  </si>
  <si>
    <t>13.09.2018</t>
  </si>
  <si>
    <t>8/30/2018 10:12:12</t>
  </si>
  <si>
    <t>9/26/2018 17:32:03</t>
  </si>
  <si>
    <t>WPS: INSTALL: Setup existing used notebook for new staff (my0ynnl)</t>
  </si>
  <si>
    <t>SR-0128948</t>
  </si>
  <si>
    <t>CMY3002410</t>
  </si>
  <si>
    <t>MY0THTN</t>
  </si>
  <si>
    <t>11.09.2018</t>
  </si>
  <si>
    <t>8/30/2018 9:58:52</t>
  </si>
  <si>
    <t>9/25/2018 22:37:14</t>
  </si>
  <si>
    <t>WPS: INSTALL: setup new notebook for new staff (my0thtn)</t>
  </si>
  <si>
    <t>DE6U5538</t>
  </si>
  <si>
    <t>SR-0134406</t>
  </si>
  <si>
    <t>CMY3002411</t>
  </si>
  <si>
    <t>MY0YLW</t>
  </si>
  <si>
    <t>25.09.2018</t>
  </si>
  <si>
    <t>September</t>
  </si>
  <si>
    <t>9/18/2018 17:40:50</t>
  </si>
  <si>
    <t>9/25/2018 16:22:44</t>
  </si>
  <si>
    <t>WPS: INSTALL: Setup new notebook for new staff (my0ylw)</t>
  </si>
  <si>
    <t>SR-0134312</t>
  </si>
  <si>
    <t>CMY3004251</t>
  </si>
  <si>
    <t>MY0AMA</t>
  </si>
  <si>
    <t>24.09.2018</t>
  </si>
  <si>
    <t>9/18/2018 15:02:41</t>
  </si>
  <si>
    <t>9/25/2018 15:13:25</t>
  </si>
  <si>
    <t>WPS: INSTALL: Setup new notebook for existing staff (my0ama)</t>
  </si>
  <si>
    <t xml:space="preserve"> SR-0134304</t>
  </si>
  <si>
    <t>CMY3004248</t>
  </si>
  <si>
    <t>MY0LPTN</t>
  </si>
  <si>
    <t>21.09.2018</t>
  </si>
  <si>
    <t>SR-0134304</t>
  </si>
  <si>
    <t>9/18/2018 14:58:32</t>
  </si>
  <si>
    <t>9/25/2018 13:58:25</t>
  </si>
  <si>
    <t>WPS: INSTALL: Setup new notebook for new staff (my0lptn)</t>
  </si>
  <si>
    <t xml:space="preserve"> SR-0134327</t>
  </si>
  <si>
    <t>CMY3004250</t>
  </si>
  <si>
    <t>MY0KCY</t>
  </si>
  <si>
    <t>SR-0134327</t>
  </si>
  <si>
    <t>9/18/2018 15:08:25</t>
  </si>
  <si>
    <t>9/25/2018 16:19:53</t>
  </si>
  <si>
    <t>WPS: INSTALL: Setup new notebook for existing staff (my0kcy)</t>
  </si>
  <si>
    <t>SR-0134322</t>
  </si>
  <si>
    <t>CMY3004252</t>
  </si>
  <si>
    <t>MY0MA</t>
  </si>
  <si>
    <t>9/18/2018 15:05:55</t>
  </si>
  <si>
    <t>9/25/2018 16:16:45</t>
  </si>
  <si>
    <t>WPS: INSTALL:  Setup new notebook for existing staff (my0ma)</t>
  </si>
  <si>
    <t xml:space="preserve"> SR-0136829</t>
  </si>
  <si>
    <t>CMY79287</t>
  </si>
  <si>
    <t>MY0MMHD</t>
  </si>
  <si>
    <t>27.09.2018</t>
  </si>
  <si>
    <t>SR-0136829</t>
  </si>
  <si>
    <t>9/26/2018 10:54:49</t>
  </si>
  <si>
    <t>10/15/2018 14:30:51</t>
  </si>
  <si>
    <t>WPS: INSTALL:Setup existing used notebook for new staff (my0mmhd)</t>
  </si>
  <si>
    <t>SR-0137006</t>
  </si>
  <si>
    <t>CMY3004247</t>
  </si>
  <si>
    <t>MY0CYP</t>
  </si>
  <si>
    <t>9/26/2018 17:03:34</t>
  </si>
  <si>
    <t>10/15/2018 18:31:59</t>
  </si>
  <si>
    <t>WPS: INSTALL: Setup new mobile workstation for existing staff (my0cyp)</t>
  </si>
  <si>
    <t>SR-0136988</t>
  </si>
  <si>
    <t>MY0ZRT</t>
  </si>
  <si>
    <t>9/26/2018 16:50:22</t>
  </si>
  <si>
    <t>10/15/2018 14:30:52</t>
  </si>
  <si>
    <t>WPS: INSTALL: Setup new notebook for existing staff (my0zrt)</t>
  </si>
  <si>
    <t>SR-0136981</t>
  </si>
  <si>
    <t>CMY3004253</t>
  </si>
  <si>
    <t>MY0CSS</t>
  </si>
  <si>
    <t>9/26/2018 16:45:54</t>
  </si>
  <si>
    <t>WPS: INSTALL: Setup new notebook for existing staff (my0ccs)</t>
  </si>
  <si>
    <t>SR-0140904</t>
  </si>
  <si>
    <t>CMY55838</t>
  </si>
  <si>
    <t>MY0JDMT</t>
  </si>
  <si>
    <t>15.10.2018</t>
  </si>
  <si>
    <t>October</t>
  </si>
  <si>
    <t>10/17/2018 11:38:05</t>
  </si>
  <si>
    <t>10/31/2018 14:30:42</t>
  </si>
  <si>
    <t>WPS: INSTALL: Setup existing used Desktop computer for new staff (my0jdmt)</t>
  </si>
  <si>
    <t>SR-0145866</t>
  </si>
  <si>
    <t>CMY3002415</t>
  </si>
  <si>
    <t>MY0NMHD</t>
  </si>
  <si>
    <t>01.11.2018</t>
  </si>
  <si>
    <t>2018NOV</t>
  </si>
  <si>
    <t>Credit 8034086</t>
  </si>
  <si>
    <t>10/30/2018 11:51:51</t>
  </si>
  <si>
    <t>11/16/2018 6:30:28</t>
  </si>
  <si>
    <t>WPS: INSTALL: Setup New Desktop computer for new staff (my0nmhd)</t>
  </si>
  <si>
    <t>SR-0151269</t>
  </si>
  <si>
    <t>CMY79289</t>
  </si>
  <si>
    <t>MY0LKLW</t>
  </si>
  <si>
    <t>November</t>
  </si>
  <si>
    <t>WPS: INSTALL: Setup existing used mobile workstation for new staff (my0lklw)</t>
  </si>
  <si>
    <t>SR-0151270</t>
  </si>
  <si>
    <t>MY0YNWH</t>
  </si>
  <si>
    <t>19.11.2018</t>
  </si>
  <si>
    <t>WPS: INSTALL: Setup existing used notebook for new staff (my0ynwh)</t>
  </si>
  <si>
    <t>James Ee</t>
  </si>
  <si>
    <t>James</t>
  </si>
  <si>
    <t>Ee</t>
  </si>
  <si>
    <t>S6-MG</t>
  </si>
  <si>
    <t>SR-0162132</t>
  </si>
  <si>
    <t>CMY3004245</t>
  </si>
  <si>
    <t>MY0XNCH</t>
  </si>
  <si>
    <t>26.12.2018</t>
  </si>
  <si>
    <t>Dec</t>
  </si>
  <si>
    <t>2018DEC</t>
  </si>
  <si>
    <t>12/20/2018 14:17:12</t>
  </si>
  <si>
    <t>12/26/2018 14:17:11</t>
  </si>
  <si>
    <t>WPS: INSTALL: Setup new notebook for new staff (my0xnch)</t>
  </si>
  <si>
    <t>DE6U6009</t>
  </si>
  <si>
    <t>SR-0162133</t>
  </si>
  <si>
    <t>CMY3002416</t>
  </si>
  <si>
    <t>MY0SHRL</t>
  </si>
  <si>
    <t>12/20/2018 14:20:36</t>
  </si>
  <si>
    <t>12/26/2018 14:35:04</t>
  </si>
  <si>
    <t>WPS: INSTALL: Setup new notebook for new staff (my0shrl)</t>
  </si>
  <si>
    <t>Sum of Invoice Amount</t>
  </si>
  <si>
    <t>Row Labels</t>
  </si>
  <si>
    <t>Grand Total</t>
  </si>
  <si>
    <t>Column Labels</t>
  </si>
  <si>
    <t>(blank)</t>
  </si>
  <si>
    <t>PO Number</t>
  </si>
  <si>
    <t>Legal Entity Name</t>
  </si>
  <si>
    <t>VAT Invoice</t>
  </si>
  <si>
    <t>Currency</t>
  </si>
  <si>
    <t>Abbr.</t>
  </si>
  <si>
    <t>Full Name</t>
  </si>
  <si>
    <t>Comments</t>
  </si>
  <si>
    <t>Malaysia</t>
  </si>
  <si>
    <t>FESTO SDN. BERHAD</t>
  </si>
  <si>
    <t>Pending Revision</t>
  </si>
  <si>
    <t>Paper version is different with the original scan copy - Wrong PO number</t>
  </si>
  <si>
    <t>Price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</si>
</sst>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6D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1" applyNumberFormat="1" applyFont="1" applyAlignment="1">
      <alignment vertical="center"/>
    </xf>
    <xf numFmtId="22" fontId="0" fillId="0" borderId="0" xfId="0" applyNumberFormat="1"/>
  </cellXfs>
  <cellStyles count="2">
    <cellStyle name="Currency" xfId="1" builtinId="4"/>
    <cellStyle name="Normal" xfId="0" builtinId="0"/>
  </cellStyles>
  <dxfs count="24">
    <dxf>
      <numFmt numFmtId="27" formatCode="m/d/yyyy\ h:mm"/>
    </dxf>
    <dxf>
      <numFmt numFmtId="27" formatCode="m/d/yyyy\ h:mm"/>
    </dxf>
    <dxf>
      <numFmt numFmtId="27" formatCode="m/d/yyyy\ h:mm"/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p-my.sharepoint.com/Users/wangyuqi/Documents/HPI/@%20Client%20Management/Festo/Profit%20&amp;%20Lost/APJ_FESTO_Partner_Tickets_Report_SEA_Jan2Ju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p-my.sharepoint.com/Users/zhey/AppData/Local/Microsoft/Windows/INetCache/Content.Outlook/OKSFJQW5/APJ_FESTO_Partner_Tickets_Report_CN_GPC_J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AU"/>
      <sheetName val="Partner_Tickets_ID"/>
      <sheetName val="Partner_Tickets_MY"/>
      <sheetName val="Partner_Tickets_NZ"/>
      <sheetName val="Partner_Tickets_PH"/>
      <sheetName val="Partner_Tickets_SG"/>
      <sheetName val="Partner_Tickets_TH"/>
      <sheetName val="Partner_Tickets_VN"/>
      <sheetName val="APJ_FESTO_Sites"/>
      <sheetName val="APJ_FESTO_Service Items"/>
      <sheetName val="Ref"/>
      <sheetName val="APJ_FESTO_Partner_Tickets_Repo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9" refreshError="1"/>
      <sheetData sheetId="10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"/>
      <sheetName val="APJ_FESTO_Sites"/>
      <sheetName val="APJ_FESTO_Service Items"/>
      <sheetName val="Ref"/>
    </sheetNames>
    <sheetDataSet>
      <sheetData sheetId="0" refreshError="1"/>
      <sheetData sheetId="1">
        <row r="2">
          <cell r="A2" t="str">
            <v>AU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B3" t="str">
            <v>High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95.464028009257" createdVersion="6" refreshedVersion="6" minRefreshableVersion="3" recordCount="32" xr:uid="{13EF8F33-2F08-476C-AEFE-EB4843990EE4}">
  <cacheSource type="worksheet">
    <worksheetSource name="Table12"/>
  </cacheSource>
  <cacheFields count="7">
    <cacheField name="Ticket No" numFmtId="0">
      <sharedItems/>
    </cacheField>
    <cacheField name="Period" numFmtId="0">
      <sharedItems count="5">
        <s v="2018Q3"/>
        <s v="2018JUL"/>
        <s v="2018OCT"/>
        <s v="2018NOV"/>
        <s v="2018DEC"/>
      </sharedItems>
    </cacheField>
    <cacheField name="Invoice" numFmtId="0">
      <sharedItems containsString="0" containsBlank="1" containsNumber="1" containsInteger="1" minValue="8031468" maxValue="8035424" count="5">
        <n v="8031468"/>
        <n v="8034511"/>
        <n v="8033852"/>
        <n v="8035424"/>
        <m/>
      </sharedItems>
    </cacheField>
    <cacheField name="FESTO PO" numFmtId="0">
      <sharedItems containsSemiMixedTypes="0" containsString="0" containsNumber="1" containsInteger="1" minValue="1046151670" maxValue="4015512574" count="3">
        <n v="4015512574"/>
        <n v="1046151670"/>
        <n v="1046210578"/>
      </sharedItems>
    </cacheField>
    <cacheField name="Invoice Amount" numFmtId="43">
      <sharedItems containsSemiMixedTypes="0" containsString="0" containsNumber="1" minValue="262.69" maxValue="459.26"/>
    </cacheField>
    <cacheField name="INV_Currency" numFmtId="0">
      <sharedItems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IN-0085896"/>
    <x v="0"/>
    <x v="0"/>
    <x v="0"/>
    <n v="444.55"/>
    <s v="MYR"/>
    <m/>
  </r>
  <r>
    <s v="IN-0089029"/>
    <x v="1"/>
    <x v="1"/>
    <x v="0"/>
    <n v="262.69"/>
    <s v="MYR"/>
    <m/>
  </r>
  <r>
    <s v="IN-0091715"/>
    <x v="1"/>
    <x v="1"/>
    <x v="0"/>
    <n v="262.69"/>
    <s v="MYR"/>
    <m/>
  </r>
  <r>
    <s v="SR-0105744"/>
    <x v="1"/>
    <x v="1"/>
    <x v="0"/>
    <n v="444.55"/>
    <s v="MYR"/>
    <m/>
  </r>
  <r>
    <s v="IN-0091892"/>
    <x v="1"/>
    <x v="1"/>
    <x v="0"/>
    <n v="262.69"/>
    <s v="MYR"/>
    <m/>
  </r>
  <r>
    <s v="SR-0106169"/>
    <x v="1"/>
    <x v="1"/>
    <x v="0"/>
    <n v="444.55"/>
    <s v="MYR"/>
    <m/>
  </r>
  <r>
    <s v="IN-0095127"/>
    <x v="1"/>
    <x v="1"/>
    <x v="0"/>
    <n v="262.69"/>
    <s v="MYR"/>
    <m/>
  </r>
  <r>
    <s v="IN-0102937"/>
    <x v="2"/>
    <x v="2"/>
    <x v="1"/>
    <n v="271.38"/>
    <s v="MYR"/>
    <m/>
  </r>
  <r>
    <s v="SR-0121502"/>
    <x v="2"/>
    <x v="2"/>
    <x v="1"/>
    <n v="459.26"/>
    <s v="MYR"/>
    <m/>
  </r>
  <r>
    <s v="SR-0123173"/>
    <x v="2"/>
    <x v="2"/>
    <x v="1"/>
    <n v="459.26"/>
    <s v="MYR"/>
    <m/>
  </r>
  <r>
    <s v="SR-0123175"/>
    <x v="2"/>
    <x v="2"/>
    <x v="1"/>
    <n v="459.26"/>
    <s v="MYR"/>
    <m/>
  </r>
  <r>
    <s v="SR-0127889"/>
    <x v="2"/>
    <x v="2"/>
    <x v="1"/>
    <n v="459.26"/>
    <s v="MYR"/>
    <m/>
  </r>
  <r>
    <s v=" IN-0108312"/>
    <x v="2"/>
    <x v="2"/>
    <x v="1"/>
    <n v="271.38"/>
    <s v="MYR"/>
    <m/>
  </r>
  <r>
    <s v="SR-0128944"/>
    <x v="2"/>
    <x v="2"/>
    <x v="1"/>
    <n v="459.26"/>
    <s v="MYR"/>
    <m/>
  </r>
  <r>
    <s v="SR-0128945"/>
    <x v="2"/>
    <x v="2"/>
    <x v="1"/>
    <n v="459.26"/>
    <s v="MYR"/>
    <m/>
  </r>
  <r>
    <s v="SR-0128947"/>
    <x v="2"/>
    <x v="2"/>
    <x v="1"/>
    <n v="459.26"/>
    <s v="MYR"/>
    <m/>
  </r>
  <r>
    <s v="SR-0128948"/>
    <x v="2"/>
    <x v="2"/>
    <x v="1"/>
    <n v="459.26"/>
    <s v="MYR"/>
    <m/>
  </r>
  <r>
    <s v="SR-0134406"/>
    <x v="2"/>
    <x v="2"/>
    <x v="1"/>
    <n v="459.26"/>
    <s v="MYR"/>
    <m/>
  </r>
  <r>
    <s v="SR-0134312"/>
    <x v="2"/>
    <x v="2"/>
    <x v="1"/>
    <n v="459.26"/>
    <s v="MYR"/>
    <m/>
  </r>
  <r>
    <s v=" SR-0134304"/>
    <x v="2"/>
    <x v="2"/>
    <x v="1"/>
    <n v="459.26"/>
    <s v="MYR"/>
    <m/>
  </r>
  <r>
    <s v=" SR-0134327"/>
    <x v="2"/>
    <x v="2"/>
    <x v="1"/>
    <n v="459.26"/>
    <s v="MYR"/>
    <m/>
  </r>
  <r>
    <s v="SR-0134322"/>
    <x v="2"/>
    <x v="2"/>
    <x v="1"/>
    <n v="459.26"/>
    <s v="MYR"/>
    <m/>
  </r>
  <r>
    <s v=" SR-0136829"/>
    <x v="2"/>
    <x v="2"/>
    <x v="1"/>
    <n v="459.26"/>
    <s v="MYR"/>
    <m/>
  </r>
  <r>
    <s v="SR-0137006"/>
    <x v="2"/>
    <x v="2"/>
    <x v="1"/>
    <n v="459.26"/>
    <s v="MYR"/>
    <m/>
  </r>
  <r>
    <s v="SR-0136988"/>
    <x v="2"/>
    <x v="2"/>
    <x v="1"/>
    <n v="459.26"/>
    <s v="MYR"/>
    <m/>
  </r>
  <r>
    <s v="SR-0136981"/>
    <x v="2"/>
    <x v="2"/>
    <x v="1"/>
    <n v="459.26"/>
    <s v="MYR"/>
    <m/>
  </r>
  <r>
    <s v="SR-0140904"/>
    <x v="2"/>
    <x v="2"/>
    <x v="1"/>
    <n v="459.26"/>
    <s v="MYR"/>
    <m/>
  </r>
  <r>
    <s v="SR-0145866"/>
    <x v="3"/>
    <x v="3"/>
    <x v="2"/>
    <n v="459.26"/>
    <s v="MYR"/>
    <s v="Credit 8034086"/>
  </r>
  <r>
    <s v="SR-0151269"/>
    <x v="3"/>
    <x v="3"/>
    <x v="2"/>
    <n v="459.26"/>
    <s v="MYR"/>
    <s v="Credit 8034086"/>
  </r>
  <r>
    <s v="SR-0151270"/>
    <x v="3"/>
    <x v="3"/>
    <x v="2"/>
    <n v="459.26"/>
    <s v="MYR"/>
    <s v="Credit 8034086"/>
  </r>
  <r>
    <s v="SR-0162132"/>
    <x v="4"/>
    <x v="4"/>
    <x v="2"/>
    <n v="459.26"/>
    <s v="MYR"/>
    <m/>
  </r>
  <r>
    <s v="SR-0162133"/>
    <x v="4"/>
    <x v="4"/>
    <x v="2"/>
    <n v="459.26"/>
    <s v="MYR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0A54C-8B3A-475C-8B5E-D9FD094C8C04}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H13" firstHeaderRow="1" firstDataRow="2" firstDataCol="1"/>
  <pivotFields count="7">
    <pivotField showAll="0"/>
    <pivotField axis="axisRow" showAll="0">
      <items count="6">
        <item x="4"/>
        <item x="1"/>
        <item x="3"/>
        <item x="2"/>
        <item x="0"/>
        <item t="default"/>
      </items>
    </pivotField>
    <pivotField axis="axisCol" showAll="0">
      <items count="6">
        <item x="0"/>
        <item x="2"/>
        <item x="1"/>
        <item x="3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numFmtId="43" showAll="0"/>
    <pivotField showAll="0"/>
    <pivotField showAll="0"/>
  </pivotFields>
  <rowFields count="2">
    <field x="3"/>
    <field x="1"/>
  </rowFields>
  <rowItems count="9">
    <i>
      <x/>
    </i>
    <i r="1">
      <x v="3"/>
    </i>
    <i>
      <x v="1"/>
    </i>
    <i r="1">
      <x/>
    </i>
    <i r="1">
      <x v="2"/>
    </i>
    <i>
      <x v="2"/>
    </i>
    <i r="1">
      <x v="1"/>
    </i>
    <i r="1"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Invoic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2D924B-C946-4DB8-81B7-F6EC87E7344C}" name="Table5" displayName="Table5" ref="A1:J6" totalsRowShown="0" headerRowDxfId="23" dataDxfId="22">
  <autoFilter ref="A1:J6" xr:uid="{8429F5A8-5170-402F-B10B-8B72BD12EB43}"/>
  <tableColumns count="10">
    <tableColumn id="1" xr3:uid="{DCF4B676-063F-420D-9FAE-8D0A0306961A}" name="Period" dataDxfId="21"/>
    <tableColumn id="2" xr3:uid="{7C62D0C8-45BB-410A-B4DA-7436AAE61107}" name="Country" dataDxfId="20"/>
    <tableColumn id="3" xr3:uid="{5EC8CD92-1344-40BC-88DC-FACEB465D537}" name="PO Number" dataDxfId="19"/>
    <tableColumn id="4" xr3:uid="{46203576-9AF3-41BB-8503-8D7E362C1C3C}" name="Legal Entity Name" dataDxfId="18"/>
    <tableColumn id="5" xr3:uid="{C2211EB1-3165-4646-A7C1-DB02FA81200D}" name="VAT Invoice" dataDxfId="17"/>
    <tableColumn id="6" xr3:uid="{606C2E4B-1A2B-4BB0-8C12-27D274641FDA}" name="Invoice Amount" dataDxfId="16" dataCellStyle="Currency"/>
    <tableColumn id="7" xr3:uid="{B521437C-29B3-48CD-9D0F-E3FEB63F42EF}" name="Currency" dataDxfId="15"/>
    <tableColumn id="8" xr3:uid="{22732796-8067-4943-A54D-C393784F28F8}" name="Abbr." dataDxfId="14"/>
    <tableColumn id="9" xr3:uid="{D505873D-9E0C-4444-B160-651C3C25F638}" name="Full Name" dataDxfId="13"/>
    <tableColumn id="10" xr3:uid="{3D8A984E-BC99-4216-8CAD-A00C76FC1125}" name="Comments" dataDxfId="1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5D7B3-EA5C-4F73-A688-B13179BAD055}" name="Table4" displayName="Table4" ref="A2:P34" totalsRowShown="0">
  <autoFilter ref="A2:P34" xr:uid="{C1E34603-61C2-43C9-B111-5A8C68564C3E}"/>
  <tableColumns count="16">
    <tableColumn id="1" xr3:uid="{9AF8B852-73A3-4C05-9681-9D0F9FBDC871}" name="Ticket No"/>
    <tableColumn id="2" xr3:uid="{2D399F1B-CCA9-4487-94A9-C4C32C78E0A9}" name="Service Type"/>
    <tableColumn id="3" xr3:uid="{07734C71-5495-48D0-AB80-F3D6791F1D61}" name="Service Sub-Type"/>
    <tableColumn id="4" xr3:uid="{A19AA056-5CCF-45B7-A156-96EBB2563FA8}" name="Ticket Type"/>
    <tableColumn id="5" xr3:uid="{BE73F583-7FFB-40E7-8988-D85AC163873A}" name="Service Level"/>
    <tableColumn id="6" xr3:uid="{A7DC34E7-10B5-4062-8C5B-5AFCF358807F}" name="Work Order No"/>
    <tableColumn id="7" xr3:uid="{E196E411-4F76-4445-AD9B-BE3FA76E0941}" name="Support Type"/>
    <tableColumn id="8" xr3:uid="{D2585047-9506-4C90-8D27-1BF5F5751C48}" name="Country"/>
    <tableColumn id="9" xr3:uid="{48240A90-D87C-4177-BA90-153A60DC1A32}" name="Site Location"/>
    <tableColumn id="10" xr3:uid="{94E874C2-AFBC-415E-AB7E-FCD429B7858F}" name="AssetID"/>
    <tableColumn id="11" xr3:uid="{EDB8A158-EE9E-4579-A537-F3DF3B40B4F7}" name="User ID"/>
    <tableColumn id="12" xr3:uid="{7EC43E83-BAE9-426A-A5FF-CC2082D4B486}" name="Status"/>
    <tableColumn id="13" xr3:uid="{152C9082-49FD-4120-A9CA-BC3339C157FB}" name="Partner Ticket solved onsite Date"/>
    <tableColumn id="14" xr3:uid="{CA1207BD-EF1A-44F9-9BA5-21C8E0160BD9}" name="Support Engineer Name"/>
    <tableColumn id="15" xr3:uid="{AE501234-48BD-468D-B814-3D7033175DD3}" name="Resolution"/>
    <tableColumn id="16" xr3:uid="{07617756-2225-4E26-9E5C-6ECBF15AA723}" name="Month Repor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64C842-9180-4865-B692-750A9E63DF7C}" name="Table12" displayName="Table12" ref="R2:X34" totalsRowShown="0" headerRowDxfId="11" dataDxfId="10">
  <autoFilter ref="R2:X34" xr:uid="{0D90EC72-316A-4EE1-90B6-85A719822264}"/>
  <tableColumns count="7">
    <tableColumn id="1" xr3:uid="{85614B2B-BA52-4EA1-B9D7-66FFE36ADFA7}" name="Ticket No" dataDxfId="9"/>
    <tableColumn id="2" xr3:uid="{BB233EEA-9CD4-4A84-AF0E-FA3F6B988A2B}" name="Period" dataDxfId="8"/>
    <tableColumn id="3" xr3:uid="{3DB50698-9ED0-4A30-A25D-7126FDAAAFDB}" name="Invoice" dataDxfId="7"/>
    <tableColumn id="4" xr3:uid="{998BDDF1-F58A-4597-A846-4BDBAF2355FA}" name="FESTO PO" dataDxfId="6"/>
    <tableColumn id="5" xr3:uid="{18904C21-C332-4AED-AE79-33F8EC8E627D}" name="Invoice Amount" dataDxfId="5"/>
    <tableColumn id="6" xr3:uid="{20BE17C9-0E2D-4077-BC3B-FF80A64A3B7C}" name="INV_Currency" dataDxfId="4"/>
    <tableColumn id="7" xr3:uid="{F9D18A51-D8B7-4AE4-8CD3-FD68C40DE10C}" name="Remark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4EA011-E89F-4183-98CE-64C349EBFEC4}" name="Table13" displayName="Table13" ref="AA2:AY34" totalsRowShown="0">
  <autoFilter ref="AA2:AY34" xr:uid="{C9860792-3792-4B1A-8EED-B1210E897B07}"/>
  <tableColumns count="25">
    <tableColumn id="1" xr3:uid="{DF6CF742-695D-4C1B-8442-8D6C7E734C2F}" name="Priority"/>
    <tableColumn id="2" xr3:uid="{B6E037F7-6325-4EB1-BCDC-FE3C7134B213}" name="Ticket No"/>
    <tableColumn id="3" xr3:uid="{74F6D013-E701-4618-A357-7B4EEA59A1FB}" name="Ticket Class"/>
    <tableColumn id="4" xr3:uid="{5ABB1AF7-AC88-4E23-80D9-B217041AFA7E}" name="Status"/>
    <tableColumn id="5" xr3:uid="{4597A1C5-7473-41F2-8231-9C62B414C764}" name="Date reported" dataDxfId="2"/>
    <tableColumn id="6" xr3:uid="{2BA475B0-5C8C-4EC9-956C-F7E0934C57F8}" name="Date solved" dataDxfId="1"/>
    <tableColumn id="7" xr3:uid="{720AF283-F709-480D-9586-6A9DF5D2FF55}" name="Closed date" dataDxfId="0"/>
    <tableColumn id="8" xr3:uid="{BAEA5642-C0BC-4AE9-872D-27EE6B08A704}" name="Ticket type"/>
    <tableColumn id="9" xr3:uid="{38BC727D-699F-4365-8B21-DE7D4C4D07B5}" name="Shorttext"/>
    <tableColumn id="10" xr3:uid="{754B0DF6-91FD-4F19-833C-96E7F4FE0BF6}" name="Parent category"/>
    <tableColumn id="11" xr3:uid="{E0AF393C-5415-4596-B8A0-F8898A016D96}" name="Category"/>
    <tableColumn id="12" xr3:uid="{6E9CD08E-7853-4571-9FE6-DF3882069190}" name="User ID"/>
    <tableColumn id="13" xr3:uid="{0E085F7B-8F56-4BE6-9B88-4543B65E7F28}" name="Name (reported for)"/>
    <tableColumn id="14" xr3:uid="{7DC0750A-4C39-462A-B102-DD0E48FD932E}" name="First Name"/>
    <tableColumn id="15" xr3:uid="{8DD36ADD-4F1D-4B3E-B2BC-8CB2AE45505C}" name="Last Name"/>
    <tableColumn id="16" xr3:uid="{5F689032-3885-4BDA-BD64-3B51C7A90644}" name="Country"/>
    <tableColumn id="17" xr3:uid="{933A75CB-1706-476B-82AB-AD27FB71C829}" name="Company code no."/>
    <tableColumn id="18" xr3:uid="{819D86B9-0670-4DA9-A2AD-67DE8BCBDE2A}" name="Company code"/>
    <tableColumn id="19" xr3:uid="{6B3A3CB6-6DFB-4BFB-88F2-BB3E3BAC692C}" name="Facility no."/>
    <tableColumn id="20" xr3:uid="{63B53DF2-86D7-451A-8CBE-52F785BE0C0E}" name="Cost center"/>
    <tableColumn id="21" xr3:uid="{527B0562-F724-4E3A-833A-3BE202AD855F}" name="Department"/>
    <tableColumn id="22" xr3:uid="{DABA0376-03AE-4210-AC7D-DA6A8665976B}" name="Serial No."/>
    <tableColumn id="23" xr3:uid="{EECE065D-01F2-4EB0-8DF5-3B4788BF50E7}" name="Component type"/>
    <tableColumn id="24" xr3:uid="{FC94EC92-A296-4377-9DB4-F04187B2C33F}" name="User ID (overall responsible)"/>
    <tableColumn id="25" xr3:uid="{71688119-DFF9-4455-9C34-3FE4F83E7842}" name="Solution group (ID)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2112-1BB9-4A4C-ABB7-CB8A9567533B}">
  <dimension ref="A1:J6"/>
  <sheetViews>
    <sheetView tabSelected="1" workbookViewId="0">
      <selection activeCell="D17" sqref="D17"/>
    </sheetView>
  </sheetViews>
  <sheetFormatPr defaultRowHeight="14.5" x14ac:dyDescent="0.35"/>
  <cols>
    <col min="1" max="1" width="10.81640625" style="13" bestFit="1" customWidth="1"/>
    <col min="2" max="2" width="12.08984375" style="1" bestFit="1" customWidth="1"/>
    <col min="3" max="3" width="15.08984375" style="13" bestFit="1" customWidth="1"/>
    <col min="4" max="4" width="20.36328125" style="13" bestFit="1" customWidth="1"/>
    <col min="5" max="5" width="15.08984375" style="13" bestFit="1" customWidth="1"/>
    <col min="6" max="6" width="19.90625" style="14" bestFit="1" customWidth="1"/>
    <col min="7" max="7" width="12.81640625" style="1" bestFit="1" customWidth="1"/>
    <col min="8" max="8" width="10" style="13" bestFit="1" customWidth="1"/>
    <col min="9" max="9" width="13.6328125" style="13" bestFit="1" customWidth="1"/>
    <col min="10" max="10" width="14.90625" style="13" bestFit="1" customWidth="1"/>
    <col min="11" max="16384" width="8.7265625" style="13"/>
  </cols>
  <sheetData>
    <row r="1" spans="1:10" s="1" customFormat="1" x14ac:dyDescent="0.35">
      <c r="A1" s="1" t="s">
        <v>16</v>
      </c>
      <c r="B1" s="1" t="s">
        <v>7</v>
      </c>
      <c r="C1" s="1" t="s">
        <v>333</v>
      </c>
      <c r="D1" s="1" t="s">
        <v>334</v>
      </c>
      <c r="E1" s="1" t="s">
        <v>335</v>
      </c>
      <c r="F1" s="12" t="s">
        <v>19</v>
      </c>
      <c r="G1" s="1" t="s">
        <v>336</v>
      </c>
      <c r="H1" s="1" t="s">
        <v>337</v>
      </c>
      <c r="I1" s="1" t="s">
        <v>338</v>
      </c>
      <c r="J1" s="1" t="s">
        <v>339</v>
      </c>
    </row>
    <row r="2" spans="1:10" x14ac:dyDescent="0.35">
      <c r="A2" s="13" t="s">
        <v>57</v>
      </c>
      <c r="B2" s="1" t="s">
        <v>340</v>
      </c>
      <c r="C2" s="13">
        <v>4015512574</v>
      </c>
      <c r="D2" s="13" t="s">
        <v>341</v>
      </c>
      <c r="E2" s="13">
        <v>8031468</v>
      </c>
      <c r="F2" s="14">
        <v>444.55</v>
      </c>
      <c r="G2" s="1" t="s">
        <v>58</v>
      </c>
      <c r="J2" s="13" t="s">
        <v>343</v>
      </c>
    </row>
    <row r="3" spans="1:10" x14ac:dyDescent="0.35">
      <c r="A3" s="13" t="s">
        <v>82</v>
      </c>
      <c r="B3" s="1" t="s">
        <v>340</v>
      </c>
      <c r="C3" s="13">
        <v>4015512574</v>
      </c>
      <c r="D3" s="13" t="s">
        <v>341</v>
      </c>
      <c r="E3" s="13">
        <v>8034511</v>
      </c>
      <c r="F3" s="14">
        <v>1939.8600000000001</v>
      </c>
      <c r="G3" s="1" t="s">
        <v>58</v>
      </c>
    </row>
    <row r="4" spans="1:10" x14ac:dyDescent="0.35">
      <c r="A4" s="13" t="s">
        <v>146</v>
      </c>
      <c r="B4" s="1" t="s">
        <v>340</v>
      </c>
      <c r="C4" s="13">
        <v>1046151670</v>
      </c>
      <c r="D4" s="13" t="s">
        <v>341</v>
      </c>
      <c r="E4" s="13">
        <v>8033852</v>
      </c>
      <c r="F4" s="14">
        <v>8809.4400000000023</v>
      </c>
      <c r="G4" s="1" t="s">
        <v>58</v>
      </c>
      <c r="J4" s="13" t="s">
        <v>343</v>
      </c>
    </row>
    <row r="5" spans="1:10" x14ac:dyDescent="0.35">
      <c r="A5" s="13" t="s">
        <v>294</v>
      </c>
      <c r="B5" s="1" t="s">
        <v>340</v>
      </c>
      <c r="C5" s="13">
        <v>1046210578</v>
      </c>
      <c r="D5" s="13" t="s">
        <v>341</v>
      </c>
      <c r="E5" s="13">
        <v>8035424</v>
      </c>
      <c r="F5" s="14">
        <v>1377.78</v>
      </c>
      <c r="G5" s="1" t="s">
        <v>58</v>
      </c>
      <c r="J5" s="13" t="s">
        <v>295</v>
      </c>
    </row>
    <row r="6" spans="1:10" x14ac:dyDescent="0.35">
      <c r="A6" s="13" t="s">
        <v>317</v>
      </c>
      <c r="B6" s="1" t="s">
        <v>340</v>
      </c>
      <c r="C6" s="13">
        <v>1046210578</v>
      </c>
      <c r="D6" s="13" t="s">
        <v>341</v>
      </c>
      <c r="F6" s="14">
        <v>918.52</v>
      </c>
      <c r="G6" s="1" t="s">
        <v>58</v>
      </c>
      <c r="J6" s="13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3"/>
  <sheetViews>
    <sheetView workbookViewId="0">
      <selection activeCell="G8" sqref="G8"/>
    </sheetView>
  </sheetViews>
  <sheetFormatPr defaultRowHeight="14.5" x14ac:dyDescent="0.35"/>
  <cols>
    <col min="2" max="2" width="20.453125" bestFit="1" customWidth="1"/>
    <col min="3" max="3" width="15.26953125" bestFit="1" customWidth="1"/>
    <col min="4" max="6" width="7.81640625" bestFit="1" customWidth="1"/>
    <col min="7" max="7" width="6.81640625" bestFit="1" customWidth="1"/>
    <col min="8" max="8" width="10.7265625" bestFit="1" customWidth="1"/>
  </cols>
  <sheetData>
    <row r="3" spans="2:8" x14ac:dyDescent="0.35">
      <c r="B3" s="9" t="s">
        <v>328</v>
      </c>
      <c r="C3" s="9" t="s">
        <v>331</v>
      </c>
    </row>
    <row r="4" spans="2:8" x14ac:dyDescent="0.35">
      <c r="B4" s="9" t="s">
        <v>329</v>
      </c>
      <c r="C4">
        <v>8031468</v>
      </c>
      <c r="D4">
        <v>8033852</v>
      </c>
      <c r="E4">
        <v>8034511</v>
      </c>
      <c r="F4">
        <v>8035424</v>
      </c>
      <c r="G4" t="s">
        <v>332</v>
      </c>
      <c r="H4" t="s">
        <v>330</v>
      </c>
    </row>
    <row r="5" spans="2:8" x14ac:dyDescent="0.35">
      <c r="B5" s="10">
        <v>1046151670</v>
      </c>
      <c r="C5" s="8"/>
      <c r="D5" s="8">
        <v>8809.4400000000023</v>
      </c>
      <c r="E5" s="8"/>
      <c r="F5" s="8"/>
      <c r="G5" s="8"/>
      <c r="H5" s="8">
        <v>8809.4400000000023</v>
      </c>
    </row>
    <row r="6" spans="2:8" x14ac:dyDescent="0.35">
      <c r="B6" s="11" t="s">
        <v>146</v>
      </c>
      <c r="C6" s="8"/>
      <c r="D6" s="8">
        <v>8809.4400000000023</v>
      </c>
      <c r="E6" s="8"/>
      <c r="F6" s="8"/>
      <c r="G6" s="8"/>
      <c r="H6" s="8">
        <v>8809.4400000000023</v>
      </c>
    </row>
    <row r="7" spans="2:8" x14ac:dyDescent="0.35">
      <c r="B7" s="10">
        <v>1046210578</v>
      </c>
      <c r="C7" s="8"/>
      <c r="D7" s="8"/>
      <c r="E7" s="8"/>
      <c r="F7" s="8">
        <v>1377.78</v>
      </c>
      <c r="G7" s="8">
        <v>918.52</v>
      </c>
      <c r="H7" s="8">
        <v>2296.3000000000002</v>
      </c>
    </row>
    <row r="8" spans="2:8" x14ac:dyDescent="0.35">
      <c r="B8" s="11" t="s">
        <v>317</v>
      </c>
      <c r="C8" s="8"/>
      <c r="D8" s="8"/>
      <c r="E8" s="8"/>
      <c r="F8" s="8"/>
      <c r="G8" s="8">
        <v>918.52</v>
      </c>
      <c r="H8" s="8">
        <v>918.52</v>
      </c>
    </row>
    <row r="9" spans="2:8" x14ac:dyDescent="0.35">
      <c r="B9" s="11" t="s">
        <v>294</v>
      </c>
      <c r="C9" s="8"/>
      <c r="D9" s="8"/>
      <c r="E9" s="8"/>
      <c r="F9" s="8">
        <v>1377.78</v>
      </c>
      <c r="G9" s="8"/>
      <c r="H9" s="8">
        <v>1377.78</v>
      </c>
    </row>
    <row r="10" spans="2:8" x14ac:dyDescent="0.35">
      <c r="B10" s="10">
        <v>4015512574</v>
      </c>
      <c r="C10" s="8">
        <v>444.55</v>
      </c>
      <c r="D10" s="8"/>
      <c r="E10" s="8">
        <v>1939.8600000000001</v>
      </c>
      <c r="F10" s="8"/>
      <c r="G10" s="8"/>
      <c r="H10" s="8">
        <v>2384.4100000000003</v>
      </c>
    </row>
    <row r="11" spans="2:8" x14ac:dyDescent="0.35">
      <c r="B11" s="11" t="s">
        <v>82</v>
      </c>
      <c r="C11" s="8"/>
      <c r="D11" s="8"/>
      <c r="E11" s="8">
        <v>1939.8600000000001</v>
      </c>
      <c r="F11" s="8"/>
      <c r="G11" s="8"/>
      <c r="H11" s="8">
        <v>1939.8600000000001</v>
      </c>
    </row>
    <row r="12" spans="2:8" x14ac:dyDescent="0.35">
      <c r="B12" s="11" t="s">
        <v>57</v>
      </c>
      <c r="C12" s="8">
        <v>444.55</v>
      </c>
      <c r="D12" s="8"/>
      <c r="E12" s="8"/>
      <c r="F12" s="8"/>
      <c r="G12" s="8"/>
      <c r="H12" s="8">
        <v>444.55</v>
      </c>
    </row>
    <row r="13" spans="2:8" x14ac:dyDescent="0.35">
      <c r="B13" s="10" t="s">
        <v>330</v>
      </c>
      <c r="C13" s="8">
        <v>444.55</v>
      </c>
      <c r="D13" s="8">
        <v>8809.4400000000023</v>
      </c>
      <c r="E13" s="8">
        <v>1939.8600000000001</v>
      </c>
      <c r="F13" s="8">
        <v>1377.78</v>
      </c>
      <c r="G13" s="8">
        <v>918.52</v>
      </c>
      <c r="H13" s="8">
        <v>13490.150000000003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401B-E75C-498D-BA67-CE6BD731CF68}">
  <dimension ref="A2:AY34"/>
  <sheetViews>
    <sheetView topLeftCell="R18" workbookViewId="0">
      <selection activeCell="Y33" sqref="Y33"/>
    </sheetView>
  </sheetViews>
  <sheetFormatPr defaultRowHeight="14.5" x14ac:dyDescent="0.35"/>
  <cols>
    <col min="1" max="1" width="10.6328125" customWidth="1"/>
    <col min="2" max="2" width="13.08984375" customWidth="1"/>
    <col min="3" max="3" width="16.81640625" customWidth="1"/>
    <col min="4" max="4" width="12.26953125" customWidth="1"/>
    <col min="5" max="5" width="13.26953125" customWidth="1"/>
    <col min="6" max="6" width="15.6328125" customWidth="1"/>
    <col min="7" max="7" width="14" customWidth="1"/>
    <col min="8" max="8" width="9.54296875" customWidth="1"/>
    <col min="9" max="9" width="13.453125" customWidth="1"/>
    <col min="10" max="10" width="9.1796875" customWidth="1"/>
    <col min="11" max="11" width="8.90625" customWidth="1"/>
    <col min="13" max="13" width="30.54296875" customWidth="1"/>
    <col min="14" max="14" width="22.6328125" customWidth="1"/>
    <col min="15" max="15" width="11.7265625" customWidth="1"/>
    <col min="16" max="16" width="16.81640625" customWidth="1"/>
    <col min="18" max="18" width="10.90625" style="1" bestFit="1" customWidth="1"/>
    <col min="19" max="20" width="8.7265625" style="1"/>
    <col min="21" max="21" width="10.90625" style="1" customWidth="1"/>
    <col min="22" max="22" width="19.81640625" style="2" bestFit="1" customWidth="1"/>
    <col min="23" max="23" width="14.26953125" style="1" customWidth="1"/>
    <col min="24" max="24" width="19" style="1" bestFit="1" customWidth="1"/>
    <col min="26" max="26" width="9.90625" bestFit="1" customWidth="1"/>
    <col min="27" max="27" width="9" customWidth="1"/>
    <col min="28" max="28" width="10.6328125" customWidth="1"/>
    <col min="29" max="29" width="12.453125" customWidth="1"/>
    <col min="31" max="33" width="18.1796875" style="15" bestFit="1" customWidth="1"/>
    <col min="34" max="34" width="12" customWidth="1"/>
    <col min="35" max="35" width="10.7265625" customWidth="1"/>
    <col min="36" max="36" width="16.08984375" customWidth="1"/>
    <col min="37" max="37" width="10.26953125" customWidth="1"/>
    <col min="38" max="38" width="8.90625" customWidth="1"/>
    <col min="39" max="39" width="19.81640625" customWidth="1"/>
    <col min="40" max="40" width="11.81640625" customWidth="1"/>
    <col min="41" max="41" width="11.54296875" customWidth="1"/>
    <col min="42" max="42" width="9.54296875" customWidth="1"/>
    <col min="43" max="43" width="18.36328125" customWidth="1"/>
    <col min="44" max="44" width="15.1796875" customWidth="1"/>
    <col min="45" max="45" width="11.7265625" customWidth="1"/>
    <col min="46" max="46" width="12.36328125" customWidth="1"/>
    <col min="47" max="47" width="13.08984375" customWidth="1"/>
    <col min="48" max="48" width="10.7265625" customWidth="1"/>
    <col min="49" max="49" width="16.90625" customWidth="1"/>
    <col min="50" max="50" width="26.36328125" customWidth="1"/>
    <col min="51" max="51" width="18.6328125" customWidth="1"/>
  </cols>
  <sheetData>
    <row r="2" spans="1:5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R2" s="1" t="s">
        <v>0</v>
      </c>
      <c r="S2" s="1" t="s">
        <v>16</v>
      </c>
      <c r="T2" s="1" t="s">
        <v>17</v>
      </c>
      <c r="U2" s="1" t="s">
        <v>18</v>
      </c>
      <c r="V2" s="2" t="s">
        <v>19</v>
      </c>
      <c r="W2" s="3" t="s">
        <v>20</v>
      </c>
      <c r="X2" s="1" t="s">
        <v>21</v>
      </c>
      <c r="Z2" t="s">
        <v>344</v>
      </c>
      <c r="AA2" t="s">
        <v>22</v>
      </c>
      <c r="AB2" t="s">
        <v>0</v>
      </c>
      <c r="AC2" t="s">
        <v>23</v>
      </c>
      <c r="AD2" t="s">
        <v>11</v>
      </c>
      <c r="AE2" s="15" t="s">
        <v>24</v>
      </c>
      <c r="AF2" s="15" t="s">
        <v>25</v>
      </c>
      <c r="AG2" s="15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10</v>
      </c>
      <c r="AM2" t="s">
        <v>31</v>
      </c>
      <c r="AN2" t="s">
        <v>32</v>
      </c>
      <c r="AO2" t="s">
        <v>33</v>
      </c>
      <c r="AP2" t="s">
        <v>7</v>
      </c>
      <c r="AQ2" t="s">
        <v>34</v>
      </c>
      <c r="AR2" t="s">
        <v>35</v>
      </c>
      <c r="AS2" t="s">
        <v>36</v>
      </c>
      <c r="AT2" t="s">
        <v>37</v>
      </c>
      <c r="AU2" t="s">
        <v>38</v>
      </c>
      <c r="AV2" t="s">
        <v>39</v>
      </c>
      <c r="AW2" t="s">
        <v>40</v>
      </c>
      <c r="AX2" t="s">
        <v>41</v>
      </c>
      <c r="AY2" t="s">
        <v>42</v>
      </c>
    </row>
    <row r="3" spans="1:51" x14ac:dyDescent="0.35">
      <c r="A3" t="s">
        <v>43</v>
      </c>
      <c r="B3" t="s">
        <v>44</v>
      </c>
      <c r="C3" t="s">
        <v>45</v>
      </c>
      <c r="D3" t="s">
        <v>46</v>
      </c>
      <c r="E3" t="s">
        <v>47</v>
      </c>
      <c r="F3">
        <v>5013779048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O3" t="s">
        <v>55</v>
      </c>
      <c r="P3" t="s">
        <v>56</v>
      </c>
      <c r="R3" s="4" t="s">
        <v>43</v>
      </c>
      <c r="S3" s="4" t="s">
        <v>57</v>
      </c>
      <c r="T3" s="4">
        <v>8031468</v>
      </c>
      <c r="U3" s="4">
        <v>4015512574</v>
      </c>
      <c r="V3" s="2">
        <v>444.55</v>
      </c>
      <c r="W3" s="1" t="s">
        <v>58</v>
      </c>
      <c r="X3" s="4"/>
      <c r="Z3" t="str">
        <f>TEXT(Table13[[#This Row],[Closed date]], "mmmm")</f>
        <v>May</v>
      </c>
      <c r="AA3" t="s">
        <v>59</v>
      </c>
      <c r="AB3" t="s">
        <v>43</v>
      </c>
      <c r="AC3" t="s">
        <v>60</v>
      </c>
      <c r="AD3" t="s">
        <v>61</v>
      </c>
      <c r="AE3" s="15">
        <v>43164.647372685184</v>
      </c>
      <c r="AF3" s="15" t="s">
        <v>62</v>
      </c>
      <c r="AG3" s="15" t="s">
        <v>63</v>
      </c>
      <c r="AH3" t="s">
        <v>64</v>
      </c>
      <c r="AI3" t="s">
        <v>65</v>
      </c>
      <c r="AJ3" t="s">
        <v>66</v>
      </c>
      <c r="AK3" t="s">
        <v>67</v>
      </c>
      <c r="AL3" t="s">
        <v>52</v>
      </c>
      <c r="AM3" t="s">
        <v>68</v>
      </c>
      <c r="AN3" t="s">
        <v>69</v>
      </c>
      <c r="AO3" t="s">
        <v>70</v>
      </c>
      <c r="AP3" t="s">
        <v>71</v>
      </c>
      <c r="AQ3">
        <v>370</v>
      </c>
      <c r="AR3" t="s">
        <v>72</v>
      </c>
      <c r="AS3" t="s">
        <v>50</v>
      </c>
      <c r="AT3">
        <v>37071201</v>
      </c>
      <c r="AU3" t="s">
        <v>73</v>
      </c>
      <c r="AX3" t="s">
        <v>74</v>
      </c>
      <c r="AY3" t="s">
        <v>75</v>
      </c>
    </row>
    <row r="4" spans="1:51" x14ac:dyDescent="0.35">
      <c r="A4" t="s">
        <v>76</v>
      </c>
      <c r="B4" t="s">
        <v>44</v>
      </c>
      <c r="C4" t="s">
        <v>45</v>
      </c>
      <c r="D4" t="s">
        <v>46</v>
      </c>
      <c r="E4" t="s">
        <v>47</v>
      </c>
      <c r="F4">
        <v>5014546362</v>
      </c>
      <c r="G4" t="s">
        <v>48</v>
      </c>
      <c r="H4" t="s">
        <v>49</v>
      </c>
      <c r="I4" t="s">
        <v>50</v>
      </c>
      <c r="J4" t="s">
        <v>77</v>
      </c>
      <c r="K4" t="s">
        <v>78</v>
      </c>
      <c r="L4" t="s">
        <v>53</v>
      </c>
      <c r="M4" t="s">
        <v>79</v>
      </c>
      <c r="O4" t="s">
        <v>80</v>
      </c>
      <c r="P4" t="s">
        <v>81</v>
      </c>
      <c r="R4" s="5" t="s">
        <v>76</v>
      </c>
      <c r="S4" s="5" t="s">
        <v>82</v>
      </c>
      <c r="T4" s="5">
        <v>8034511</v>
      </c>
      <c r="U4" s="5">
        <v>4015512574</v>
      </c>
      <c r="V4" s="2">
        <v>262.69</v>
      </c>
      <c r="W4" s="1" t="s">
        <v>58</v>
      </c>
      <c r="X4" s="5"/>
      <c r="Z4" t="str">
        <f>TEXT(Table13[[#This Row],[Closed date]], "mmmm")</f>
        <v>July</v>
      </c>
      <c r="AA4" t="s">
        <v>83</v>
      </c>
      <c r="AB4" t="s">
        <v>76</v>
      </c>
      <c r="AC4" t="s">
        <v>60</v>
      </c>
      <c r="AD4" t="s">
        <v>61</v>
      </c>
      <c r="AE4" s="15" t="s">
        <v>84</v>
      </c>
      <c r="AF4" s="15" t="s">
        <v>85</v>
      </c>
      <c r="AG4" s="15">
        <v>43289.771724537037</v>
      </c>
      <c r="AH4" t="s">
        <v>86</v>
      </c>
      <c r="AI4" t="s">
        <v>87</v>
      </c>
      <c r="AJ4" t="s">
        <v>66</v>
      </c>
      <c r="AK4" t="s">
        <v>67</v>
      </c>
      <c r="AL4" t="s">
        <v>78</v>
      </c>
      <c r="AM4" t="s">
        <v>88</v>
      </c>
      <c r="AN4" t="s">
        <v>89</v>
      </c>
      <c r="AO4" t="s">
        <v>90</v>
      </c>
      <c r="AP4" t="s">
        <v>71</v>
      </c>
      <c r="AQ4">
        <v>370</v>
      </c>
      <c r="AR4" t="s">
        <v>72</v>
      </c>
      <c r="AS4" t="s">
        <v>50</v>
      </c>
      <c r="AT4">
        <v>37071201</v>
      </c>
      <c r="AU4" t="s">
        <v>73</v>
      </c>
      <c r="AX4" t="s">
        <v>91</v>
      </c>
      <c r="AY4" t="s">
        <v>75</v>
      </c>
    </row>
    <row r="5" spans="1:51" x14ac:dyDescent="0.35">
      <c r="A5" t="s">
        <v>92</v>
      </c>
      <c r="B5" t="s">
        <v>44</v>
      </c>
      <c r="C5" t="s">
        <v>45</v>
      </c>
      <c r="D5" t="s">
        <v>46</v>
      </c>
      <c r="E5" t="s">
        <v>47</v>
      </c>
      <c r="F5">
        <v>5015324581</v>
      </c>
      <c r="G5" t="s">
        <v>48</v>
      </c>
      <c r="H5" t="s">
        <v>49</v>
      </c>
      <c r="I5" t="s">
        <v>50</v>
      </c>
      <c r="J5" t="s">
        <v>93</v>
      </c>
      <c r="K5" t="s">
        <v>94</v>
      </c>
      <c r="L5" t="s">
        <v>53</v>
      </c>
      <c r="M5" t="s">
        <v>79</v>
      </c>
      <c r="O5" t="s">
        <v>95</v>
      </c>
      <c r="P5" t="s">
        <v>81</v>
      </c>
      <c r="R5" s="5" t="s">
        <v>92</v>
      </c>
      <c r="S5" s="5" t="s">
        <v>82</v>
      </c>
      <c r="T5" s="5">
        <v>8034511</v>
      </c>
      <c r="U5" s="5">
        <v>4015512574</v>
      </c>
      <c r="V5" s="2">
        <v>262.69</v>
      </c>
      <c r="W5" s="1" t="s">
        <v>58</v>
      </c>
      <c r="X5" s="5"/>
      <c r="Z5" t="str">
        <f>TEXT(Table13[[#This Row],[Closed date]], "mmmm")</f>
        <v>July</v>
      </c>
      <c r="AA5" t="s">
        <v>59</v>
      </c>
      <c r="AB5" t="s">
        <v>92</v>
      </c>
      <c r="AC5" t="s">
        <v>60</v>
      </c>
      <c r="AD5" t="s">
        <v>61</v>
      </c>
      <c r="AE5" s="15">
        <v>43226.643784722219</v>
      </c>
      <c r="AF5" s="15" t="s">
        <v>96</v>
      </c>
      <c r="AG5" s="15">
        <v>43289.77175925926</v>
      </c>
      <c r="AH5" t="s">
        <v>64</v>
      </c>
      <c r="AI5" t="s">
        <v>97</v>
      </c>
      <c r="AJ5" t="s">
        <v>66</v>
      </c>
      <c r="AK5" t="s">
        <v>67</v>
      </c>
      <c r="AL5" t="s">
        <v>94</v>
      </c>
      <c r="AM5" t="s">
        <v>98</v>
      </c>
      <c r="AN5" t="s">
        <v>99</v>
      </c>
      <c r="AO5" t="s">
        <v>100</v>
      </c>
      <c r="AP5" t="s">
        <v>71</v>
      </c>
      <c r="AQ5">
        <v>370</v>
      </c>
      <c r="AR5" t="s">
        <v>72</v>
      </c>
      <c r="AS5" t="s">
        <v>50</v>
      </c>
      <c r="AT5">
        <v>37052000</v>
      </c>
      <c r="AU5" t="s">
        <v>101</v>
      </c>
      <c r="AX5" t="s">
        <v>102</v>
      </c>
      <c r="AY5" t="s">
        <v>75</v>
      </c>
    </row>
    <row r="6" spans="1:51" x14ac:dyDescent="0.35">
      <c r="A6" t="s">
        <v>103</v>
      </c>
      <c r="B6" t="s">
        <v>44</v>
      </c>
      <c r="C6" t="s">
        <v>45</v>
      </c>
      <c r="D6" t="s">
        <v>104</v>
      </c>
      <c r="E6" t="s">
        <v>47</v>
      </c>
      <c r="F6">
        <v>5015457959</v>
      </c>
      <c r="G6" t="s">
        <v>48</v>
      </c>
      <c r="H6" t="s">
        <v>49</v>
      </c>
      <c r="I6" t="s">
        <v>50</v>
      </c>
      <c r="J6" t="s">
        <v>105</v>
      </c>
      <c r="K6" t="s">
        <v>106</v>
      </c>
      <c r="L6" t="s">
        <v>53</v>
      </c>
      <c r="M6" t="s">
        <v>79</v>
      </c>
      <c r="O6" t="s">
        <v>107</v>
      </c>
      <c r="P6" t="s">
        <v>108</v>
      </c>
      <c r="R6" s="5" t="s">
        <v>103</v>
      </c>
      <c r="S6" s="5" t="s">
        <v>82</v>
      </c>
      <c r="T6" s="5">
        <v>8034511</v>
      </c>
      <c r="U6" s="5">
        <v>4015512574</v>
      </c>
      <c r="V6" s="2">
        <v>444.55</v>
      </c>
      <c r="W6" s="1" t="s">
        <v>58</v>
      </c>
      <c r="X6" s="5"/>
      <c r="Z6" t="str">
        <f>TEXT(Table13[[#This Row],[Closed date]], "mmmm")</f>
        <v>August</v>
      </c>
      <c r="AA6" t="s">
        <v>59</v>
      </c>
      <c r="AB6" t="s">
        <v>103</v>
      </c>
      <c r="AC6" t="s">
        <v>109</v>
      </c>
      <c r="AD6" t="s">
        <v>110</v>
      </c>
      <c r="AE6" s="15">
        <v>43287.710590277777</v>
      </c>
      <c r="AF6" s="15" t="s">
        <v>111</v>
      </c>
      <c r="AG6" s="15">
        <v>43320.108136574076</v>
      </c>
      <c r="AH6" t="s">
        <v>112</v>
      </c>
      <c r="AI6" t="s">
        <v>113</v>
      </c>
      <c r="AJ6" t="s">
        <v>66</v>
      </c>
      <c r="AK6" t="s">
        <v>67</v>
      </c>
      <c r="AL6" t="s">
        <v>114</v>
      </c>
      <c r="AM6" t="s">
        <v>115</v>
      </c>
      <c r="AN6" t="s">
        <v>116</v>
      </c>
      <c r="AO6" t="s">
        <v>117</v>
      </c>
      <c r="AP6" t="s">
        <v>71</v>
      </c>
      <c r="AS6" t="s">
        <v>50</v>
      </c>
      <c r="AT6">
        <v>37071100</v>
      </c>
      <c r="AU6" t="s">
        <v>118</v>
      </c>
      <c r="AX6" t="s">
        <v>119</v>
      </c>
      <c r="AY6" t="s">
        <v>75</v>
      </c>
    </row>
    <row r="7" spans="1:51" x14ac:dyDescent="0.35">
      <c r="A7" t="s">
        <v>120</v>
      </c>
      <c r="B7" t="s">
        <v>44</v>
      </c>
      <c r="C7" t="s">
        <v>45</v>
      </c>
      <c r="D7" t="s">
        <v>46</v>
      </c>
      <c r="E7" t="s">
        <v>47</v>
      </c>
      <c r="F7">
        <v>5015324582</v>
      </c>
      <c r="G7" t="s">
        <v>48</v>
      </c>
      <c r="H7" t="s">
        <v>49</v>
      </c>
      <c r="I7" t="s">
        <v>50</v>
      </c>
      <c r="J7" t="s">
        <v>121</v>
      </c>
      <c r="K7" t="s">
        <v>122</v>
      </c>
      <c r="L7" t="s">
        <v>53</v>
      </c>
      <c r="M7" t="s">
        <v>79</v>
      </c>
      <c r="O7" t="s">
        <v>123</v>
      </c>
      <c r="P7" t="s">
        <v>108</v>
      </c>
      <c r="R7" s="5" t="s">
        <v>120</v>
      </c>
      <c r="S7" s="5" t="s">
        <v>82</v>
      </c>
      <c r="T7" s="5">
        <v>8034511</v>
      </c>
      <c r="U7" s="5">
        <v>4015512574</v>
      </c>
      <c r="V7" s="2">
        <v>262.69</v>
      </c>
      <c r="W7" s="1" t="s">
        <v>58</v>
      </c>
      <c r="X7" s="5"/>
      <c r="Z7" t="str">
        <f>TEXT(Table13[[#This Row],[Closed date]], "mmmm")</f>
        <v>July</v>
      </c>
      <c r="AA7" t="s">
        <v>59</v>
      </c>
      <c r="AB7" t="s">
        <v>120</v>
      </c>
      <c r="AC7" t="s">
        <v>60</v>
      </c>
      <c r="AD7" t="s">
        <v>61</v>
      </c>
      <c r="AE7" s="15">
        <v>43257.451608796298</v>
      </c>
      <c r="AF7" s="15" t="s">
        <v>124</v>
      </c>
      <c r="AG7" s="15">
        <v>43289.771805555552</v>
      </c>
      <c r="AH7" t="s">
        <v>64</v>
      </c>
      <c r="AI7" t="s">
        <v>125</v>
      </c>
      <c r="AJ7" t="s">
        <v>66</v>
      </c>
      <c r="AK7" t="s">
        <v>67</v>
      </c>
      <c r="AL7" t="s">
        <v>122</v>
      </c>
      <c r="AM7" t="s">
        <v>126</v>
      </c>
      <c r="AN7" t="s">
        <v>127</v>
      </c>
      <c r="AO7" t="s">
        <v>128</v>
      </c>
      <c r="AP7" t="s">
        <v>71</v>
      </c>
      <c r="AQ7">
        <v>370</v>
      </c>
      <c r="AR7" t="s">
        <v>72</v>
      </c>
      <c r="AS7" t="s">
        <v>50</v>
      </c>
      <c r="AT7">
        <v>37052000</v>
      </c>
      <c r="AU7" t="s">
        <v>101</v>
      </c>
      <c r="AX7" t="s">
        <v>129</v>
      </c>
      <c r="AY7" t="s">
        <v>75</v>
      </c>
    </row>
    <row r="8" spans="1:51" x14ac:dyDescent="0.35">
      <c r="A8" t="s">
        <v>130</v>
      </c>
      <c r="B8" t="s">
        <v>44</v>
      </c>
      <c r="C8" t="s">
        <v>45</v>
      </c>
      <c r="D8" t="s">
        <v>104</v>
      </c>
      <c r="E8" t="s">
        <v>47</v>
      </c>
      <c r="F8">
        <v>5015457959</v>
      </c>
      <c r="G8" t="s">
        <v>48</v>
      </c>
      <c r="H8" t="s">
        <v>49</v>
      </c>
      <c r="I8" t="s">
        <v>50</v>
      </c>
      <c r="J8" t="s">
        <v>131</v>
      </c>
      <c r="K8" t="s">
        <v>114</v>
      </c>
      <c r="L8" t="s">
        <v>53</v>
      </c>
      <c r="M8" t="s">
        <v>79</v>
      </c>
      <c r="O8" t="s">
        <v>107</v>
      </c>
      <c r="P8" t="s">
        <v>108</v>
      </c>
      <c r="R8" s="5" t="s">
        <v>130</v>
      </c>
      <c r="S8" s="5" t="s">
        <v>82</v>
      </c>
      <c r="T8" s="5">
        <v>8034511</v>
      </c>
      <c r="U8" s="5">
        <v>4015512574</v>
      </c>
      <c r="V8" s="2">
        <v>444.55</v>
      </c>
      <c r="W8" s="1" t="s">
        <v>58</v>
      </c>
      <c r="X8" s="5"/>
      <c r="Z8" t="str">
        <f>TEXT(Table13[[#This Row],[Closed date]], "mmmm")</f>
        <v>August</v>
      </c>
      <c r="AA8" t="s">
        <v>59</v>
      </c>
      <c r="AB8" t="s">
        <v>130</v>
      </c>
      <c r="AC8" t="s">
        <v>109</v>
      </c>
      <c r="AD8" t="s">
        <v>110</v>
      </c>
      <c r="AE8" s="15">
        <v>43318.701817129629</v>
      </c>
      <c r="AF8" s="15" t="s">
        <v>132</v>
      </c>
      <c r="AG8" s="15">
        <v>43320.108159722222</v>
      </c>
      <c r="AH8" t="s">
        <v>112</v>
      </c>
      <c r="AI8" t="s">
        <v>133</v>
      </c>
      <c r="AJ8" t="s">
        <v>66</v>
      </c>
      <c r="AK8" t="s">
        <v>67</v>
      </c>
      <c r="AL8" t="s">
        <v>114</v>
      </c>
      <c r="AM8" t="s">
        <v>115</v>
      </c>
      <c r="AN8" t="s">
        <v>116</v>
      </c>
      <c r="AO8" t="s">
        <v>117</v>
      </c>
      <c r="AP8" t="s">
        <v>71</v>
      </c>
      <c r="AQ8">
        <v>370</v>
      </c>
      <c r="AR8" t="s">
        <v>72</v>
      </c>
      <c r="AS8" t="s">
        <v>50</v>
      </c>
      <c r="AT8">
        <v>37071100</v>
      </c>
      <c r="AU8" t="s">
        <v>118</v>
      </c>
      <c r="AX8" t="s">
        <v>119</v>
      </c>
      <c r="AY8" t="s">
        <v>75</v>
      </c>
    </row>
    <row r="9" spans="1:51" x14ac:dyDescent="0.35">
      <c r="A9" t="s">
        <v>134</v>
      </c>
      <c r="B9" t="s">
        <v>44</v>
      </c>
      <c r="C9" t="s">
        <v>45</v>
      </c>
      <c r="D9" t="s">
        <v>46</v>
      </c>
      <c r="E9" t="s">
        <v>47</v>
      </c>
      <c r="F9">
        <v>5016265269</v>
      </c>
      <c r="G9" t="s">
        <v>48</v>
      </c>
      <c r="H9" t="s">
        <v>49</v>
      </c>
      <c r="I9" t="s">
        <v>50</v>
      </c>
      <c r="J9" t="s">
        <v>121</v>
      </c>
      <c r="K9" t="s">
        <v>122</v>
      </c>
      <c r="L9" t="s">
        <v>53</v>
      </c>
      <c r="M9" t="s">
        <v>79</v>
      </c>
      <c r="O9" t="s">
        <v>135</v>
      </c>
      <c r="P9" t="s">
        <v>108</v>
      </c>
      <c r="R9" s="5" t="s">
        <v>134</v>
      </c>
      <c r="S9" s="5" t="s">
        <v>82</v>
      </c>
      <c r="T9" s="5">
        <v>8034511</v>
      </c>
      <c r="U9" s="5">
        <v>4015512574</v>
      </c>
      <c r="V9" s="2">
        <v>262.69</v>
      </c>
      <c r="W9" s="1" t="s">
        <v>58</v>
      </c>
      <c r="X9" s="5"/>
      <c r="Z9" t="str">
        <f>TEXT(Table13[[#This Row],[Closed date]], "mmmm")</f>
        <v>July</v>
      </c>
      <c r="AA9" t="s">
        <v>59</v>
      </c>
      <c r="AB9" t="s">
        <v>134</v>
      </c>
      <c r="AC9" t="s">
        <v>60</v>
      </c>
      <c r="AD9" t="s">
        <v>61</v>
      </c>
      <c r="AE9" s="15" t="s">
        <v>136</v>
      </c>
      <c r="AF9" s="15" t="s">
        <v>137</v>
      </c>
      <c r="AG9" s="15">
        <v>43289.937743055554</v>
      </c>
      <c r="AH9" t="s">
        <v>64</v>
      </c>
      <c r="AI9" t="s">
        <v>138</v>
      </c>
      <c r="AJ9" t="s">
        <v>66</v>
      </c>
      <c r="AK9" t="s">
        <v>67</v>
      </c>
      <c r="AL9" t="s">
        <v>122</v>
      </c>
      <c r="AM9" t="s">
        <v>126</v>
      </c>
      <c r="AN9" t="s">
        <v>127</v>
      </c>
      <c r="AO9" t="s">
        <v>128</v>
      </c>
      <c r="AP9" t="s">
        <v>71</v>
      </c>
      <c r="AQ9">
        <v>370</v>
      </c>
      <c r="AR9" t="s">
        <v>72</v>
      </c>
      <c r="AS9" t="s">
        <v>50</v>
      </c>
      <c r="AT9">
        <v>37052000</v>
      </c>
      <c r="AU9" t="s">
        <v>101</v>
      </c>
      <c r="AX9" t="s">
        <v>139</v>
      </c>
      <c r="AY9" t="s">
        <v>75</v>
      </c>
    </row>
    <row r="10" spans="1:51" x14ac:dyDescent="0.35">
      <c r="A10" t="s">
        <v>140</v>
      </c>
      <c r="B10" t="s">
        <v>44</v>
      </c>
      <c r="C10" t="s">
        <v>45</v>
      </c>
      <c r="D10" t="s">
        <v>46</v>
      </c>
      <c r="E10" t="s">
        <v>47</v>
      </c>
      <c r="F10">
        <v>5018380105</v>
      </c>
      <c r="G10" t="s">
        <v>48</v>
      </c>
      <c r="H10" t="s">
        <v>49</v>
      </c>
      <c r="I10" t="s">
        <v>50</v>
      </c>
      <c r="J10" t="s">
        <v>141</v>
      </c>
      <c r="K10" t="s">
        <v>142</v>
      </c>
      <c r="L10" t="s">
        <v>53</v>
      </c>
      <c r="M10" t="s">
        <v>143</v>
      </c>
      <c r="O10" t="s">
        <v>144</v>
      </c>
      <c r="P10" t="s">
        <v>145</v>
      </c>
      <c r="R10" s="6" t="s">
        <v>140</v>
      </c>
      <c r="S10" s="6" t="s">
        <v>146</v>
      </c>
      <c r="T10" s="6">
        <v>8033852</v>
      </c>
      <c r="U10" s="6">
        <v>1046151670</v>
      </c>
      <c r="V10" s="2">
        <v>271.38</v>
      </c>
      <c r="W10" s="1" t="s">
        <v>58</v>
      </c>
      <c r="X10" s="6"/>
      <c r="Z10" t="str">
        <f>TEXT(Table13[[#This Row],[Closed date]], "mmmm")</f>
        <v>August</v>
      </c>
      <c r="AA10" t="s">
        <v>59</v>
      </c>
      <c r="AB10" t="s">
        <v>140</v>
      </c>
      <c r="AC10" t="s">
        <v>60</v>
      </c>
      <c r="AD10" t="s">
        <v>61</v>
      </c>
      <c r="AE10" s="15" t="s">
        <v>147</v>
      </c>
      <c r="AF10" s="15" t="s">
        <v>148</v>
      </c>
      <c r="AG10" s="15" t="s">
        <v>149</v>
      </c>
      <c r="AH10" t="s">
        <v>86</v>
      </c>
      <c r="AI10" t="s">
        <v>150</v>
      </c>
      <c r="AJ10" t="s">
        <v>66</v>
      </c>
      <c r="AK10" t="s">
        <v>67</v>
      </c>
      <c r="AL10" t="s">
        <v>142</v>
      </c>
      <c r="AM10" t="s">
        <v>151</v>
      </c>
      <c r="AN10" t="s">
        <v>152</v>
      </c>
      <c r="AO10" t="s">
        <v>153</v>
      </c>
      <c r="AP10" t="s">
        <v>71</v>
      </c>
      <c r="AQ10">
        <v>370</v>
      </c>
      <c r="AR10" t="s">
        <v>72</v>
      </c>
      <c r="AS10" t="s">
        <v>50</v>
      </c>
      <c r="AT10">
        <v>37041001</v>
      </c>
      <c r="AU10" t="s">
        <v>154</v>
      </c>
      <c r="AX10" t="s">
        <v>129</v>
      </c>
      <c r="AY10" t="s">
        <v>75</v>
      </c>
    </row>
    <row r="11" spans="1:51" x14ac:dyDescent="0.35">
      <c r="A11" t="s">
        <v>155</v>
      </c>
      <c r="B11" t="s">
        <v>44</v>
      </c>
      <c r="C11" t="s">
        <v>45</v>
      </c>
      <c r="D11" t="s">
        <v>104</v>
      </c>
      <c r="E11" t="s">
        <v>47</v>
      </c>
      <c r="F11">
        <v>5018049075</v>
      </c>
      <c r="G11" t="s">
        <v>48</v>
      </c>
      <c r="H11" t="s">
        <v>49</v>
      </c>
      <c r="I11" t="s">
        <v>50</v>
      </c>
      <c r="J11" t="s">
        <v>156</v>
      </c>
      <c r="K11" t="s">
        <v>142</v>
      </c>
      <c r="L11" t="s">
        <v>53</v>
      </c>
      <c r="M11" t="s">
        <v>143</v>
      </c>
      <c r="O11" t="s">
        <v>157</v>
      </c>
      <c r="P11" t="s">
        <v>158</v>
      </c>
      <c r="R11" s="6" t="s">
        <v>155</v>
      </c>
      <c r="S11" s="6" t="s">
        <v>146</v>
      </c>
      <c r="T11" s="6">
        <v>8033852</v>
      </c>
      <c r="U11" s="6">
        <v>1046151670</v>
      </c>
      <c r="V11" s="2">
        <v>459.26</v>
      </c>
      <c r="W11" s="1" t="s">
        <v>58</v>
      </c>
      <c r="X11" s="6"/>
      <c r="Z11" t="str">
        <f>TEXT(Table13[[#This Row],[Closed date]], "mmmm")</f>
        <v>August</v>
      </c>
      <c r="AA11" t="s">
        <v>59</v>
      </c>
      <c r="AB11" t="s">
        <v>155</v>
      </c>
      <c r="AC11" t="s">
        <v>109</v>
      </c>
      <c r="AD11" t="s">
        <v>110</v>
      </c>
      <c r="AE11" s="15">
        <v>43139.49015046296</v>
      </c>
      <c r="AF11" s="15">
        <v>43381.912303240744</v>
      </c>
      <c r="AG11" s="15" t="s">
        <v>159</v>
      </c>
      <c r="AH11" t="s">
        <v>86</v>
      </c>
      <c r="AI11" t="s">
        <v>160</v>
      </c>
      <c r="AJ11" t="s">
        <v>66</v>
      </c>
      <c r="AK11" t="s">
        <v>67</v>
      </c>
      <c r="AL11" t="s">
        <v>114</v>
      </c>
      <c r="AM11" t="s">
        <v>115</v>
      </c>
      <c r="AN11" t="s">
        <v>116</v>
      </c>
      <c r="AO11" t="s">
        <v>117</v>
      </c>
      <c r="AP11" t="s">
        <v>71</v>
      </c>
      <c r="AS11" t="s">
        <v>50</v>
      </c>
      <c r="AT11">
        <v>37071100</v>
      </c>
      <c r="AU11" t="s">
        <v>118</v>
      </c>
      <c r="AX11" t="s">
        <v>129</v>
      </c>
      <c r="AY11" t="s">
        <v>75</v>
      </c>
    </row>
    <row r="12" spans="1:51" x14ac:dyDescent="0.35">
      <c r="A12" t="s">
        <v>161</v>
      </c>
      <c r="B12" t="s">
        <v>44</v>
      </c>
      <c r="C12" t="s">
        <v>45</v>
      </c>
      <c r="D12" t="s">
        <v>104</v>
      </c>
      <c r="E12" t="s">
        <v>47</v>
      </c>
      <c r="F12">
        <v>5018364550</v>
      </c>
      <c r="G12" t="s">
        <v>48</v>
      </c>
      <c r="H12" t="s">
        <v>49</v>
      </c>
      <c r="I12" t="s">
        <v>50</v>
      </c>
      <c r="J12" t="s">
        <v>162</v>
      </c>
      <c r="K12" t="s">
        <v>163</v>
      </c>
      <c r="L12" t="s">
        <v>53</v>
      </c>
      <c r="M12" t="s">
        <v>143</v>
      </c>
      <c r="O12" t="s">
        <v>157</v>
      </c>
      <c r="P12" t="s">
        <v>158</v>
      </c>
      <c r="R12" s="6" t="s">
        <v>161</v>
      </c>
      <c r="S12" s="6" t="s">
        <v>146</v>
      </c>
      <c r="T12" s="6">
        <v>8033852</v>
      </c>
      <c r="U12" s="6">
        <v>1046151670</v>
      </c>
      <c r="V12" s="2">
        <v>459.26</v>
      </c>
      <c r="W12" s="1" t="s">
        <v>58</v>
      </c>
      <c r="X12" s="6"/>
      <c r="Z12" t="str">
        <f>TEXT(Table13[[#This Row],[Closed date]], "mmmm")</f>
        <v>August</v>
      </c>
      <c r="AA12" t="s">
        <v>59</v>
      </c>
      <c r="AB12" t="s">
        <v>161</v>
      </c>
      <c r="AC12" t="s">
        <v>109</v>
      </c>
      <c r="AD12" t="s">
        <v>110</v>
      </c>
      <c r="AE12" s="15">
        <v>43320.634247685186</v>
      </c>
      <c r="AF12" s="15" t="s">
        <v>164</v>
      </c>
      <c r="AG12" s="15" t="s">
        <v>165</v>
      </c>
      <c r="AH12" t="s">
        <v>86</v>
      </c>
      <c r="AI12" t="s">
        <v>166</v>
      </c>
      <c r="AJ12" t="s">
        <v>66</v>
      </c>
      <c r="AK12" t="s">
        <v>67</v>
      </c>
      <c r="AL12" t="s">
        <v>114</v>
      </c>
      <c r="AM12" t="s">
        <v>115</v>
      </c>
      <c r="AN12" t="s">
        <v>116</v>
      </c>
      <c r="AO12" t="s">
        <v>117</v>
      </c>
      <c r="AP12" t="s">
        <v>71</v>
      </c>
      <c r="AS12" t="s">
        <v>50</v>
      </c>
      <c r="AT12">
        <v>37071100</v>
      </c>
      <c r="AU12" t="s">
        <v>118</v>
      </c>
      <c r="AX12" t="s">
        <v>167</v>
      </c>
      <c r="AY12" t="s">
        <v>75</v>
      </c>
    </row>
    <row r="13" spans="1:51" x14ac:dyDescent="0.35">
      <c r="A13" t="s">
        <v>168</v>
      </c>
      <c r="B13" t="s">
        <v>44</v>
      </c>
      <c r="C13" t="s">
        <v>45</v>
      </c>
      <c r="D13" t="s">
        <v>104</v>
      </c>
      <c r="E13" t="s">
        <v>47</v>
      </c>
      <c r="F13">
        <v>5018364551</v>
      </c>
      <c r="G13" t="s">
        <v>48</v>
      </c>
      <c r="H13" t="s">
        <v>49</v>
      </c>
      <c r="I13" t="s">
        <v>50</v>
      </c>
      <c r="J13" t="s">
        <v>169</v>
      </c>
      <c r="K13" t="s">
        <v>170</v>
      </c>
      <c r="L13" t="s">
        <v>53</v>
      </c>
      <c r="M13" t="s">
        <v>171</v>
      </c>
      <c r="O13" t="s">
        <v>157</v>
      </c>
      <c r="P13" t="s">
        <v>158</v>
      </c>
      <c r="R13" s="6" t="s">
        <v>168</v>
      </c>
      <c r="S13" s="6" t="s">
        <v>146</v>
      </c>
      <c r="T13" s="6">
        <v>8033852</v>
      </c>
      <c r="U13" s="6">
        <v>1046151670</v>
      </c>
      <c r="V13" s="2">
        <v>459.26</v>
      </c>
      <c r="W13" s="1" t="s">
        <v>58</v>
      </c>
      <c r="X13" s="6"/>
      <c r="Z13" t="str">
        <f>TEXT(Table13[[#This Row],[Closed date]], "mmmm")</f>
        <v>August</v>
      </c>
      <c r="AA13" t="s">
        <v>59</v>
      </c>
      <c r="AB13" t="s">
        <v>168</v>
      </c>
      <c r="AC13" t="s">
        <v>109</v>
      </c>
      <c r="AD13" t="s">
        <v>110</v>
      </c>
      <c r="AE13" s="15">
        <v>43320.636840277781</v>
      </c>
      <c r="AF13" s="15" t="s">
        <v>172</v>
      </c>
      <c r="AG13" s="15" t="s">
        <v>173</v>
      </c>
      <c r="AH13" t="s">
        <v>86</v>
      </c>
      <c r="AI13" t="s">
        <v>174</v>
      </c>
      <c r="AJ13" t="s">
        <v>66</v>
      </c>
      <c r="AK13" t="s">
        <v>67</v>
      </c>
      <c r="AL13" t="s">
        <v>114</v>
      </c>
      <c r="AM13" t="s">
        <v>115</v>
      </c>
      <c r="AN13" t="s">
        <v>116</v>
      </c>
      <c r="AO13" t="s">
        <v>117</v>
      </c>
      <c r="AP13" t="s">
        <v>71</v>
      </c>
      <c r="AS13" t="s">
        <v>50</v>
      </c>
      <c r="AT13">
        <v>37071100</v>
      </c>
      <c r="AU13" t="s">
        <v>118</v>
      </c>
      <c r="AX13" t="s">
        <v>167</v>
      </c>
      <c r="AY13" t="s">
        <v>75</v>
      </c>
    </row>
    <row r="14" spans="1:51" x14ac:dyDescent="0.35">
      <c r="A14" t="s">
        <v>175</v>
      </c>
      <c r="B14" t="s">
        <v>44</v>
      </c>
      <c r="C14" t="s">
        <v>45</v>
      </c>
      <c r="D14" t="s">
        <v>104</v>
      </c>
      <c r="E14" t="s">
        <v>47</v>
      </c>
      <c r="F14">
        <v>5019244120</v>
      </c>
      <c r="G14" t="s">
        <v>48</v>
      </c>
      <c r="H14" t="s">
        <v>49</v>
      </c>
      <c r="I14" t="s">
        <v>50</v>
      </c>
      <c r="J14" t="s">
        <v>176</v>
      </c>
      <c r="K14" t="s">
        <v>177</v>
      </c>
      <c r="L14" t="s">
        <v>53</v>
      </c>
      <c r="M14" t="s">
        <v>178</v>
      </c>
      <c r="O14" t="s">
        <v>157</v>
      </c>
      <c r="P14" t="s">
        <v>158</v>
      </c>
      <c r="R14" s="6" t="s">
        <v>175</v>
      </c>
      <c r="S14" s="6" t="s">
        <v>146</v>
      </c>
      <c r="T14" s="6">
        <v>8033852</v>
      </c>
      <c r="U14" s="6">
        <v>1046151670</v>
      </c>
      <c r="V14" s="2">
        <v>459.26</v>
      </c>
      <c r="W14" s="1" t="s">
        <v>58</v>
      </c>
      <c r="X14" s="6"/>
      <c r="Z14" t="str">
        <f>TEXT(Table13[[#This Row],[Closed date]], "mmmm")</f>
        <v>December</v>
      </c>
      <c r="AA14" t="s">
        <v>59</v>
      </c>
      <c r="AB14" t="s">
        <v>175</v>
      </c>
      <c r="AC14" t="s">
        <v>109</v>
      </c>
      <c r="AD14" t="s">
        <v>110</v>
      </c>
      <c r="AE14" s="15" t="s">
        <v>179</v>
      </c>
      <c r="AF14" s="15" t="s">
        <v>180</v>
      </c>
      <c r="AG14" s="15">
        <v>43443.77611111111</v>
      </c>
      <c r="AH14" t="s">
        <v>86</v>
      </c>
      <c r="AI14" t="s">
        <v>160</v>
      </c>
      <c r="AJ14" t="s">
        <v>66</v>
      </c>
      <c r="AK14" t="s">
        <v>67</v>
      </c>
      <c r="AL14" t="s">
        <v>114</v>
      </c>
      <c r="AM14" t="s">
        <v>115</v>
      </c>
      <c r="AN14" t="s">
        <v>116</v>
      </c>
      <c r="AO14" t="s">
        <v>117</v>
      </c>
      <c r="AP14" t="s">
        <v>71</v>
      </c>
      <c r="AS14" t="s">
        <v>50</v>
      </c>
      <c r="AT14">
        <v>37071100</v>
      </c>
      <c r="AU14" t="s">
        <v>118</v>
      </c>
      <c r="AX14" t="s">
        <v>129</v>
      </c>
      <c r="AY14" t="s">
        <v>75</v>
      </c>
    </row>
    <row r="15" spans="1:51" x14ac:dyDescent="0.35">
      <c r="A15" t="s">
        <v>181</v>
      </c>
      <c r="B15" t="s">
        <v>44</v>
      </c>
      <c r="C15" t="s">
        <v>45</v>
      </c>
      <c r="D15" t="s">
        <v>46</v>
      </c>
      <c r="E15" t="s">
        <v>47</v>
      </c>
      <c r="F15">
        <v>5019291707</v>
      </c>
      <c r="G15" t="s">
        <v>48</v>
      </c>
      <c r="H15" t="s">
        <v>49</v>
      </c>
      <c r="I15" t="s">
        <v>50</v>
      </c>
      <c r="J15" t="s">
        <v>182</v>
      </c>
      <c r="K15" t="s">
        <v>183</v>
      </c>
      <c r="L15" t="s">
        <v>53</v>
      </c>
      <c r="M15" t="s">
        <v>184</v>
      </c>
      <c r="O15" t="s">
        <v>185</v>
      </c>
      <c r="P15" t="s">
        <v>158</v>
      </c>
      <c r="R15" s="6" t="s">
        <v>181</v>
      </c>
      <c r="S15" s="6" t="s">
        <v>146</v>
      </c>
      <c r="T15" s="6">
        <v>8033852</v>
      </c>
      <c r="U15" s="6">
        <v>1046151670</v>
      </c>
      <c r="V15" s="2">
        <v>271.38</v>
      </c>
      <c r="W15" s="1" t="s">
        <v>58</v>
      </c>
      <c r="X15" s="6"/>
      <c r="Z15" t="str">
        <f>TEXT(Table13[[#This Row],[Closed date]], "mmmm")</f>
        <v>September</v>
      </c>
      <c r="AA15" t="s">
        <v>59</v>
      </c>
      <c r="AB15" t="s">
        <v>186</v>
      </c>
      <c r="AC15" t="s">
        <v>60</v>
      </c>
      <c r="AD15" t="s">
        <v>61</v>
      </c>
      <c r="AE15" s="15">
        <v>43339.591064814813</v>
      </c>
      <c r="AF15" s="15">
        <v>43348.505706018521</v>
      </c>
      <c r="AG15" s="15">
        <v>43362.604710648149</v>
      </c>
      <c r="AH15" t="s">
        <v>86</v>
      </c>
      <c r="AI15" t="s">
        <v>187</v>
      </c>
      <c r="AJ15" t="s">
        <v>66</v>
      </c>
      <c r="AK15" t="s">
        <v>67</v>
      </c>
      <c r="AL15" t="s">
        <v>183</v>
      </c>
      <c r="AM15" t="s">
        <v>188</v>
      </c>
      <c r="AN15" t="s">
        <v>189</v>
      </c>
      <c r="AO15" t="s">
        <v>190</v>
      </c>
      <c r="AP15" t="s">
        <v>71</v>
      </c>
      <c r="AQ15">
        <v>370</v>
      </c>
      <c r="AR15" t="s">
        <v>72</v>
      </c>
      <c r="AS15" t="s">
        <v>50</v>
      </c>
      <c r="AT15">
        <v>37052200</v>
      </c>
      <c r="AU15" t="s">
        <v>191</v>
      </c>
      <c r="AX15" t="s">
        <v>192</v>
      </c>
      <c r="AY15" t="s">
        <v>75</v>
      </c>
    </row>
    <row r="16" spans="1:51" x14ac:dyDescent="0.35">
      <c r="A16" t="s">
        <v>193</v>
      </c>
      <c r="B16" t="s">
        <v>44</v>
      </c>
      <c r="C16" t="s">
        <v>45</v>
      </c>
      <c r="D16" t="s">
        <v>104</v>
      </c>
      <c r="E16" t="s">
        <v>47</v>
      </c>
      <c r="F16">
        <v>5019426874</v>
      </c>
      <c r="G16" t="s">
        <v>48</v>
      </c>
      <c r="H16" t="s">
        <v>49</v>
      </c>
      <c r="I16" t="s">
        <v>50</v>
      </c>
      <c r="J16" t="s">
        <v>194</v>
      </c>
      <c r="K16" t="s">
        <v>195</v>
      </c>
      <c r="L16" t="s">
        <v>53</v>
      </c>
      <c r="M16" t="s">
        <v>196</v>
      </c>
      <c r="O16" t="s">
        <v>157</v>
      </c>
      <c r="P16" t="s">
        <v>158</v>
      </c>
      <c r="R16" s="6" t="s">
        <v>193</v>
      </c>
      <c r="S16" s="6" t="s">
        <v>146</v>
      </c>
      <c r="T16" s="6">
        <v>8033852</v>
      </c>
      <c r="U16" s="6">
        <v>1046151670</v>
      </c>
      <c r="V16" s="2">
        <v>459.26</v>
      </c>
      <c r="W16" s="1" t="s">
        <v>58</v>
      </c>
      <c r="X16" s="6"/>
      <c r="Z16" t="str">
        <f>TEXT(Table13[[#This Row],[Closed date]], "mmmm")</f>
        <v>September</v>
      </c>
      <c r="AA16" t="s">
        <v>59</v>
      </c>
      <c r="AB16" t="s">
        <v>193</v>
      </c>
      <c r="AC16" t="s">
        <v>109</v>
      </c>
      <c r="AD16" t="s">
        <v>110</v>
      </c>
      <c r="AE16" s="15" t="s">
        <v>197</v>
      </c>
      <c r="AF16" s="15">
        <v>43229.588807870372</v>
      </c>
      <c r="AG16" s="15" t="s">
        <v>198</v>
      </c>
      <c r="AH16" t="s">
        <v>86</v>
      </c>
      <c r="AI16" t="s">
        <v>199</v>
      </c>
      <c r="AJ16" t="s">
        <v>66</v>
      </c>
      <c r="AK16" t="s">
        <v>67</v>
      </c>
      <c r="AL16" t="s">
        <v>114</v>
      </c>
      <c r="AM16" t="s">
        <v>115</v>
      </c>
      <c r="AN16" t="s">
        <v>116</v>
      </c>
      <c r="AO16" t="s">
        <v>117</v>
      </c>
      <c r="AP16" t="s">
        <v>71</v>
      </c>
      <c r="AS16" t="s">
        <v>50</v>
      </c>
      <c r="AT16">
        <v>37071100</v>
      </c>
      <c r="AU16" t="s">
        <v>118</v>
      </c>
      <c r="AX16" t="s">
        <v>200</v>
      </c>
      <c r="AY16" t="s">
        <v>75</v>
      </c>
    </row>
    <row r="17" spans="1:51" x14ac:dyDescent="0.35">
      <c r="A17" t="s">
        <v>201</v>
      </c>
      <c r="B17" t="s">
        <v>44</v>
      </c>
      <c r="C17" t="s">
        <v>45</v>
      </c>
      <c r="D17" t="s">
        <v>104</v>
      </c>
      <c r="E17" t="s">
        <v>47</v>
      </c>
      <c r="F17">
        <v>5019427042</v>
      </c>
      <c r="G17" t="s">
        <v>48</v>
      </c>
      <c r="H17" t="s">
        <v>49</v>
      </c>
      <c r="I17" t="s">
        <v>50</v>
      </c>
      <c r="J17" t="s">
        <v>202</v>
      </c>
      <c r="K17" t="s">
        <v>203</v>
      </c>
      <c r="L17" t="s">
        <v>53</v>
      </c>
      <c r="M17" t="s">
        <v>196</v>
      </c>
      <c r="O17" t="s">
        <v>157</v>
      </c>
      <c r="P17" t="s">
        <v>158</v>
      </c>
      <c r="R17" s="6" t="s">
        <v>201</v>
      </c>
      <c r="S17" s="6" t="s">
        <v>146</v>
      </c>
      <c r="T17" s="6">
        <v>8033852</v>
      </c>
      <c r="U17" s="6">
        <v>1046151670</v>
      </c>
      <c r="V17" s="2">
        <v>459.26</v>
      </c>
      <c r="W17" s="1" t="s">
        <v>58</v>
      </c>
      <c r="X17" s="6"/>
      <c r="Z17" t="str">
        <f>TEXT(Table13[[#This Row],[Closed date]], "mmmm")</f>
        <v>September</v>
      </c>
      <c r="AA17" t="s">
        <v>59</v>
      </c>
      <c r="AB17" t="s">
        <v>201</v>
      </c>
      <c r="AC17" t="s">
        <v>109</v>
      </c>
      <c r="AD17" t="s">
        <v>110</v>
      </c>
      <c r="AE17" s="15" t="s">
        <v>204</v>
      </c>
      <c r="AF17" s="15">
        <v>43229.586192129631</v>
      </c>
      <c r="AG17" s="15" t="s">
        <v>205</v>
      </c>
      <c r="AH17" t="s">
        <v>86</v>
      </c>
      <c r="AI17" t="s">
        <v>206</v>
      </c>
      <c r="AJ17" t="s">
        <v>66</v>
      </c>
      <c r="AK17" t="s">
        <v>67</v>
      </c>
      <c r="AL17" t="s">
        <v>114</v>
      </c>
      <c r="AM17" t="s">
        <v>115</v>
      </c>
      <c r="AN17" t="s">
        <v>116</v>
      </c>
      <c r="AO17" t="s">
        <v>117</v>
      </c>
      <c r="AP17" t="s">
        <v>71</v>
      </c>
      <c r="AS17" t="s">
        <v>50</v>
      </c>
      <c r="AT17">
        <v>37071100</v>
      </c>
      <c r="AU17" t="s">
        <v>118</v>
      </c>
      <c r="AX17" t="s">
        <v>200</v>
      </c>
      <c r="AY17" t="s">
        <v>75</v>
      </c>
    </row>
    <row r="18" spans="1:51" x14ac:dyDescent="0.35">
      <c r="A18" t="s">
        <v>207</v>
      </c>
      <c r="B18" t="s">
        <v>44</v>
      </c>
      <c r="C18" t="s">
        <v>45</v>
      </c>
      <c r="D18" t="s">
        <v>104</v>
      </c>
      <c r="E18" t="s">
        <v>47</v>
      </c>
      <c r="F18">
        <v>5019427046</v>
      </c>
      <c r="G18" t="s">
        <v>48</v>
      </c>
      <c r="H18" t="s">
        <v>49</v>
      </c>
      <c r="I18" t="s">
        <v>50</v>
      </c>
      <c r="J18" t="s">
        <v>208</v>
      </c>
      <c r="K18" t="s">
        <v>209</v>
      </c>
      <c r="L18" t="s">
        <v>53</v>
      </c>
      <c r="M18" t="s">
        <v>210</v>
      </c>
      <c r="O18" t="s">
        <v>157</v>
      </c>
      <c r="P18" t="s">
        <v>158</v>
      </c>
      <c r="R18" s="6" t="s">
        <v>207</v>
      </c>
      <c r="S18" s="6" t="s">
        <v>146</v>
      </c>
      <c r="T18" s="6">
        <v>8033852</v>
      </c>
      <c r="U18" s="6">
        <v>1046151670</v>
      </c>
      <c r="V18" s="2">
        <v>459.26</v>
      </c>
      <c r="W18" s="1" t="s">
        <v>58</v>
      </c>
      <c r="X18" s="6"/>
      <c r="Z18" t="str">
        <f>TEXT(Table13[[#This Row],[Closed date]], "mmmm")</f>
        <v>October</v>
      </c>
      <c r="AA18" t="s">
        <v>59</v>
      </c>
      <c r="AB18" t="s">
        <v>207</v>
      </c>
      <c r="AC18" t="s">
        <v>109</v>
      </c>
      <c r="AD18" t="s">
        <v>110</v>
      </c>
      <c r="AE18" s="15" t="s">
        <v>211</v>
      </c>
      <c r="AF18" s="15" t="s">
        <v>212</v>
      </c>
      <c r="AG18" s="15">
        <v>43383.77447916667</v>
      </c>
      <c r="AH18" t="s">
        <v>86</v>
      </c>
      <c r="AI18" t="s">
        <v>213</v>
      </c>
      <c r="AJ18" t="s">
        <v>66</v>
      </c>
      <c r="AK18" t="s">
        <v>67</v>
      </c>
      <c r="AL18" t="s">
        <v>114</v>
      </c>
      <c r="AM18" t="s">
        <v>115</v>
      </c>
      <c r="AN18" t="s">
        <v>116</v>
      </c>
      <c r="AO18" t="s">
        <v>117</v>
      </c>
      <c r="AP18" t="s">
        <v>71</v>
      </c>
      <c r="AS18" t="s">
        <v>50</v>
      </c>
      <c r="AT18">
        <v>37071100</v>
      </c>
      <c r="AU18" t="s">
        <v>118</v>
      </c>
      <c r="AX18" t="s">
        <v>200</v>
      </c>
      <c r="AY18" t="s">
        <v>75</v>
      </c>
    </row>
    <row r="19" spans="1:51" x14ac:dyDescent="0.35">
      <c r="A19" t="s">
        <v>214</v>
      </c>
      <c r="B19" t="s">
        <v>44</v>
      </c>
      <c r="C19" t="s">
        <v>45</v>
      </c>
      <c r="D19" t="s">
        <v>104</v>
      </c>
      <c r="E19" t="s">
        <v>47</v>
      </c>
      <c r="F19">
        <v>5019427048</v>
      </c>
      <c r="G19" t="s">
        <v>48</v>
      </c>
      <c r="H19" t="s">
        <v>49</v>
      </c>
      <c r="I19" t="s">
        <v>50</v>
      </c>
      <c r="J19" t="s">
        <v>215</v>
      </c>
      <c r="K19" t="s">
        <v>216</v>
      </c>
      <c r="L19" t="s">
        <v>53</v>
      </c>
      <c r="M19" t="s">
        <v>217</v>
      </c>
      <c r="O19" t="s">
        <v>157</v>
      </c>
      <c r="P19" t="s">
        <v>158</v>
      </c>
      <c r="R19" s="6" t="s">
        <v>214</v>
      </c>
      <c r="S19" s="6" t="s">
        <v>146</v>
      </c>
      <c r="T19" s="6">
        <v>8033852</v>
      </c>
      <c r="U19" s="6">
        <v>1046151670</v>
      </c>
      <c r="V19" s="2">
        <v>459.26</v>
      </c>
      <c r="W19" s="1" t="s">
        <v>58</v>
      </c>
      <c r="X19" s="6"/>
      <c r="Z19" t="str">
        <f>TEXT(Table13[[#This Row],[Closed date]], "mmmm")</f>
        <v>September</v>
      </c>
      <c r="AA19" t="s">
        <v>59</v>
      </c>
      <c r="AB19" t="s">
        <v>214</v>
      </c>
      <c r="AC19" t="s">
        <v>109</v>
      </c>
      <c r="AD19" t="s">
        <v>110</v>
      </c>
      <c r="AE19" s="15" t="s">
        <v>218</v>
      </c>
      <c r="AF19" s="15">
        <v>43413.928553240738</v>
      </c>
      <c r="AG19" s="15" t="s">
        <v>219</v>
      </c>
      <c r="AH19" t="s">
        <v>86</v>
      </c>
      <c r="AI19" t="s">
        <v>220</v>
      </c>
      <c r="AJ19" t="s">
        <v>66</v>
      </c>
      <c r="AK19" t="s">
        <v>67</v>
      </c>
      <c r="AL19" t="s">
        <v>114</v>
      </c>
      <c r="AM19" t="s">
        <v>115</v>
      </c>
      <c r="AN19" t="s">
        <v>116</v>
      </c>
      <c r="AO19" t="s">
        <v>117</v>
      </c>
      <c r="AP19" t="s">
        <v>71</v>
      </c>
      <c r="AS19" t="s">
        <v>50</v>
      </c>
      <c r="AT19">
        <v>37071100</v>
      </c>
      <c r="AU19" t="s">
        <v>118</v>
      </c>
      <c r="AX19" t="s">
        <v>221</v>
      </c>
      <c r="AY19" t="s">
        <v>75</v>
      </c>
    </row>
    <row r="20" spans="1:51" x14ac:dyDescent="0.35">
      <c r="A20" t="s">
        <v>222</v>
      </c>
      <c r="B20" t="s">
        <v>44</v>
      </c>
      <c r="C20" t="s">
        <v>45</v>
      </c>
      <c r="D20" t="s">
        <v>104</v>
      </c>
      <c r="E20" t="s">
        <v>47</v>
      </c>
      <c r="F20">
        <v>5020426579</v>
      </c>
      <c r="G20" t="s">
        <v>48</v>
      </c>
      <c r="H20" t="s">
        <v>49</v>
      </c>
      <c r="I20" t="s">
        <v>50</v>
      </c>
      <c r="J20" t="s">
        <v>223</v>
      </c>
      <c r="K20" t="s">
        <v>224</v>
      </c>
      <c r="L20" t="s">
        <v>53</v>
      </c>
      <c r="M20" t="s">
        <v>225</v>
      </c>
      <c r="O20" t="s">
        <v>157</v>
      </c>
      <c r="P20" t="s">
        <v>226</v>
      </c>
      <c r="R20" s="6" t="s">
        <v>222</v>
      </c>
      <c r="S20" s="6" t="s">
        <v>146</v>
      </c>
      <c r="T20" s="6">
        <v>8033852</v>
      </c>
      <c r="U20" s="6">
        <v>1046151670</v>
      </c>
      <c r="V20" s="2">
        <v>459.26</v>
      </c>
      <c r="W20" s="1" t="s">
        <v>58</v>
      </c>
      <c r="X20" s="6"/>
      <c r="Z20" t="str">
        <f>TEXT(Table13[[#This Row],[Closed date]], "mmmm")</f>
        <v>September</v>
      </c>
      <c r="AA20" t="s">
        <v>59</v>
      </c>
      <c r="AB20" t="s">
        <v>222</v>
      </c>
      <c r="AC20" t="s">
        <v>109</v>
      </c>
      <c r="AD20" t="s">
        <v>110</v>
      </c>
      <c r="AE20" s="15" t="s">
        <v>227</v>
      </c>
      <c r="AF20" s="15" t="s">
        <v>228</v>
      </c>
      <c r="AG20" s="15">
        <v>43353.773460648146</v>
      </c>
      <c r="AH20" t="s">
        <v>86</v>
      </c>
      <c r="AI20" t="s">
        <v>229</v>
      </c>
      <c r="AJ20" t="s">
        <v>66</v>
      </c>
      <c r="AK20" t="s">
        <v>67</v>
      </c>
      <c r="AL20" t="s">
        <v>114</v>
      </c>
      <c r="AM20" t="s">
        <v>115</v>
      </c>
      <c r="AN20" t="s">
        <v>116</v>
      </c>
      <c r="AO20" t="s">
        <v>117</v>
      </c>
      <c r="AP20" t="s">
        <v>71</v>
      </c>
      <c r="AS20" t="s">
        <v>50</v>
      </c>
      <c r="AT20">
        <v>37071100</v>
      </c>
      <c r="AU20" t="s">
        <v>118</v>
      </c>
      <c r="AX20" t="s">
        <v>167</v>
      </c>
      <c r="AY20" t="s">
        <v>75</v>
      </c>
    </row>
    <row r="21" spans="1:51" x14ac:dyDescent="0.35">
      <c r="A21" t="s">
        <v>230</v>
      </c>
      <c r="B21" t="s">
        <v>44</v>
      </c>
      <c r="C21" t="s">
        <v>45</v>
      </c>
      <c r="D21" t="s">
        <v>104</v>
      </c>
      <c r="E21" t="s">
        <v>47</v>
      </c>
      <c r="F21">
        <v>5020426573</v>
      </c>
      <c r="G21" t="s">
        <v>48</v>
      </c>
      <c r="H21" t="s">
        <v>49</v>
      </c>
      <c r="I21" t="s">
        <v>50</v>
      </c>
      <c r="J21" t="s">
        <v>231</v>
      </c>
      <c r="K21" t="s">
        <v>232</v>
      </c>
      <c r="L21" t="s">
        <v>53</v>
      </c>
      <c r="M21" t="s">
        <v>233</v>
      </c>
      <c r="O21" t="s">
        <v>157</v>
      </c>
      <c r="P21" t="s">
        <v>226</v>
      </c>
      <c r="R21" s="6" t="s">
        <v>230</v>
      </c>
      <c r="S21" s="6" t="s">
        <v>146</v>
      </c>
      <c r="T21" s="6">
        <v>8033852</v>
      </c>
      <c r="U21" s="6">
        <v>1046151670</v>
      </c>
      <c r="V21" s="2">
        <v>459.26</v>
      </c>
      <c r="W21" s="1" t="s">
        <v>58</v>
      </c>
      <c r="X21" s="6"/>
      <c r="Z21" t="str">
        <f>TEXT(Table13[[#This Row],[Closed date]], "mmmm")</f>
        <v>September</v>
      </c>
      <c r="AA21" t="s">
        <v>59</v>
      </c>
      <c r="AB21" t="s">
        <v>230</v>
      </c>
      <c r="AC21" t="s">
        <v>109</v>
      </c>
      <c r="AD21" t="s">
        <v>110</v>
      </c>
      <c r="AE21" s="15" t="s">
        <v>234</v>
      </c>
      <c r="AF21" s="15" t="s">
        <v>235</v>
      </c>
      <c r="AG21" s="15">
        <v>43353.773368055554</v>
      </c>
      <c r="AH21" t="s">
        <v>86</v>
      </c>
      <c r="AI21" t="s">
        <v>236</v>
      </c>
      <c r="AJ21" t="s">
        <v>66</v>
      </c>
      <c r="AK21" t="s">
        <v>67</v>
      </c>
      <c r="AL21" t="s">
        <v>114</v>
      </c>
      <c r="AM21" t="s">
        <v>115</v>
      </c>
      <c r="AN21" t="s">
        <v>116</v>
      </c>
      <c r="AO21" t="s">
        <v>117</v>
      </c>
      <c r="AP21" t="s">
        <v>71</v>
      </c>
      <c r="AS21" t="s">
        <v>50</v>
      </c>
      <c r="AT21">
        <v>37071100</v>
      </c>
      <c r="AU21" t="s">
        <v>118</v>
      </c>
      <c r="AX21" t="s">
        <v>221</v>
      </c>
      <c r="AY21" t="s">
        <v>75</v>
      </c>
    </row>
    <row r="22" spans="1:51" x14ac:dyDescent="0.35">
      <c r="A22" t="s">
        <v>237</v>
      </c>
      <c r="B22" t="s">
        <v>44</v>
      </c>
      <c r="C22" t="s">
        <v>45</v>
      </c>
      <c r="D22" t="s">
        <v>104</v>
      </c>
      <c r="E22" t="s">
        <v>47</v>
      </c>
      <c r="F22">
        <v>5020426402</v>
      </c>
      <c r="G22" t="s">
        <v>48</v>
      </c>
      <c r="H22" t="s">
        <v>49</v>
      </c>
      <c r="I22" t="s">
        <v>50</v>
      </c>
      <c r="J22" t="s">
        <v>238</v>
      </c>
      <c r="K22" t="s">
        <v>239</v>
      </c>
      <c r="L22" t="s">
        <v>53</v>
      </c>
      <c r="M22" t="s">
        <v>240</v>
      </c>
      <c r="O22" t="s">
        <v>157</v>
      </c>
      <c r="P22" t="s">
        <v>226</v>
      </c>
      <c r="R22" s="6" t="s">
        <v>237</v>
      </c>
      <c r="S22" s="6" t="s">
        <v>146</v>
      </c>
      <c r="T22" s="6">
        <v>8033852</v>
      </c>
      <c r="U22" s="6">
        <v>1046151670</v>
      </c>
      <c r="V22" s="2">
        <v>459.26</v>
      </c>
      <c r="W22" s="1" t="s">
        <v>58</v>
      </c>
      <c r="X22" s="6"/>
      <c r="Z22" t="str">
        <f>TEXT(Table13[[#This Row],[Closed date]], "mmmm")</f>
        <v>September</v>
      </c>
      <c r="AA22" t="s">
        <v>59</v>
      </c>
      <c r="AB22" t="s">
        <v>241</v>
      </c>
      <c r="AC22" t="s">
        <v>109</v>
      </c>
      <c r="AD22" t="s">
        <v>110</v>
      </c>
      <c r="AE22" s="15" t="s">
        <v>242</v>
      </c>
      <c r="AF22" s="15" t="s">
        <v>243</v>
      </c>
      <c r="AG22" s="15">
        <v>43353.605428240742</v>
      </c>
      <c r="AH22" t="s">
        <v>86</v>
      </c>
      <c r="AI22" t="s">
        <v>244</v>
      </c>
      <c r="AJ22" t="s">
        <v>66</v>
      </c>
      <c r="AK22" t="s">
        <v>67</v>
      </c>
      <c r="AL22" t="s">
        <v>114</v>
      </c>
      <c r="AM22" t="s">
        <v>115</v>
      </c>
      <c r="AN22" t="s">
        <v>116</v>
      </c>
      <c r="AO22" t="s">
        <v>117</v>
      </c>
      <c r="AP22" t="s">
        <v>71</v>
      </c>
      <c r="AS22" t="s">
        <v>50</v>
      </c>
      <c r="AT22">
        <v>37071100</v>
      </c>
      <c r="AU22" t="s">
        <v>118</v>
      </c>
      <c r="AX22" t="s">
        <v>221</v>
      </c>
      <c r="AY22" t="s">
        <v>75</v>
      </c>
    </row>
    <row r="23" spans="1:51" x14ac:dyDescent="0.35">
      <c r="A23" t="s">
        <v>245</v>
      </c>
      <c r="B23" t="s">
        <v>44</v>
      </c>
      <c r="C23" t="s">
        <v>45</v>
      </c>
      <c r="D23" t="s">
        <v>104</v>
      </c>
      <c r="E23" t="s">
        <v>47</v>
      </c>
      <c r="F23">
        <v>5020426574</v>
      </c>
      <c r="G23" t="s">
        <v>48</v>
      </c>
      <c r="H23" t="s">
        <v>49</v>
      </c>
      <c r="I23" t="s">
        <v>50</v>
      </c>
      <c r="J23" t="s">
        <v>246</v>
      </c>
      <c r="K23" t="s">
        <v>247</v>
      </c>
      <c r="L23" t="s">
        <v>53</v>
      </c>
      <c r="M23" t="s">
        <v>233</v>
      </c>
      <c r="O23" t="s">
        <v>157</v>
      </c>
      <c r="P23" t="s">
        <v>226</v>
      </c>
      <c r="R23" s="6" t="s">
        <v>245</v>
      </c>
      <c r="S23" s="6" t="s">
        <v>146</v>
      </c>
      <c r="T23" s="6">
        <v>8033852</v>
      </c>
      <c r="U23" s="6">
        <v>1046151670</v>
      </c>
      <c r="V23" s="2">
        <v>459.26</v>
      </c>
      <c r="W23" s="1" t="s">
        <v>58</v>
      </c>
      <c r="X23" s="6"/>
      <c r="Z23" t="str">
        <f>TEXT(Table13[[#This Row],[Closed date]], "mmmm")</f>
        <v>September</v>
      </c>
      <c r="AA23" t="s">
        <v>59</v>
      </c>
      <c r="AB23" t="s">
        <v>248</v>
      </c>
      <c r="AC23" t="s">
        <v>109</v>
      </c>
      <c r="AD23" t="s">
        <v>110</v>
      </c>
      <c r="AE23" s="15" t="s">
        <v>249</v>
      </c>
      <c r="AF23" s="15" t="s">
        <v>250</v>
      </c>
      <c r="AG23" s="15">
        <v>43353.7734375</v>
      </c>
      <c r="AH23" t="s">
        <v>86</v>
      </c>
      <c r="AI23" t="s">
        <v>251</v>
      </c>
      <c r="AJ23" t="s">
        <v>66</v>
      </c>
      <c r="AK23" t="s">
        <v>67</v>
      </c>
      <c r="AL23" t="s">
        <v>114</v>
      </c>
      <c r="AM23" t="s">
        <v>115</v>
      </c>
      <c r="AN23" t="s">
        <v>116</v>
      </c>
      <c r="AO23" t="s">
        <v>117</v>
      </c>
      <c r="AP23" t="s">
        <v>71</v>
      </c>
      <c r="AS23" t="s">
        <v>50</v>
      </c>
      <c r="AT23">
        <v>37071100</v>
      </c>
      <c r="AU23" t="s">
        <v>118</v>
      </c>
      <c r="AX23" t="s">
        <v>221</v>
      </c>
      <c r="AY23" t="s">
        <v>75</v>
      </c>
    </row>
    <row r="24" spans="1:51" x14ac:dyDescent="0.35">
      <c r="A24" t="s">
        <v>252</v>
      </c>
      <c r="B24" t="s">
        <v>44</v>
      </c>
      <c r="C24" t="s">
        <v>45</v>
      </c>
      <c r="D24" t="s">
        <v>104</v>
      </c>
      <c r="E24" t="s">
        <v>47</v>
      </c>
      <c r="F24">
        <v>5020426575</v>
      </c>
      <c r="G24" t="s">
        <v>48</v>
      </c>
      <c r="H24" t="s">
        <v>49</v>
      </c>
      <c r="I24" t="s">
        <v>50</v>
      </c>
      <c r="J24" t="s">
        <v>253</v>
      </c>
      <c r="K24" t="s">
        <v>254</v>
      </c>
      <c r="L24" t="s">
        <v>53</v>
      </c>
      <c r="M24" t="s">
        <v>233</v>
      </c>
      <c r="O24" t="s">
        <v>157</v>
      </c>
      <c r="P24" t="s">
        <v>226</v>
      </c>
      <c r="R24" s="6" t="s">
        <v>252</v>
      </c>
      <c r="S24" s="6" t="s">
        <v>146</v>
      </c>
      <c r="T24" s="6">
        <v>8033852</v>
      </c>
      <c r="U24" s="6">
        <v>1046151670</v>
      </c>
      <c r="V24" s="2">
        <v>459.26</v>
      </c>
      <c r="W24" s="1" t="s">
        <v>58</v>
      </c>
      <c r="X24" s="6"/>
      <c r="Z24" t="str">
        <f>TEXT(Table13[[#This Row],[Closed date]], "mmmm")</f>
        <v>September</v>
      </c>
      <c r="AA24" t="s">
        <v>59</v>
      </c>
      <c r="AB24" t="s">
        <v>252</v>
      </c>
      <c r="AC24" t="s">
        <v>109</v>
      </c>
      <c r="AD24" t="s">
        <v>110</v>
      </c>
      <c r="AE24" s="15" t="s">
        <v>255</v>
      </c>
      <c r="AF24" s="15" t="s">
        <v>256</v>
      </c>
      <c r="AG24" s="15">
        <v>43353.773414351854</v>
      </c>
      <c r="AH24" t="s">
        <v>86</v>
      </c>
      <c r="AI24" t="s">
        <v>257</v>
      </c>
      <c r="AJ24" t="s">
        <v>66</v>
      </c>
      <c r="AK24" t="s">
        <v>67</v>
      </c>
      <c r="AL24" t="s">
        <v>114</v>
      </c>
      <c r="AM24" t="s">
        <v>115</v>
      </c>
      <c r="AN24" t="s">
        <v>116</v>
      </c>
      <c r="AO24" t="s">
        <v>117</v>
      </c>
      <c r="AP24" t="s">
        <v>71</v>
      </c>
      <c r="AS24" t="s">
        <v>50</v>
      </c>
      <c r="AT24">
        <v>37071100</v>
      </c>
      <c r="AU24" t="s">
        <v>118</v>
      </c>
      <c r="AX24" t="s">
        <v>221</v>
      </c>
      <c r="AY24" t="s">
        <v>75</v>
      </c>
    </row>
    <row r="25" spans="1:51" x14ac:dyDescent="0.35">
      <c r="A25" t="s">
        <v>258</v>
      </c>
      <c r="B25" t="s">
        <v>44</v>
      </c>
      <c r="C25" t="s">
        <v>45</v>
      </c>
      <c r="D25" t="s">
        <v>104</v>
      </c>
      <c r="E25" t="s">
        <v>47</v>
      </c>
      <c r="F25">
        <v>5020772013</v>
      </c>
      <c r="G25" t="s">
        <v>48</v>
      </c>
      <c r="H25" t="s">
        <v>49</v>
      </c>
      <c r="I25" t="s">
        <v>50</v>
      </c>
      <c r="J25" t="s">
        <v>259</v>
      </c>
      <c r="K25" t="s">
        <v>260</v>
      </c>
      <c r="L25" t="s">
        <v>53</v>
      </c>
      <c r="M25" t="s">
        <v>261</v>
      </c>
      <c r="O25" t="s">
        <v>157</v>
      </c>
      <c r="P25" t="s">
        <v>226</v>
      </c>
      <c r="R25" s="6" t="s">
        <v>258</v>
      </c>
      <c r="S25" s="6" t="s">
        <v>146</v>
      </c>
      <c r="T25" s="6">
        <v>8033852</v>
      </c>
      <c r="U25" s="6">
        <v>1046151670</v>
      </c>
      <c r="V25" s="2">
        <v>459.26</v>
      </c>
      <c r="W25" s="1" t="s">
        <v>58</v>
      </c>
      <c r="X25" s="6"/>
      <c r="Z25" t="str">
        <f>TEXT(Table13[[#This Row],[Closed date]], "mmmm")</f>
        <v>October</v>
      </c>
      <c r="AA25" t="s">
        <v>59</v>
      </c>
      <c r="AB25" t="s">
        <v>262</v>
      </c>
      <c r="AC25" t="s">
        <v>109</v>
      </c>
      <c r="AD25" t="s">
        <v>110</v>
      </c>
      <c r="AE25" s="15" t="s">
        <v>263</v>
      </c>
      <c r="AF25" s="15">
        <v>43110.552662037036</v>
      </c>
      <c r="AG25" s="15" t="s">
        <v>264</v>
      </c>
      <c r="AH25" t="s">
        <v>86</v>
      </c>
      <c r="AI25" t="s">
        <v>265</v>
      </c>
      <c r="AJ25" t="s">
        <v>66</v>
      </c>
      <c r="AK25" t="s">
        <v>67</v>
      </c>
      <c r="AL25" t="s">
        <v>114</v>
      </c>
      <c r="AM25" t="s">
        <v>115</v>
      </c>
      <c r="AN25" t="s">
        <v>116</v>
      </c>
      <c r="AO25" t="s">
        <v>117</v>
      </c>
      <c r="AP25" t="s">
        <v>71</v>
      </c>
      <c r="AS25" t="s">
        <v>50</v>
      </c>
      <c r="AT25">
        <v>37071100</v>
      </c>
      <c r="AU25" t="s">
        <v>118</v>
      </c>
      <c r="AX25" t="s">
        <v>221</v>
      </c>
      <c r="AY25" t="s">
        <v>75</v>
      </c>
    </row>
    <row r="26" spans="1:51" x14ac:dyDescent="0.35">
      <c r="A26" t="s">
        <v>266</v>
      </c>
      <c r="B26" t="s">
        <v>44</v>
      </c>
      <c r="C26" t="s">
        <v>45</v>
      </c>
      <c r="D26" t="s">
        <v>104</v>
      </c>
      <c r="E26" t="s">
        <v>47</v>
      </c>
      <c r="F26">
        <v>5020834665</v>
      </c>
      <c r="G26" t="s">
        <v>48</v>
      </c>
      <c r="H26" t="s">
        <v>49</v>
      </c>
      <c r="I26" t="s">
        <v>50</v>
      </c>
      <c r="J26" t="s">
        <v>267</v>
      </c>
      <c r="K26" t="s">
        <v>268</v>
      </c>
      <c r="L26" t="s">
        <v>53</v>
      </c>
      <c r="M26" t="s">
        <v>261</v>
      </c>
      <c r="O26" t="s">
        <v>157</v>
      </c>
      <c r="P26" t="s">
        <v>226</v>
      </c>
      <c r="R26" s="6" t="s">
        <v>266</v>
      </c>
      <c r="S26" s="6" t="s">
        <v>146</v>
      </c>
      <c r="T26" s="6">
        <v>8033852</v>
      </c>
      <c r="U26" s="6">
        <v>1046151670</v>
      </c>
      <c r="V26" s="2">
        <v>459.26</v>
      </c>
      <c r="W26" s="1" t="s">
        <v>58</v>
      </c>
      <c r="X26" s="6"/>
      <c r="Z26" t="str">
        <f>TEXT(Table13[[#This Row],[Closed date]], "mmmm")</f>
        <v>October</v>
      </c>
      <c r="AA26" t="s">
        <v>59</v>
      </c>
      <c r="AB26" t="s">
        <v>266</v>
      </c>
      <c r="AC26" t="s">
        <v>109</v>
      </c>
      <c r="AD26" t="s">
        <v>110</v>
      </c>
      <c r="AE26" s="15" t="s">
        <v>269</v>
      </c>
      <c r="AF26" s="15">
        <v>43110.62400462963</v>
      </c>
      <c r="AG26" s="15" t="s">
        <v>270</v>
      </c>
      <c r="AH26" t="s">
        <v>86</v>
      </c>
      <c r="AI26" t="s">
        <v>271</v>
      </c>
      <c r="AJ26" t="s">
        <v>66</v>
      </c>
      <c r="AK26" t="s">
        <v>67</v>
      </c>
      <c r="AL26" t="s">
        <v>114</v>
      </c>
      <c r="AM26" t="s">
        <v>115</v>
      </c>
      <c r="AN26" t="s">
        <v>116</v>
      </c>
      <c r="AO26" t="s">
        <v>117</v>
      </c>
      <c r="AP26" t="s">
        <v>71</v>
      </c>
      <c r="AS26" t="s">
        <v>50</v>
      </c>
      <c r="AT26">
        <v>37071100</v>
      </c>
      <c r="AU26" t="s">
        <v>118</v>
      </c>
      <c r="AX26" t="s">
        <v>129</v>
      </c>
      <c r="AY26" t="s">
        <v>75</v>
      </c>
    </row>
    <row r="27" spans="1:51" x14ac:dyDescent="0.35">
      <c r="A27" t="s">
        <v>272</v>
      </c>
      <c r="B27" t="s">
        <v>44</v>
      </c>
      <c r="C27" t="s">
        <v>45</v>
      </c>
      <c r="D27" t="s">
        <v>104</v>
      </c>
      <c r="E27" t="s">
        <v>47</v>
      </c>
      <c r="F27">
        <v>5020834662</v>
      </c>
      <c r="G27" t="s">
        <v>48</v>
      </c>
      <c r="H27" t="s">
        <v>49</v>
      </c>
      <c r="I27" t="s">
        <v>50</v>
      </c>
      <c r="J27" t="s">
        <v>238</v>
      </c>
      <c r="K27" t="s">
        <v>273</v>
      </c>
      <c r="L27" t="s">
        <v>53</v>
      </c>
      <c r="M27" t="s">
        <v>261</v>
      </c>
      <c r="O27" t="s">
        <v>157</v>
      </c>
      <c r="P27" t="s">
        <v>226</v>
      </c>
      <c r="R27" s="6" t="s">
        <v>272</v>
      </c>
      <c r="S27" s="6" t="s">
        <v>146</v>
      </c>
      <c r="T27" s="6">
        <v>8033852</v>
      </c>
      <c r="U27" s="6">
        <v>1046151670</v>
      </c>
      <c r="V27" s="2">
        <v>459.26</v>
      </c>
      <c r="W27" s="1" t="s">
        <v>58</v>
      </c>
      <c r="X27" s="6"/>
      <c r="Z27" t="str">
        <f>TEXT(Table13[[#This Row],[Closed date]], "mmmm")</f>
        <v>October</v>
      </c>
      <c r="AA27" t="s">
        <v>59</v>
      </c>
      <c r="AB27" t="s">
        <v>272</v>
      </c>
      <c r="AC27" t="s">
        <v>109</v>
      </c>
      <c r="AD27" t="s">
        <v>110</v>
      </c>
      <c r="AE27" s="15" t="s">
        <v>274</v>
      </c>
      <c r="AF27" s="15">
        <v>43110.555254629631</v>
      </c>
      <c r="AG27" s="15" t="s">
        <v>275</v>
      </c>
      <c r="AH27" t="s">
        <v>86</v>
      </c>
      <c r="AI27" t="s">
        <v>276</v>
      </c>
      <c r="AJ27" t="s">
        <v>66</v>
      </c>
      <c r="AK27" t="s">
        <v>67</v>
      </c>
      <c r="AL27" t="s">
        <v>114</v>
      </c>
      <c r="AM27" t="s">
        <v>115</v>
      </c>
      <c r="AN27" t="s">
        <v>116</v>
      </c>
      <c r="AO27" t="s">
        <v>117</v>
      </c>
      <c r="AP27" t="s">
        <v>71</v>
      </c>
      <c r="AS27" t="s">
        <v>50</v>
      </c>
      <c r="AT27">
        <v>37071100</v>
      </c>
      <c r="AU27" t="s">
        <v>118</v>
      </c>
      <c r="AX27" t="s">
        <v>91</v>
      </c>
      <c r="AY27" t="s">
        <v>75</v>
      </c>
    </row>
    <row r="28" spans="1:51" x14ac:dyDescent="0.35">
      <c r="A28" t="s">
        <v>277</v>
      </c>
      <c r="B28" t="s">
        <v>44</v>
      </c>
      <c r="C28" t="s">
        <v>45</v>
      </c>
      <c r="D28" t="s">
        <v>104</v>
      </c>
      <c r="E28" t="s">
        <v>47</v>
      </c>
      <c r="F28">
        <v>5020834518</v>
      </c>
      <c r="G28" t="s">
        <v>48</v>
      </c>
      <c r="H28" t="s">
        <v>49</v>
      </c>
      <c r="I28" t="s">
        <v>50</v>
      </c>
      <c r="J28" t="s">
        <v>278</v>
      </c>
      <c r="K28" t="s">
        <v>279</v>
      </c>
      <c r="L28" t="s">
        <v>53</v>
      </c>
      <c r="M28" t="s">
        <v>261</v>
      </c>
      <c r="O28" t="s">
        <v>157</v>
      </c>
      <c r="P28" t="s">
        <v>226</v>
      </c>
      <c r="R28" s="6" t="s">
        <v>277</v>
      </c>
      <c r="S28" s="6" t="s">
        <v>146</v>
      </c>
      <c r="T28" s="6">
        <v>8033852</v>
      </c>
      <c r="U28" s="6">
        <v>1046151670</v>
      </c>
      <c r="V28" s="2">
        <v>459.26</v>
      </c>
      <c r="W28" s="1" t="s">
        <v>58</v>
      </c>
      <c r="X28" s="6"/>
      <c r="Z28" t="str">
        <f>TEXT(Table13[[#This Row],[Closed date]], "mmmm")</f>
        <v>October</v>
      </c>
      <c r="AA28" t="s">
        <v>59</v>
      </c>
      <c r="AB28" t="s">
        <v>277</v>
      </c>
      <c r="AC28" t="s">
        <v>109</v>
      </c>
      <c r="AD28" t="s">
        <v>110</v>
      </c>
      <c r="AE28" s="15" t="s">
        <v>280</v>
      </c>
      <c r="AF28" s="15">
        <v>43110.550451388888</v>
      </c>
      <c r="AG28" s="15" t="s">
        <v>264</v>
      </c>
      <c r="AH28" t="s">
        <v>86</v>
      </c>
      <c r="AI28" t="s">
        <v>281</v>
      </c>
      <c r="AJ28" t="s">
        <v>66</v>
      </c>
      <c r="AK28" t="s">
        <v>67</v>
      </c>
      <c r="AL28" t="s">
        <v>114</v>
      </c>
      <c r="AM28" t="s">
        <v>115</v>
      </c>
      <c r="AN28" t="s">
        <v>116</v>
      </c>
      <c r="AO28" t="s">
        <v>117</v>
      </c>
      <c r="AP28" t="s">
        <v>71</v>
      </c>
      <c r="AS28" t="s">
        <v>50</v>
      </c>
      <c r="AT28">
        <v>37071100</v>
      </c>
      <c r="AU28" t="s">
        <v>118</v>
      </c>
      <c r="AX28" t="s">
        <v>91</v>
      </c>
      <c r="AY28" t="s">
        <v>75</v>
      </c>
    </row>
    <row r="29" spans="1:51" x14ac:dyDescent="0.35">
      <c r="A29" t="s">
        <v>282</v>
      </c>
      <c r="B29" t="s">
        <v>44</v>
      </c>
      <c r="C29" t="s">
        <v>45</v>
      </c>
      <c r="D29" t="s">
        <v>104</v>
      </c>
      <c r="E29" t="s">
        <v>47</v>
      </c>
      <c r="F29">
        <v>5021581207</v>
      </c>
      <c r="G29" t="s">
        <v>48</v>
      </c>
      <c r="H29" t="s">
        <v>49</v>
      </c>
      <c r="I29" t="s">
        <v>50</v>
      </c>
      <c r="J29" t="s">
        <v>283</v>
      </c>
      <c r="K29" t="s">
        <v>284</v>
      </c>
      <c r="L29" t="s">
        <v>53</v>
      </c>
      <c r="M29" t="s">
        <v>285</v>
      </c>
      <c r="O29" t="s">
        <v>157</v>
      </c>
      <c r="P29" t="s">
        <v>286</v>
      </c>
      <c r="R29" s="6" t="s">
        <v>282</v>
      </c>
      <c r="S29" s="6" t="s">
        <v>146</v>
      </c>
      <c r="T29" s="6">
        <v>8033852</v>
      </c>
      <c r="U29" s="6">
        <v>1046151670</v>
      </c>
      <c r="V29" s="2">
        <v>459.26</v>
      </c>
      <c r="W29" s="1" t="s">
        <v>58</v>
      </c>
      <c r="X29" s="6"/>
      <c r="Z29" t="str">
        <f>TEXT(Table13[[#This Row],[Closed date]], "mmmm")</f>
        <v>October</v>
      </c>
      <c r="AA29" t="s">
        <v>59</v>
      </c>
      <c r="AB29" t="s">
        <v>282</v>
      </c>
      <c r="AC29" t="s">
        <v>109</v>
      </c>
      <c r="AD29" t="s">
        <v>110</v>
      </c>
      <c r="AE29" s="15">
        <v>43414.697187500002</v>
      </c>
      <c r="AF29" s="15" t="s">
        <v>287</v>
      </c>
      <c r="AG29" s="15" t="s">
        <v>288</v>
      </c>
      <c r="AH29" t="s">
        <v>86</v>
      </c>
      <c r="AI29" t="s">
        <v>289</v>
      </c>
      <c r="AJ29" t="s">
        <v>66</v>
      </c>
      <c r="AK29" t="s">
        <v>67</v>
      </c>
      <c r="AL29" t="s">
        <v>114</v>
      </c>
      <c r="AM29" t="s">
        <v>115</v>
      </c>
      <c r="AN29" t="s">
        <v>116</v>
      </c>
      <c r="AO29" t="s">
        <v>117</v>
      </c>
      <c r="AP29" t="s">
        <v>71</v>
      </c>
      <c r="AS29" t="s">
        <v>50</v>
      </c>
      <c r="AT29">
        <v>37071100</v>
      </c>
      <c r="AU29" t="s">
        <v>118</v>
      </c>
      <c r="AX29" t="s">
        <v>129</v>
      </c>
      <c r="AY29" t="s">
        <v>75</v>
      </c>
    </row>
    <row r="30" spans="1:51" x14ac:dyDescent="0.35">
      <c r="A30" t="s">
        <v>290</v>
      </c>
      <c r="B30" t="s">
        <v>44</v>
      </c>
      <c r="C30" t="s">
        <v>45</v>
      </c>
      <c r="D30" t="s">
        <v>104</v>
      </c>
      <c r="E30" t="s">
        <v>47</v>
      </c>
      <c r="F30">
        <v>5022435887</v>
      </c>
      <c r="G30" t="s">
        <v>48</v>
      </c>
      <c r="H30" t="s">
        <v>49</v>
      </c>
      <c r="I30" t="s">
        <v>50</v>
      </c>
      <c r="J30" t="s">
        <v>291</v>
      </c>
      <c r="K30" t="s">
        <v>292</v>
      </c>
      <c r="L30" t="s">
        <v>53</v>
      </c>
      <c r="M30" t="s">
        <v>293</v>
      </c>
      <c r="O30" t="s">
        <v>157</v>
      </c>
      <c r="P30" t="s">
        <v>286</v>
      </c>
      <c r="R30" s="7" t="s">
        <v>290</v>
      </c>
      <c r="S30" s="7" t="s">
        <v>294</v>
      </c>
      <c r="T30" s="7">
        <v>8035424</v>
      </c>
      <c r="U30" s="7">
        <v>1046210578</v>
      </c>
      <c r="V30" s="2">
        <v>459.26</v>
      </c>
      <c r="W30" s="1" t="s">
        <v>58</v>
      </c>
      <c r="X30" s="7" t="s">
        <v>295</v>
      </c>
      <c r="Z30" t="str">
        <f>TEXT(Table13[[#This Row],[Closed date]], "mmmm")</f>
        <v>November</v>
      </c>
      <c r="AA30" t="s">
        <v>59</v>
      </c>
      <c r="AB30" t="s">
        <v>290</v>
      </c>
      <c r="AC30" t="s">
        <v>109</v>
      </c>
      <c r="AD30" t="s">
        <v>110</v>
      </c>
      <c r="AE30" s="15" t="s">
        <v>296</v>
      </c>
      <c r="AF30" s="15">
        <v>43142.247731481482</v>
      </c>
      <c r="AG30" s="15" t="s">
        <v>297</v>
      </c>
      <c r="AH30" t="s">
        <v>86</v>
      </c>
      <c r="AI30" t="s">
        <v>298</v>
      </c>
      <c r="AJ30" t="s">
        <v>66</v>
      </c>
      <c r="AK30" t="s">
        <v>67</v>
      </c>
      <c r="AL30" t="s">
        <v>114</v>
      </c>
      <c r="AM30" t="s">
        <v>115</v>
      </c>
      <c r="AN30" t="s">
        <v>116</v>
      </c>
      <c r="AO30" t="s">
        <v>117</v>
      </c>
      <c r="AP30" t="s">
        <v>71</v>
      </c>
      <c r="AQ30">
        <v>370</v>
      </c>
      <c r="AR30" t="s">
        <v>72</v>
      </c>
      <c r="AS30" t="s">
        <v>50</v>
      </c>
      <c r="AT30">
        <v>37071100</v>
      </c>
      <c r="AU30" t="s">
        <v>118</v>
      </c>
      <c r="AX30" t="s">
        <v>221</v>
      </c>
      <c r="AY30" t="s">
        <v>75</v>
      </c>
    </row>
    <row r="31" spans="1:51" x14ac:dyDescent="0.35">
      <c r="A31" t="s">
        <v>299</v>
      </c>
      <c r="B31" t="s">
        <v>44</v>
      </c>
      <c r="C31" t="s">
        <v>45</v>
      </c>
      <c r="D31" t="s">
        <v>104</v>
      </c>
      <c r="E31" t="s">
        <v>47</v>
      </c>
      <c r="F31">
        <v>5023252807</v>
      </c>
      <c r="G31" t="s">
        <v>48</v>
      </c>
      <c r="H31" t="s">
        <v>49</v>
      </c>
      <c r="I31" t="s">
        <v>50</v>
      </c>
      <c r="J31" t="s">
        <v>300</v>
      </c>
      <c r="K31" t="s">
        <v>301</v>
      </c>
      <c r="L31" t="s">
        <v>53</v>
      </c>
      <c r="M31" t="s">
        <v>293</v>
      </c>
      <c r="O31" t="s">
        <v>157</v>
      </c>
      <c r="P31" t="s">
        <v>302</v>
      </c>
      <c r="R31" s="7" t="s">
        <v>299</v>
      </c>
      <c r="S31" s="7" t="s">
        <v>294</v>
      </c>
      <c r="T31" s="7">
        <v>8035424</v>
      </c>
      <c r="U31" s="7">
        <v>1046210578</v>
      </c>
      <c r="V31" s="2">
        <v>459.26</v>
      </c>
      <c r="W31" s="1" t="s">
        <v>58</v>
      </c>
      <c r="X31" s="7" t="s">
        <v>295</v>
      </c>
      <c r="Z31" t="str">
        <f>TEXT(Table13[[#This Row],[Closed date]], "mmmm")</f>
        <v>December</v>
      </c>
      <c r="AA31" t="s">
        <v>59</v>
      </c>
      <c r="AB31" t="s">
        <v>299</v>
      </c>
      <c r="AC31" t="s">
        <v>109</v>
      </c>
      <c r="AD31" t="s">
        <v>110</v>
      </c>
      <c r="AE31" s="15">
        <v>43419.66097222222</v>
      </c>
      <c r="AF31" s="15">
        <v>43424.650243055556</v>
      </c>
      <c r="AG31" s="15">
        <v>43438.7734837963</v>
      </c>
      <c r="AH31" t="s">
        <v>86</v>
      </c>
      <c r="AI31" t="s">
        <v>303</v>
      </c>
      <c r="AJ31" t="s">
        <v>66</v>
      </c>
      <c r="AK31" t="s">
        <v>67</v>
      </c>
      <c r="AL31" t="s">
        <v>114</v>
      </c>
      <c r="AM31" t="s">
        <v>115</v>
      </c>
      <c r="AN31" t="s">
        <v>116</v>
      </c>
      <c r="AO31" t="s">
        <v>117</v>
      </c>
      <c r="AP31" t="s">
        <v>71</v>
      </c>
      <c r="AQ31">
        <v>370</v>
      </c>
      <c r="AR31" t="s">
        <v>72</v>
      </c>
      <c r="AS31" t="s">
        <v>50</v>
      </c>
      <c r="AT31">
        <v>37071100</v>
      </c>
      <c r="AU31" t="s">
        <v>118</v>
      </c>
      <c r="AX31" t="s">
        <v>167</v>
      </c>
      <c r="AY31" t="s">
        <v>75</v>
      </c>
    </row>
    <row r="32" spans="1:51" x14ac:dyDescent="0.35">
      <c r="A32" t="s">
        <v>304</v>
      </c>
      <c r="B32" t="s">
        <v>44</v>
      </c>
      <c r="C32" t="s">
        <v>45</v>
      </c>
      <c r="D32" t="s">
        <v>104</v>
      </c>
      <c r="E32" t="s">
        <v>47</v>
      </c>
      <c r="F32">
        <v>5023252808</v>
      </c>
      <c r="G32" t="s">
        <v>48</v>
      </c>
      <c r="H32" t="s">
        <v>49</v>
      </c>
      <c r="I32" t="s">
        <v>50</v>
      </c>
      <c r="J32" t="s">
        <v>259</v>
      </c>
      <c r="K32" t="s">
        <v>305</v>
      </c>
      <c r="L32" t="s">
        <v>53</v>
      </c>
      <c r="M32" t="s">
        <v>306</v>
      </c>
      <c r="O32" t="s">
        <v>157</v>
      </c>
      <c r="P32" t="s">
        <v>302</v>
      </c>
      <c r="R32" s="7" t="s">
        <v>304</v>
      </c>
      <c r="S32" s="7" t="s">
        <v>294</v>
      </c>
      <c r="T32" s="7">
        <v>8035424</v>
      </c>
      <c r="U32" s="7">
        <v>1046210578</v>
      </c>
      <c r="V32" s="2">
        <v>459.26</v>
      </c>
      <c r="W32" s="1" t="s">
        <v>58</v>
      </c>
      <c r="X32" s="7" t="s">
        <v>295</v>
      </c>
      <c r="Z32" t="str">
        <f>TEXT(Table13[[#This Row],[Closed date]], "mmmm")</f>
        <v>December</v>
      </c>
      <c r="AA32" t="s">
        <v>59</v>
      </c>
      <c r="AB32" t="s">
        <v>304</v>
      </c>
      <c r="AC32" t="s">
        <v>109</v>
      </c>
      <c r="AD32" t="s">
        <v>110</v>
      </c>
      <c r="AE32" s="15">
        <v>43419.663888888892</v>
      </c>
      <c r="AF32" s="15">
        <v>43424.651782407411</v>
      </c>
      <c r="AG32" s="15">
        <v>43438.773530092592</v>
      </c>
      <c r="AH32" t="s">
        <v>86</v>
      </c>
      <c r="AI32" t="s">
        <v>307</v>
      </c>
      <c r="AJ32" t="s">
        <v>66</v>
      </c>
      <c r="AK32" t="s">
        <v>67</v>
      </c>
      <c r="AL32" t="s">
        <v>305</v>
      </c>
      <c r="AM32" t="s">
        <v>308</v>
      </c>
      <c r="AN32" t="s">
        <v>309</v>
      </c>
      <c r="AO32" t="s">
        <v>310</v>
      </c>
      <c r="AP32" t="s">
        <v>71</v>
      </c>
      <c r="AQ32">
        <v>370</v>
      </c>
      <c r="AR32" t="s">
        <v>72</v>
      </c>
      <c r="AS32" t="s">
        <v>50</v>
      </c>
      <c r="AT32">
        <v>37051004</v>
      </c>
      <c r="AU32" t="s">
        <v>311</v>
      </c>
      <c r="AX32" t="s">
        <v>167</v>
      </c>
      <c r="AY32" t="s">
        <v>75</v>
      </c>
    </row>
    <row r="33" spans="1:51" x14ac:dyDescent="0.35">
      <c r="A33" t="s">
        <v>312</v>
      </c>
      <c r="B33" t="s">
        <v>44</v>
      </c>
      <c r="C33" t="s">
        <v>45</v>
      </c>
      <c r="D33" t="s">
        <v>104</v>
      </c>
      <c r="E33" t="s">
        <v>47</v>
      </c>
      <c r="F33">
        <v>5024888906</v>
      </c>
      <c r="G33" t="s">
        <v>48</v>
      </c>
      <c r="H33" t="s">
        <v>49</v>
      </c>
      <c r="I33" t="s">
        <v>50</v>
      </c>
      <c r="J33" t="s">
        <v>313</v>
      </c>
      <c r="K33" t="s">
        <v>314</v>
      </c>
      <c r="L33" t="s">
        <v>53</v>
      </c>
      <c r="M33" t="s">
        <v>315</v>
      </c>
      <c r="O33" t="s">
        <v>157</v>
      </c>
      <c r="P33" t="s">
        <v>316</v>
      </c>
      <c r="R33" s="1" t="s">
        <v>312</v>
      </c>
      <c r="S33" s="1" t="s">
        <v>317</v>
      </c>
      <c r="U33" s="1">
        <v>1046210578</v>
      </c>
      <c r="V33" s="2">
        <v>459.26</v>
      </c>
      <c r="W33" s="1" t="s">
        <v>58</v>
      </c>
      <c r="Z33" t="str">
        <f>TEXT(Table13[[#This Row],[Closed date]], "mmmm")</f>
        <v>September</v>
      </c>
      <c r="AA33" t="s">
        <v>59</v>
      </c>
      <c r="AB33" t="s">
        <v>312</v>
      </c>
      <c r="AC33" t="s">
        <v>109</v>
      </c>
      <c r="AD33" t="s">
        <v>110</v>
      </c>
      <c r="AE33" s="15" t="s">
        <v>318</v>
      </c>
      <c r="AF33" s="15" t="s">
        <v>319</v>
      </c>
      <c r="AG33" s="15">
        <v>43709.60564814815</v>
      </c>
      <c r="AH33" t="s">
        <v>86</v>
      </c>
      <c r="AI33" t="s">
        <v>320</v>
      </c>
      <c r="AJ33" t="s">
        <v>66</v>
      </c>
      <c r="AK33" t="s">
        <v>67</v>
      </c>
      <c r="AL33" t="s">
        <v>114</v>
      </c>
      <c r="AM33" t="s">
        <v>115</v>
      </c>
      <c r="AN33" t="s">
        <v>116</v>
      </c>
      <c r="AO33" t="s">
        <v>117</v>
      </c>
      <c r="AP33" t="s">
        <v>71</v>
      </c>
      <c r="AQ33">
        <v>370</v>
      </c>
      <c r="AR33" t="s">
        <v>72</v>
      </c>
      <c r="AS33" t="s">
        <v>50</v>
      </c>
      <c r="AT33">
        <v>37071100</v>
      </c>
      <c r="AU33" t="s">
        <v>118</v>
      </c>
      <c r="AX33" t="s">
        <v>321</v>
      </c>
      <c r="AY33" t="s">
        <v>75</v>
      </c>
    </row>
    <row r="34" spans="1:51" x14ac:dyDescent="0.35">
      <c r="A34" t="s">
        <v>322</v>
      </c>
      <c r="B34" t="s">
        <v>44</v>
      </c>
      <c r="C34" t="s">
        <v>45</v>
      </c>
      <c r="D34" t="s">
        <v>104</v>
      </c>
      <c r="E34" t="s">
        <v>47</v>
      </c>
      <c r="F34">
        <v>5024888907</v>
      </c>
      <c r="G34" t="s">
        <v>48</v>
      </c>
      <c r="H34" t="s">
        <v>49</v>
      </c>
      <c r="I34" t="s">
        <v>50</v>
      </c>
      <c r="J34" t="s">
        <v>323</v>
      </c>
      <c r="K34" t="s">
        <v>324</v>
      </c>
      <c r="L34" t="s">
        <v>53</v>
      </c>
      <c r="M34" t="s">
        <v>315</v>
      </c>
      <c r="O34" t="s">
        <v>157</v>
      </c>
      <c r="P34" t="s">
        <v>316</v>
      </c>
      <c r="R34" s="1" t="s">
        <v>322</v>
      </c>
      <c r="S34" s="1" t="s">
        <v>317</v>
      </c>
      <c r="U34" s="1">
        <v>1046210578</v>
      </c>
      <c r="V34" s="2">
        <v>459.26</v>
      </c>
      <c r="W34" s="1" t="s">
        <v>58</v>
      </c>
      <c r="Z34" t="str">
        <f>TEXT(Table13[[#This Row],[Closed date]], "mmmm")</f>
        <v>September</v>
      </c>
      <c r="AA34" t="s">
        <v>59</v>
      </c>
      <c r="AB34" t="s">
        <v>322</v>
      </c>
      <c r="AC34" t="s">
        <v>109</v>
      </c>
      <c r="AD34" t="s">
        <v>110</v>
      </c>
      <c r="AE34" s="15" t="s">
        <v>325</v>
      </c>
      <c r="AF34" s="15" t="s">
        <v>326</v>
      </c>
      <c r="AG34" s="15">
        <v>43709.772685185184</v>
      </c>
      <c r="AH34" t="s">
        <v>86</v>
      </c>
      <c r="AI34" t="s">
        <v>327</v>
      </c>
      <c r="AJ34" t="s">
        <v>66</v>
      </c>
      <c r="AK34" t="s">
        <v>67</v>
      </c>
      <c r="AL34" t="s">
        <v>114</v>
      </c>
      <c r="AM34" t="s">
        <v>115</v>
      </c>
      <c r="AN34" t="s">
        <v>116</v>
      </c>
      <c r="AO34" t="s">
        <v>117</v>
      </c>
      <c r="AP34" t="s">
        <v>71</v>
      </c>
      <c r="AQ34">
        <v>370</v>
      </c>
      <c r="AR34" t="s">
        <v>72</v>
      </c>
      <c r="AS34" t="s">
        <v>50</v>
      </c>
      <c r="AT34">
        <v>37071100</v>
      </c>
      <c r="AU34" t="s">
        <v>118</v>
      </c>
      <c r="AX34" t="s">
        <v>321</v>
      </c>
      <c r="AY34" t="s"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Summary</vt:lpstr>
      <vt:lpstr>Malaysia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2019-02-19T18:27:55Z</dcterms:modified>
</cp:coreProperties>
</file>