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yuqi\OneDrive - HP Inc\Documents\HPI\@ Client Management\Festo\Profit &amp; Lost\201901\FESTO Invoice 2018 Summary\"/>
    </mc:Choice>
  </mc:AlternateContent>
  <xr:revisionPtr revIDLastSave="18" documentId="13_ncr:1_{AAA223FE-CE1B-4989-B5B3-AB1E76F9AA07}" xr6:coauthVersionLast="36" xr6:coauthVersionMax="36" xr10:uidLastSave="{00878648-6263-41CA-AF5C-73783655CCA7}"/>
  <bookViews>
    <workbookView xWindow="0" yWindow="0" windowWidth="19200" windowHeight="6930" xr2:uid="{65A60B1A-5569-4163-8547-A575F8B4BD81}"/>
  </bookViews>
  <sheets>
    <sheet name="Invoice" sheetId="3" r:id="rId1"/>
    <sheet name="Summary" sheetId="2" r:id="rId2"/>
    <sheet name="Singapore" sheetId="1" r:id="rId3"/>
  </sheets>
  <externalReferences>
    <externalReference r:id="rId4"/>
    <externalReference r:id="rId5"/>
  </externalReferences>
  <definedNames>
    <definedName name="_xlnm._FilterDatabase" localSheetId="2" hidden="1">Singapore!$S$2:$W$26</definedName>
    <definedName name="Country">[1]APJ_FESTO_Sites!$A$2:$A$17</definedName>
    <definedName name="Service_Levels">[1]Ref!$B$2:$B$3</definedName>
    <definedName name="Service_Types">[1]Ref!$A$2:$A$4</definedName>
    <definedName name="Site_Codes">[1]!APJ_FESTO_Buildings[[#Headers],[Address No.]]</definedName>
    <definedName name="TEMP">[1]!Partner_Tickets_TW[[#Headers],[Service Type]]</definedName>
    <definedName name="TW">[2]Ref!$B$2:$B$3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4" i="1"/>
</calcChain>
</file>

<file path=xl/sharedStrings.xml><?xml version="1.0" encoding="utf-8"?>
<sst xmlns="http://schemas.openxmlformats.org/spreadsheetml/2006/main" count="1036" uniqueCount="342">
  <si>
    <t>Ticket No</t>
  </si>
  <si>
    <t>Service Type</t>
  </si>
  <si>
    <t>Service Sub-Type</t>
  </si>
  <si>
    <t>Ticket Type</t>
  </si>
  <si>
    <t>Service Level</t>
  </si>
  <si>
    <t>Work Order No</t>
  </si>
  <si>
    <t>Support Type</t>
  </si>
  <si>
    <t>Country</t>
  </si>
  <si>
    <t>Site Location</t>
  </si>
  <si>
    <t>AssetID</t>
  </si>
  <si>
    <t>User ID</t>
  </si>
  <si>
    <t>Status</t>
  </si>
  <si>
    <t>Partner Ticket solved onsite Date</t>
  </si>
  <si>
    <t>Support Engineer Name</t>
  </si>
  <si>
    <t>Resolution</t>
  </si>
  <si>
    <t>Month Reported</t>
  </si>
  <si>
    <t>Period</t>
  </si>
  <si>
    <t>Invoice</t>
  </si>
  <si>
    <t>FESTO PO</t>
  </si>
  <si>
    <t>Invoice Amount</t>
  </si>
  <si>
    <t>INV_Currency</t>
  </si>
  <si>
    <t>Remarks</t>
  </si>
  <si>
    <t>Priority</t>
  </si>
  <si>
    <t>Ticket Class</t>
  </si>
  <si>
    <t>Date reported</t>
  </si>
  <si>
    <t>Date solved</t>
  </si>
  <si>
    <t>Closed date</t>
  </si>
  <si>
    <t>Ticket type</t>
  </si>
  <si>
    <t>Shorttext</t>
  </si>
  <si>
    <t>Parent category</t>
  </si>
  <si>
    <t>Category</t>
  </si>
  <si>
    <t>Name (reported for)</t>
  </si>
  <si>
    <t>First Name</t>
  </si>
  <si>
    <t>Last Name</t>
  </si>
  <si>
    <t>Company code no.</t>
  </si>
  <si>
    <t>Company code</t>
  </si>
  <si>
    <t>Facility no.</t>
  </si>
  <si>
    <t>Cost center</t>
  </si>
  <si>
    <t>Department</t>
  </si>
  <si>
    <t>Serial No.</t>
  </si>
  <si>
    <t>Component type</t>
  </si>
  <si>
    <t>User ID (overall responsible)</t>
  </si>
  <si>
    <t>Solution group (ID)</t>
  </si>
  <si>
    <t>IN-0083210</t>
  </si>
  <si>
    <t>WPS</t>
  </si>
  <si>
    <t>Client</t>
  </si>
  <si>
    <t>Repair</t>
  </si>
  <si>
    <t>Normal</t>
  </si>
  <si>
    <t>Dispatch</t>
  </si>
  <si>
    <t>SG</t>
  </si>
  <si>
    <t>SG.01.</t>
  </si>
  <si>
    <t>CSG56567</t>
  </si>
  <si>
    <t>SG0DV</t>
  </si>
  <si>
    <t>SOLVED</t>
  </si>
  <si>
    <t>26.04.2018</t>
  </si>
  <si>
    <t>Onsite Visit and Deskside Assistance</t>
  </si>
  <si>
    <t>April</t>
  </si>
  <si>
    <t>2018Q3</t>
  </si>
  <si>
    <t>SGD</t>
  </si>
  <si>
    <t>2 Medium</t>
  </si>
  <si>
    <t>Incident</t>
  </si>
  <si>
    <t>Closed (IN)</t>
  </si>
  <si>
    <t>Default</t>
  </si>
  <si>
    <t>Screen Monitor Not working - Get Blue dumps and docking station loose connection</t>
  </si>
  <si>
    <t>Client Management</t>
  </si>
  <si>
    <t>Diwakar Vasudevan</t>
  </si>
  <si>
    <t>Diwakar</t>
  </si>
  <si>
    <t>Vasudevan</t>
  </si>
  <si>
    <t>SG-Singapore</t>
  </si>
  <si>
    <t>Festo PTE. LTD.</t>
  </si>
  <si>
    <t>S6-S</t>
  </si>
  <si>
    <t>DE6U5536</t>
  </si>
  <si>
    <t>OnSite</t>
  </si>
  <si>
    <t>IN-0083226</t>
  </si>
  <si>
    <t>CSG90538</t>
  </si>
  <si>
    <t>SG0KTT</t>
  </si>
  <si>
    <t>08.05.2018</t>
  </si>
  <si>
    <t>Battery Replaced</t>
  </si>
  <si>
    <t>3 Low</t>
  </si>
  <si>
    <t>4/19/2018 8:51:34</t>
  </si>
  <si>
    <t>5/22/2018 18:30:45</t>
  </si>
  <si>
    <t>Laptop device is runnning when shut down</t>
  </si>
  <si>
    <t>Client Devices</t>
  </si>
  <si>
    <t>Tow Thim Kwan</t>
  </si>
  <si>
    <t>Tow Thim</t>
  </si>
  <si>
    <t>Kwan</t>
  </si>
  <si>
    <t>S6-SCE</t>
  </si>
  <si>
    <t>DE6U4974</t>
  </si>
  <si>
    <t>IN-0085585</t>
  </si>
  <si>
    <t>CSG63935</t>
  </si>
  <si>
    <t>SG0YMO</t>
  </si>
  <si>
    <t>14.05.2018</t>
  </si>
  <si>
    <t>PC cleanup performed</t>
  </si>
  <si>
    <t>May</t>
  </si>
  <si>
    <t>5/14/2018 16:08:54</t>
  </si>
  <si>
    <t>5/28/2018 18:31:09</t>
  </si>
  <si>
    <t>Computer is lagging (win10)</t>
  </si>
  <si>
    <t>May Oo Yin</t>
  </si>
  <si>
    <t>May Oo</t>
  </si>
  <si>
    <t>Yin</t>
  </si>
  <si>
    <t>S6-SSDO</t>
  </si>
  <si>
    <t>DE6U5247</t>
  </si>
  <si>
    <t>IN-0086622</t>
  </si>
  <si>
    <t>CSG59261</t>
  </si>
  <si>
    <t>PC was able to boot up. Ran UEFI test and all test passed. No issues reported. Case closed.</t>
  </si>
  <si>
    <t>5/14/2018 16:04:37</t>
  </si>
  <si>
    <t>5/14/2018 17:11:33</t>
  </si>
  <si>
    <t>HP laptop cant boot up this morning 8-May</t>
  </si>
  <si>
    <t>DE6U5538</t>
  </si>
  <si>
    <t>IN-0090751</t>
  </si>
  <si>
    <t>Install (Desk-Side)</t>
  </si>
  <si>
    <t>CSG60376</t>
  </si>
  <si>
    <t>SG0TPS</t>
  </si>
  <si>
    <t>05.07.2018</t>
  </si>
  <si>
    <t xml:space="preserve">The FE visited the site and diagnosed the issue to be hardware. A call was logged with Dell Support for Heatsink replacement. </t>
  </si>
  <si>
    <t>5/30/2018 10:18:02</t>
  </si>
  <si>
    <t>7/19/2018 14:30:27</t>
  </si>
  <si>
    <t>WPS: REINSTALL: PC issue</t>
  </si>
  <si>
    <t>Eric Tan</t>
  </si>
  <si>
    <t>Eric</t>
  </si>
  <si>
    <t>Tan</t>
  </si>
  <si>
    <t>S6-SSRS</t>
  </si>
  <si>
    <t>DE6U4904</t>
  </si>
  <si>
    <t>IN-0091635</t>
  </si>
  <si>
    <t>CSG77250</t>
  </si>
  <si>
    <t>SG0KCH</t>
  </si>
  <si>
    <t>24.07.2018</t>
  </si>
  <si>
    <t>Call logged with OEM for support</t>
  </si>
  <si>
    <t>June</t>
  </si>
  <si>
    <t>2018JUL</t>
  </si>
  <si>
    <t>7/24/2018 17:22:39</t>
  </si>
  <si>
    <t>IMACD+ - Repair</t>
  </si>
  <si>
    <t>WPS: REPAIR: USB port malfunction</t>
  </si>
  <si>
    <t>Chi Hong Khoh</t>
  </si>
  <si>
    <t>Chi Hong</t>
  </si>
  <si>
    <t>Khoh</t>
  </si>
  <si>
    <t>S6-SCEFA</t>
  </si>
  <si>
    <t>DE6U5737</t>
  </si>
  <si>
    <t>IN-0092423</t>
  </si>
  <si>
    <t>7/24/2018 17:23:21</t>
  </si>
  <si>
    <t>Computer keeps hanging /outlook issue</t>
  </si>
  <si>
    <t>IN-0093941</t>
  </si>
  <si>
    <t>CSG58290</t>
  </si>
  <si>
    <t>SG0DN</t>
  </si>
  <si>
    <t>6/18/2018 15:09:01</t>
  </si>
  <si>
    <t>7/24/2018 17:24:19</t>
  </si>
  <si>
    <t>WPS: DESKSIDE SUPPORT: printer issue</t>
  </si>
  <si>
    <t>Desmond Neo</t>
  </si>
  <si>
    <t>Desmond</t>
  </si>
  <si>
    <t>Neo</t>
  </si>
  <si>
    <t>IN-0094181</t>
  </si>
  <si>
    <t>CSG62518</t>
  </si>
  <si>
    <t>SG0JNB</t>
  </si>
  <si>
    <t>6/19/2018 11:49:28</t>
  </si>
  <si>
    <t>7/24/2018 17:25:04</t>
  </si>
  <si>
    <t>7/24/2018 17:31:07</t>
  </si>
  <si>
    <t>WPS: DSS: CSG62518 not able to print with SG02 printer</t>
  </si>
  <si>
    <t>Jenny Buckenberger</t>
  </si>
  <si>
    <t>Jenny</t>
  </si>
  <si>
    <t>Buckenberger</t>
  </si>
  <si>
    <t>SR-0108848</t>
  </si>
  <si>
    <t>CSG3001493</t>
  </si>
  <si>
    <t>SG0AKS</t>
  </si>
  <si>
    <t>21.06.2018</t>
  </si>
  <si>
    <t>Installed Machine</t>
  </si>
  <si>
    <t>Service Request</t>
  </si>
  <si>
    <t>Closed (SR)</t>
  </si>
  <si>
    <t>6/19/2018 18:57:13</t>
  </si>
  <si>
    <t>6/21/2018 15:09:22</t>
  </si>
  <si>
    <t>IMACD+ - Install</t>
  </si>
  <si>
    <t>WPS: INSTALL Computer Name CSG3001493</t>
  </si>
  <si>
    <t>Aaron Aung</t>
  </si>
  <si>
    <t>Aaron</t>
  </si>
  <si>
    <t>Aung</t>
  </si>
  <si>
    <t>S6-SSDL</t>
  </si>
  <si>
    <t>DE6U5739</t>
  </si>
  <si>
    <t>FGSD</t>
  </si>
  <si>
    <t>SR-0109636</t>
  </si>
  <si>
    <t>CSG58583</t>
  </si>
  <si>
    <t>SG0YSM</t>
  </si>
  <si>
    <t>6/21/2018 18:52:19</t>
  </si>
  <si>
    <t>7/24/2018 17:26:32</t>
  </si>
  <si>
    <t>WPS: REINSTALL Computer Name CSG58583</t>
  </si>
  <si>
    <t>Tony Sam</t>
  </si>
  <si>
    <t>Tony</t>
  </si>
  <si>
    <t>Sam</t>
  </si>
  <si>
    <t>S6-SSDE</t>
  </si>
  <si>
    <t>DE6U5706</t>
  </si>
  <si>
    <t>SR-0109637</t>
  </si>
  <si>
    <t>CSG3002041</t>
  </si>
  <si>
    <t>6/21/2018 18:56:02</t>
  </si>
  <si>
    <t>7/24/2018 17:27:20</t>
  </si>
  <si>
    <t>WPS: INSTALL Computer Name CSG3002041</t>
  </si>
  <si>
    <t>SR-0109635</t>
  </si>
  <si>
    <t>CSG54780</t>
  </si>
  <si>
    <t>SG0AL</t>
  </si>
  <si>
    <t>Reinstall Machine</t>
  </si>
  <si>
    <t>6/21/2018 18:52:13</t>
  </si>
  <si>
    <t>7/24/2018 17:25:46</t>
  </si>
  <si>
    <t>WPS: REINSTALL Computer Name CSG54780</t>
  </si>
  <si>
    <t>Andy Lisianto</t>
  </si>
  <si>
    <t>Andy</t>
  </si>
  <si>
    <t>Lisianto</t>
  </si>
  <si>
    <t>S6-SOPA</t>
  </si>
  <si>
    <t>SR-0109997</t>
  </si>
  <si>
    <t>CSG46759</t>
  </si>
  <si>
    <t>SG0MBNN</t>
  </si>
  <si>
    <t>6/22/2018 20:01:37</t>
  </si>
  <si>
    <t>7/24/2018 17:28:02</t>
  </si>
  <si>
    <t>WPS: REINSTALL Computer Name CSG46759 and Setup Work Desk</t>
  </si>
  <si>
    <t>Mary Dem Bangalan</t>
  </si>
  <si>
    <t>Mary Dem</t>
  </si>
  <si>
    <t>Bangalan</t>
  </si>
  <si>
    <t>S6-SRQ</t>
  </si>
  <si>
    <t>DE6U5785</t>
  </si>
  <si>
    <t>IN-0107040</t>
  </si>
  <si>
    <t>CSG59118</t>
  </si>
  <si>
    <t>SG0VZ</t>
  </si>
  <si>
    <t>23.08.2018</t>
  </si>
  <si>
    <t>Dell Support Case Logged for Port resolution</t>
  </si>
  <si>
    <t>August</t>
  </si>
  <si>
    <t>2018OCT</t>
  </si>
  <si>
    <t>8/17/2018 19:21:11</t>
  </si>
  <si>
    <t>10/19/2018 2:30:18</t>
  </si>
  <si>
    <t>WPS: REPAIR: Projector ports</t>
  </si>
  <si>
    <t>Vicky Zhou</t>
  </si>
  <si>
    <t>Vicky</t>
  </si>
  <si>
    <t>Zhou</t>
  </si>
  <si>
    <t>S6-SAM</t>
  </si>
  <si>
    <t>IN-0109851</t>
  </si>
  <si>
    <t>CSG93349</t>
  </si>
  <si>
    <t>SG0NT</t>
  </si>
  <si>
    <t>10.09.2018</t>
  </si>
  <si>
    <t>Docking Station Replaced</t>
  </si>
  <si>
    <t>September</t>
  </si>
  <si>
    <t>WPS: DSS: Keyboard and Headset cannot use normally</t>
  </si>
  <si>
    <t>Nicol Tit</t>
  </si>
  <si>
    <t>Nicol</t>
  </si>
  <si>
    <t>Tit</t>
  </si>
  <si>
    <t>DE6U5100</t>
  </si>
  <si>
    <t>IN-0110416</t>
  </si>
  <si>
    <t>13.09.2018</t>
  </si>
  <si>
    <t>Battery Needs to be replaced. Machine OOW</t>
  </si>
  <si>
    <t>WPS: DSS: Laptop Battery Error messages</t>
  </si>
  <si>
    <t>DE6U5658</t>
  </si>
  <si>
    <t>IN-0116161</t>
  </si>
  <si>
    <t>CSG77249</t>
  </si>
  <si>
    <t>SG0TTS</t>
  </si>
  <si>
    <t>15.10.2018</t>
  </si>
  <si>
    <t>Dell Support Case Logged for Motherboard Replacement</t>
  </si>
  <si>
    <t>October</t>
  </si>
  <si>
    <t>WPS: DSS: Laptop is not charging</t>
  </si>
  <si>
    <t>Kelvin TS Tan</t>
  </si>
  <si>
    <t>Kelvin TS</t>
  </si>
  <si>
    <t>S6-SAP</t>
  </si>
  <si>
    <t>SR-0139782</t>
  </si>
  <si>
    <t>CSG3004920</t>
  </si>
  <si>
    <t>BEGN</t>
  </si>
  <si>
    <t>12.10.2018</t>
  </si>
  <si>
    <t>Installed New Machine</t>
  </si>
  <si>
    <t>WPS: INSTALL: Computer Name CSG3004920</t>
  </si>
  <si>
    <t>SR-0141103</t>
  </si>
  <si>
    <t>CSG55787</t>
  </si>
  <si>
    <t>Multiple issues reported. User requested for new Machine</t>
  </si>
  <si>
    <t>WPS: DSS: Laptop repair</t>
  </si>
  <si>
    <t>DE6U5672</t>
  </si>
  <si>
    <t>IN-0117622</t>
  </si>
  <si>
    <t>CSG97178</t>
  </si>
  <si>
    <t>SG0FMH</t>
  </si>
  <si>
    <t>31.10.2018</t>
  </si>
  <si>
    <t>HDD Replaced and OS installed</t>
  </si>
  <si>
    <t>10/16/2018 9:21:26</t>
  </si>
  <si>
    <t>11/15/2018 2:30:09</t>
  </si>
  <si>
    <t>WPS: REPAIR: Problem with my laptop (Boot device not found)</t>
  </si>
  <si>
    <t>Felix Broemmelhaus</t>
  </si>
  <si>
    <t>Felix</t>
  </si>
  <si>
    <t>Broemmelhaus</t>
  </si>
  <si>
    <t>S6-SSI</t>
  </si>
  <si>
    <t>SR-0144884</t>
  </si>
  <si>
    <t>CSG87837</t>
  </si>
  <si>
    <t>SG0LGH</t>
  </si>
  <si>
    <t>30.10.2018</t>
  </si>
  <si>
    <t>SSD Replaced and OS installed</t>
  </si>
  <si>
    <t>1 High</t>
  </si>
  <si>
    <t>10/25/2018 16:19:44</t>
  </si>
  <si>
    <t>10/31/2018 23:29:16</t>
  </si>
  <si>
    <t>11/15/2018 2:30:52</t>
  </si>
  <si>
    <t>WPS: INSTALL: Reinstalling PC</t>
  </si>
  <si>
    <t>Joson Loh</t>
  </si>
  <si>
    <t>Joson</t>
  </si>
  <si>
    <t>Loh</t>
  </si>
  <si>
    <t>S6-SD</t>
  </si>
  <si>
    <t>IN-0120615</t>
  </si>
  <si>
    <t>Called Logged with Dell for OEM Support</t>
  </si>
  <si>
    <t>10/30/2018 9:48:09</t>
  </si>
  <si>
    <t>10/31/2018 23:31:05</t>
  </si>
  <si>
    <t>WPS: REPAIR: The connection between her keyboard and monitor is broken. Laptop now cannot charge at all.</t>
  </si>
  <si>
    <t>IN-0123809</t>
  </si>
  <si>
    <t>SG0LSW</t>
  </si>
  <si>
    <t>23.11.2018</t>
  </si>
  <si>
    <t>November</t>
  </si>
  <si>
    <t>2018NOV</t>
  </si>
  <si>
    <t>Credit 8037370</t>
  </si>
  <si>
    <t>WPS: REPAIR: The computer in the warehouse doesnt work</t>
  </si>
  <si>
    <t>Vincent Lim</t>
  </si>
  <si>
    <t>Vincent</t>
  </si>
  <si>
    <t>Lim</t>
  </si>
  <si>
    <t>SG.02.01</t>
  </si>
  <si>
    <t>S6-SRCW</t>
  </si>
  <si>
    <t>IN-0129990</t>
  </si>
  <si>
    <t>CSG3003079</t>
  </si>
  <si>
    <t>27.12.2018</t>
  </si>
  <si>
    <t>Dec</t>
  </si>
  <si>
    <t>2018DEC</t>
  </si>
  <si>
    <t>TBA</t>
  </si>
  <si>
    <t>12/17/2018 10:19:58</t>
  </si>
  <si>
    <t>12/27/2018 13:17:02</t>
  </si>
  <si>
    <t>WPS: DSS: unable to open IE while using dock mode</t>
  </si>
  <si>
    <t>Standard Client Environment</t>
  </si>
  <si>
    <t>SR-0162724</t>
  </si>
  <si>
    <t>28.12.2018</t>
  </si>
  <si>
    <t>Onsite Visit and Deskside Assistance. Call Logged with OEM for Warranty Support</t>
  </si>
  <si>
    <t>12/24/2018 10:25:58</t>
  </si>
  <si>
    <t>12/29/2018 2:23:35</t>
  </si>
  <si>
    <t>WPS: DSS: laptop couldnt be turn on CSG58583</t>
  </si>
  <si>
    <t>DE6U6028</t>
  </si>
  <si>
    <t>Sum of Invoice Amount</t>
  </si>
  <si>
    <t>Row Labels</t>
  </si>
  <si>
    <t>Grand Total</t>
  </si>
  <si>
    <t>Column Labels</t>
  </si>
  <si>
    <t>PO Number</t>
  </si>
  <si>
    <t>Legal Entity Name</t>
  </si>
  <si>
    <t>VAT Invoice</t>
  </si>
  <si>
    <t>Currency</t>
  </si>
  <si>
    <t>Abbr.</t>
  </si>
  <si>
    <t>Full Name</t>
  </si>
  <si>
    <t>Comments</t>
  </si>
  <si>
    <t>Singapore</t>
  </si>
  <si>
    <t>Festo Pte Ltd-SG</t>
  </si>
  <si>
    <t>Paper version is different with the original scan copy - Wrong PO number</t>
  </si>
  <si>
    <t>Price Table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</si>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</sst>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rgb="FF0096D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 applyAlignment="1">
      <alignment horizontal="center"/>
    </xf>
    <xf numFmtId="43" fontId="0" fillId="0" borderId="0" xfId="1" applyNumberFormat="1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2" applyNumberFormat="1" applyFont="1" applyAlignment="1">
      <alignment horizontal="center" vertical="center"/>
    </xf>
    <xf numFmtId="43" fontId="0" fillId="0" borderId="0" xfId="2" applyNumberFormat="1" applyFont="1" applyAlignment="1">
      <alignment vertical="center"/>
    </xf>
    <xf numFmtId="164" fontId="0" fillId="0" borderId="0" xfId="0" applyNumberFormat="1" applyAlignment="1">
      <alignment vertical="center"/>
    </xf>
  </cellXfs>
  <cellStyles count="3">
    <cellStyle name="Currency" xfId="2" builtinId="4"/>
    <cellStyle name="Normal" xfId="0" builtinId="0"/>
    <cellStyle name="Percent" xfId="1" builtinId="5"/>
  </cellStyles>
  <dxfs count="63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mm/dd/yyyy\ hh:mm:ss"/>
      <alignment horizontal="general" vertical="center" textRotation="0" wrapText="0" indent="0" justifyLastLine="0" shrinkToFit="0" readingOrder="0"/>
    </dxf>
    <dxf>
      <numFmt numFmtId="164" formatCode="mm/dd/yyyy\ hh:mm:ss"/>
      <alignment horizontal="general" vertical="center" textRotation="0" wrapText="0" indent="0" justifyLastLine="0" shrinkToFit="0" readingOrder="0"/>
    </dxf>
    <dxf>
      <numFmt numFmtId="164" formatCode="mm/dd/yyyy\ hh:mm:ss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p-my.sharepoint.com/Users/wangyuqi/Documents/HPI/@%20Client%20Management/Festo/Profit%20&amp;%20Lost/APJ_FESTO_Partner_Tickets_Report_SEA_Jan2Ju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p-my.sharepoint.com/Users/zhey/AppData/Local/Microsoft/Windows/INetCache/Content.Outlook/OKSFJQW5/APJ_FESTO_Partner_Tickets_Report_CN_GPC_J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_AU"/>
      <sheetName val="Partner_Tickets_ID"/>
      <sheetName val="Partner_Tickets_MY"/>
      <sheetName val="Partner_Tickets_NZ"/>
      <sheetName val="Partner_Tickets_PH"/>
      <sheetName val="Partner_Tickets_SG"/>
      <sheetName val="Partner_Tickets_TH"/>
      <sheetName val="Partner_Tickets_VN"/>
      <sheetName val="APJ_FESTO_Sites"/>
      <sheetName val="APJ_FESTO_Service Items"/>
      <sheetName val="Ref"/>
      <sheetName val="APJ_FESTO_Partner_Tickets_Repo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9" refreshError="1"/>
      <sheetData sheetId="10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"/>
      <sheetName val="APJ_FESTO_Sites"/>
      <sheetName val="APJ_FESTO_Service Items"/>
      <sheetName val="Ref"/>
    </sheetNames>
    <sheetDataSet>
      <sheetData sheetId="0" refreshError="1"/>
      <sheetData sheetId="1">
        <row r="2">
          <cell r="A2" t="str">
            <v>AU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B3" t="str">
            <v>High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Qi Wang" refreshedDate="43495.471960069444" createdVersion="6" refreshedVersion="6" minRefreshableVersion="3" recordCount="26" xr:uid="{32798421-1B4F-4C0D-961C-C8FAA925BB34}">
  <cacheSource type="worksheet">
    <worksheetSource name="Table20"/>
  </cacheSource>
  <cacheFields count="7">
    <cacheField name="Ticket No" numFmtId="0">
      <sharedItems/>
    </cacheField>
    <cacheField name="Period" numFmtId="0">
      <sharedItems count="5">
        <s v="2018Q3"/>
        <s v="2018JUL"/>
        <s v="2018OCT"/>
        <s v="2018NOV"/>
        <s v="2018DEC"/>
      </sharedItems>
    </cacheField>
    <cacheField name="Invoice" numFmtId="0">
      <sharedItems containsMixedTypes="1" containsNumber="1" containsInteger="1" minValue="8034688" maxValue="8038578" count="5">
        <n v="8034688"/>
        <n v="8037699"/>
        <n v="8037369"/>
        <n v="8038578"/>
        <s v="TBA"/>
      </sharedItems>
    </cacheField>
    <cacheField name="FESTO PO" numFmtId="0">
      <sharedItems containsSemiMixedTypes="0" containsString="0" containsNumber="1" containsInteger="1" minValue="1046056567" maxValue="4015503748" count="3">
        <n v="4015503748"/>
        <n v="1046056567"/>
        <n v="1046154096"/>
      </sharedItems>
    </cacheField>
    <cacheField name="Invoice Amount" numFmtId="43">
      <sharedItems containsSemiMixedTypes="0" containsString="0" containsNumber="1" minValue="220.7" maxValue="383.91"/>
    </cacheField>
    <cacheField name="INV_Currency" numFmtId="0">
      <sharedItems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IN-0083210"/>
    <x v="0"/>
    <x v="0"/>
    <x v="0"/>
    <n v="220.7"/>
    <s v="SGD"/>
    <m/>
  </r>
  <r>
    <s v="IN-0083226"/>
    <x v="0"/>
    <x v="0"/>
    <x v="0"/>
    <n v="220.7"/>
    <s v="SGD"/>
    <m/>
  </r>
  <r>
    <s v="IN-0085585"/>
    <x v="0"/>
    <x v="0"/>
    <x v="0"/>
    <n v="220.7"/>
    <s v="SGD"/>
    <m/>
  </r>
  <r>
    <s v="IN-0086622"/>
    <x v="0"/>
    <x v="0"/>
    <x v="0"/>
    <n v="220.7"/>
    <s v="SGD"/>
    <m/>
  </r>
  <r>
    <s v="IN-0090751"/>
    <x v="0"/>
    <x v="0"/>
    <x v="0"/>
    <n v="220.7"/>
    <s v="SGD"/>
    <m/>
  </r>
  <r>
    <s v="IN-0091635"/>
    <x v="1"/>
    <x v="1"/>
    <x v="0"/>
    <n v="220.7"/>
    <s v="SGD"/>
    <m/>
  </r>
  <r>
    <s v="IN-0092423"/>
    <x v="1"/>
    <x v="1"/>
    <x v="0"/>
    <n v="220.7"/>
    <s v="SGD"/>
    <m/>
  </r>
  <r>
    <s v="IN-0093941"/>
    <x v="1"/>
    <x v="1"/>
    <x v="0"/>
    <n v="220.7"/>
    <s v="SGD"/>
    <m/>
  </r>
  <r>
    <s v="IN-0094181"/>
    <x v="0"/>
    <x v="0"/>
    <x v="0"/>
    <n v="220.7"/>
    <s v="SGD"/>
    <m/>
  </r>
  <r>
    <s v="SR-0108848"/>
    <x v="0"/>
    <x v="0"/>
    <x v="0"/>
    <n v="373.48"/>
    <s v="SGD"/>
    <m/>
  </r>
  <r>
    <s v="SR-0109636"/>
    <x v="1"/>
    <x v="1"/>
    <x v="0"/>
    <n v="373.48"/>
    <s v="SGD"/>
    <m/>
  </r>
  <r>
    <s v="SR-0109637"/>
    <x v="1"/>
    <x v="1"/>
    <x v="0"/>
    <n v="373.48"/>
    <s v="SGD"/>
    <m/>
  </r>
  <r>
    <s v="SR-0109635"/>
    <x v="1"/>
    <x v="1"/>
    <x v="0"/>
    <n v="373.48"/>
    <s v="SGD"/>
    <m/>
  </r>
  <r>
    <s v="SR-0109997"/>
    <x v="1"/>
    <x v="1"/>
    <x v="0"/>
    <n v="373.48"/>
    <s v="SGD"/>
    <m/>
  </r>
  <r>
    <s v="IN-0107040"/>
    <x v="2"/>
    <x v="2"/>
    <x v="1"/>
    <n v="226.85"/>
    <s v="SGD"/>
    <m/>
  </r>
  <r>
    <s v="IN-0109851"/>
    <x v="2"/>
    <x v="2"/>
    <x v="1"/>
    <n v="226.85"/>
    <s v="SGD"/>
    <m/>
  </r>
  <r>
    <s v="IN-0110416"/>
    <x v="2"/>
    <x v="2"/>
    <x v="1"/>
    <n v="226.85"/>
    <s v="SGD"/>
    <m/>
  </r>
  <r>
    <s v="IN-0116161"/>
    <x v="2"/>
    <x v="2"/>
    <x v="1"/>
    <n v="226.85"/>
    <s v="SGD"/>
    <m/>
  </r>
  <r>
    <s v="SR-0139782"/>
    <x v="2"/>
    <x v="2"/>
    <x v="1"/>
    <n v="383.91"/>
    <s v="SGD"/>
    <m/>
  </r>
  <r>
    <s v="SR-0141103"/>
    <x v="2"/>
    <x v="2"/>
    <x v="1"/>
    <n v="226.85"/>
    <s v="SGD"/>
    <m/>
  </r>
  <r>
    <s v="IN-0117622"/>
    <x v="2"/>
    <x v="2"/>
    <x v="1"/>
    <n v="226.85"/>
    <s v="SGD"/>
    <m/>
  </r>
  <r>
    <s v="SR-0144884"/>
    <x v="2"/>
    <x v="2"/>
    <x v="1"/>
    <n v="226.85"/>
    <s v="SGD"/>
    <m/>
  </r>
  <r>
    <s v="IN-0120615"/>
    <x v="2"/>
    <x v="2"/>
    <x v="1"/>
    <n v="226.85"/>
    <s v="SGD"/>
    <m/>
  </r>
  <r>
    <s v="IN-0123809"/>
    <x v="3"/>
    <x v="3"/>
    <x v="2"/>
    <n v="226.85"/>
    <s v="SGD"/>
    <s v="Credit 8037370"/>
  </r>
  <r>
    <s v="IN-0129990"/>
    <x v="4"/>
    <x v="4"/>
    <x v="2"/>
    <n v="226.85"/>
    <s v="SGD"/>
    <m/>
  </r>
  <r>
    <s v="SR-0162724"/>
    <x v="4"/>
    <x v="4"/>
    <x v="2"/>
    <n v="226.85"/>
    <s v="SG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6ED1B-8A65-4F52-BEA1-35C291DFC7C6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H13" firstHeaderRow="1" firstDataRow="2" firstDataCol="1"/>
  <pivotFields count="7">
    <pivotField showAll="0"/>
    <pivotField axis="axisRow" showAll="0">
      <items count="6">
        <item x="4"/>
        <item x="1"/>
        <item x="3"/>
        <item x="2"/>
        <item x="0"/>
        <item t="default"/>
      </items>
    </pivotField>
    <pivotField axis="axisCol" showAll="0">
      <items count="6">
        <item x="0"/>
        <item x="2"/>
        <item x="1"/>
        <item x="3"/>
        <item x="4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numFmtId="43" showAll="0"/>
    <pivotField showAll="0"/>
    <pivotField showAll="0"/>
  </pivotFields>
  <rowFields count="2">
    <field x="3"/>
    <field x="1"/>
  </rowFields>
  <rowItems count="9">
    <i>
      <x/>
    </i>
    <i r="1">
      <x v="3"/>
    </i>
    <i>
      <x v="1"/>
    </i>
    <i r="1">
      <x/>
    </i>
    <i r="1">
      <x v="2"/>
    </i>
    <i>
      <x v="2"/>
    </i>
    <i r="1">
      <x v="1"/>
    </i>
    <i r="1"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Invoice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B7C583-260F-4F1C-9436-E1BE7754047E}" name="Table4" displayName="Table4" ref="A1:J6" totalsRowShown="0" headerRowDxfId="62" dataDxfId="61">
  <autoFilter ref="A1:J6" xr:uid="{A8B3F38E-B6A2-4B83-9D8C-246EF12FFF12}"/>
  <tableColumns count="10">
    <tableColumn id="1" xr3:uid="{CF7B2F40-70D9-41A8-8BCC-F9EE0CD3526B}" name="Period" dataDxfId="60"/>
    <tableColumn id="2" xr3:uid="{541179EE-01C3-487E-9891-801F064E6B9D}" name="Country" dataDxfId="59"/>
    <tableColumn id="3" xr3:uid="{EE38680E-2E02-4CC8-8155-E123954AB0BD}" name="PO Number" dataDxfId="58"/>
    <tableColumn id="4" xr3:uid="{2EA47F25-1C8D-4908-B9DC-985A9F19BB0D}" name="Legal Entity Name" dataDxfId="57"/>
    <tableColumn id="5" xr3:uid="{96653B77-8621-480A-AEE4-D4C1BE6D2FDD}" name="VAT Invoice" dataDxfId="56"/>
    <tableColumn id="6" xr3:uid="{2543D75D-65F0-4913-B744-5809F487B6D8}" name="Invoice Amount" dataDxfId="55" dataCellStyle="Currency"/>
    <tableColumn id="7" xr3:uid="{FDE22E9D-647C-41BF-83A3-9D38FC016B53}" name="Currency" dataDxfId="54"/>
    <tableColumn id="8" xr3:uid="{3402DA58-33B1-4A7D-AA2A-0FF6F0F71388}" name="Abbr." dataDxfId="53"/>
    <tableColumn id="9" xr3:uid="{2C31DA28-61D6-4489-8281-502897AB11DE}" name="Full Name" dataDxfId="52"/>
    <tableColumn id="10" xr3:uid="{8942A104-4066-40A9-A480-DF6ACAB907FB}" name="Comments" dataDxfId="5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759EA4-C590-46DB-B1BA-BA2C065D4D5D}" name="Table3" displayName="Table3" ref="A2:P28" totalsRowShown="0" headerRowDxfId="50" dataDxfId="49">
  <autoFilter ref="A2:P28" xr:uid="{C9FE3707-2964-48CE-8F50-D0579E8477CD}"/>
  <tableColumns count="16">
    <tableColumn id="1" xr3:uid="{D4ED45F1-CD3C-4D97-B5C7-0D1214286C07}" name="Ticket No" dataDxfId="48"/>
    <tableColumn id="2" xr3:uid="{B329E2FC-CC54-4A8D-B4E5-5FD817ECFB11}" name="Service Type" dataDxfId="47"/>
    <tableColumn id="3" xr3:uid="{3F580971-83BE-4DD6-8DD8-A96421BD9890}" name="Service Sub-Type" dataDxfId="46"/>
    <tableColumn id="4" xr3:uid="{5C776735-77F9-4501-BC53-144A295209D0}" name="Ticket Type" dataDxfId="45"/>
    <tableColumn id="5" xr3:uid="{DDBA9B65-57FB-40C1-A3A8-C6AC92A2F634}" name="Service Level" dataDxfId="44"/>
    <tableColumn id="6" xr3:uid="{B1477F9E-58DD-4842-9CCA-4C35806C7F57}" name="Work Order No" dataDxfId="43"/>
    <tableColumn id="7" xr3:uid="{1AA7BE31-DE0D-46F3-9CF2-5A7A0CE3ACB0}" name="Support Type" dataDxfId="42"/>
    <tableColumn id="8" xr3:uid="{131E889A-E615-4076-89FC-DF3B2075E299}" name="Country" dataDxfId="41"/>
    <tableColumn id="9" xr3:uid="{DD90FD1A-B4F3-4837-BBB4-9C45543E6521}" name="Site Location" dataDxfId="40"/>
    <tableColumn id="10" xr3:uid="{A9E73E5D-04B3-45BD-802E-4F37859E1317}" name="AssetID" dataDxfId="39"/>
    <tableColumn id="11" xr3:uid="{2FC7470F-2F28-4C24-AF4E-9A7E7C380204}" name="User ID" dataDxfId="38"/>
    <tableColumn id="12" xr3:uid="{EB0DB5FC-CA89-4F67-99F9-BAE2CB508F22}" name="Status" dataDxfId="37"/>
    <tableColumn id="13" xr3:uid="{039A18A7-EFE4-4170-913F-B30C003F6047}" name="Partner Ticket solved onsite Date" dataDxfId="36"/>
    <tableColumn id="14" xr3:uid="{278F614D-1154-4001-9590-95002DF13B43}" name="Support Engineer Name" dataDxfId="35"/>
    <tableColumn id="15" xr3:uid="{4165E838-C8E6-40D8-BE91-EC7C52E32734}" name="Resolution" dataDxfId="34"/>
    <tableColumn id="16" xr3:uid="{B10AB638-9405-4A7A-B475-B2B573956684}" name="Month Reported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F48A78-0D06-43E5-8D7F-A1E2D1025E70}" name="Table19" displayName="Table19" ref="AA2:AY28" totalsRowShown="0" headerRowDxfId="32" dataDxfId="31">
  <autoFilter ref="AA2:AY28" xr:uid="{FB423895-7B5E-4F7E-A680-A638C80CD0F6}"/>
  <tableColumns count="25">
    <tableColumn id="1" xr3:uid="{E93E57DA-AC07-456E-A12F-622D42666499}" name="Priority" dataDxfId="30"/>
    <tableColumn id="2" xr3:uid="{F12E5FEC-E4F2-4BA7-A3CF-66202F1BACF0}" name="Ticket No" dataDxfId="29"/>
    <tableColumn id="3" xr3:uid="{2B4F1751-A956-499A-9E4E-66933227A3D2}" name="Ticket Class" dataDxfId="28"/>
    <tableColumn id="4" xr3:uid="{7D37D33D-62F5-4A66-ACBE-9A68BCB8FC64}" name="Status" dataDxfId="27"/>
    <tableColumn id="5" xr3:uid="{EC3EBCBE-CD13-44D9-9B2E-67CC13DE73C6}" name="Date reported" dataDxfId="26"/>
    <tableColumn id="6" xr3:uid="{00893A25-4A4C-4C6D-A71B-53C80876015F}" name="Date solved" dataDxfId="25"/>
    <tableColumn id="7" xr3:uid="{7106BED3-B6B7-4D9B-B40A-9C8C47B12FF8}" name="Closed date" dataDxfId="24"/>
    <tableColumn id="8" xr3:uid="{8F5089FB-D96B-472B-AC8F-F60903F7DDE0}" name="Ticket type" dataDxfId="23"/>
    <tableColumn id="9" xr3:uid="{E57D80F8-1465-4319-AA49-3A816C319C36}" name="Shorttext" dataDxfId="22"/>
    <tableColumn id="10" xr3:uid="{F279E3C0-20B1-47CA-8AAB-90B09A729724}" name="Parent category" dataDxfId="21"/>
    <tableColumn id="11" xr3:uid="{D07829BE-E954-45CC-BCC2-5BDD47F9C89E}" name="Category" dataDxfId="20"/>
    <tableColumn id="12" xr3:uid="{267C7504-870D-4926-9EBF-024D21E722CC}" name="User ID" dataDxfId="19"/>
    <tableColumn id="13" xr3:uid="{ADC4C914-9319-452E-9449-BBC6CBB2F1B6}" name="Name (reported for)" dataDxfId="18"/>
    <tableColumn id="14" xr3:uid="{F1B35501-D625-4E44-9C24-91AECAD8924C}" name="First Name" dataDxfId="17"/>
    <tableColumn id="15" xr3:uid="{FB823BBA-55F0-46D2-8114-5ED05D283FFA}" name="Last Name" dataDxfId="16"/>
    <tableColumn id="16" xr3:uid="{24465669-D7FC-44C4-A642-67D47171EEE8}" name="Country" dataDxfId="15"/>
    <tableColumn id="17" xr3:uid="{80F2E0FF-3825-4104-B502-FBA4463F7F2F}" name="Company code no." dataDxfId="14"/>
    <tableColumn id="18" xr3:uid="{B6703F9D-85FD-4590-8C30-6B25F69FD471}" name="Company code" dataDxfId="13"/>
    <tableColumn id="19" xr3:uid="{0844A9CB-E187-44A1-9B95-CE65A1636052}" name="Facility no." dataDxfId="12"/>
    <tableColumn id="20" xr3:uid="{7D8100B9-9B6B-4890-BD3A-DDC1080AC49F}" name="Cost center" dataDxfId="11"/>
    <tableColumn id="21" xr3:uid="{6CAF416E-D7B8-4152-BE75-B8CC1E206AAC}" name="Department" dataDxfId="10"/>
    <tableColumn id="22" xr3:uid="{4EECAE00-6012-467B-A95B-BCFBD47E9428}" name="Serial No." dataDxfId="9"/>
    <tableColumn id="23" xr3:uid="{D87D9807-E0AD-4645-8737-3DB71B04FDCD}" name="Component type" dataDxfId="8"/>
    <tableColumn id="24" xr3:uid="{FAA43216-ADA3-4D2C-9BD7-AABBB646BF83}" name="User ID (overall responsible)" dataDxfId="7"/>
    <tableColumn id="25" xr3:uid="{FCDA21B0-73ED-46FB-BAB0-1ABF898F036F}" name="Solution group (ID)" dataDxfId="6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3F9D72-D8A8-43A4-A0C8-5E68C1E7ED6A}" name="Table20" displayName="Table20" ref="R2:X28" totalsRowShown="0" headerRowDxfId="5">
  <autoFilter ref="R2:X28" xr:uid="{0DBAAC0A-4B9A-4C90-8B63-CC9CA5C7F7B1}"/>
  <tableColumns count="7">
    <tableColumn id="1" xr3:uid="{680FDD45-731E-45E6-8EB0-D0ADEA0B47D6}" name="Ticket No"/>
    <tableColumn id="2" xr3:uid="{CFEF9594-9835-418D-991D-2438A4C1FA3E}" name="Period"/>
    <tableColumn id="3" xr3:uid="{30CC5D72-2AEE-4CB3-B653-270CFDA5991B}" name="Invoice"/>
    <tableColumn id="4" xr3:uid="{E56BCEE2-4BA1-4C90-ABC3-5AA731C28A28}" name="FESTO PO"/>
    <tableColumn id="5" xr3:uid="{55E2910D-4211-4C12-A3EC-7AA24BE10E93}" name="Invoice Amount" dataDxfId="4" dataCellStyle="Percent"/>
    <tableColumn id="6" xr3:uid="{0129C192-115D-468F-A9B4-03285E128A38}" name="INV_Currency" dataDxfId="3"/>
    <tableColumn id="7" xr3:uid="{3FD6BDEE-90E2-486E-932A-87B012452913}" name="Remarks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6BB6B3-7809-47F9-83EC-0017EC00FAB0}" name="Table5" displayName="Table5" ref="Z2:Z29" totalsRowShown="0" headerRowDxfId="2" dataDxfId="1">
  <autoFilter ref="Z2:Z29" xr:uid="{601DBD76-9A05-4302-8EE8-2153BAC8A2A9}"/>
  <tableColumns count="1">
    <tableColumn id="1" xr3:uid="{4D29FA00-8E2B-4A96-8579-3E3E64B598FF}" name="Column1" dataDxfId="0">
      <calculatedColumnFormula>TEXT(Table19[[#This Row],[Closed date]], "mmmm")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8678-ED09-4B1B-B4AB-0C91CC5F73BC}">
  <dimension ref="A1:J6"/>
  <sheetViews>
    <sheetView tabSelected="1" workbookViewId="0">
      <selection activeCell="J5" sqref="J5"/>
    </sheetView>
  </sheetViews>
  <sheetFormatPr defaultRowHeight="14.5" x14ac:dyDescent="0.35"/>
  <cols>
    <col min="1" max="1" width="10.81640625" style="1" bestFit="1" customWidth="1"/>
    <col min="2" max="2" width="12.08984375" style="2" bestFit="1" customWidth="1"/>
    <col min="3" max="3" width="15.08984375" style="1" bestFit="1" customWidth="1"/>
    <col min="4" max="4" width="20.36328125" style="1" bestFit="1" customWidth="1"/>
    <col min="5" max="5" width="15.08984375" style="1" bestFit="1" customWidth="1"/>
    <col min="6" max="6" width="19.90625" style="17" bestFit="1" customWidth="1"/>
    <col min="7" max="7" width="12.81640625" style="2" bestFit="1" customWidth="1"/>
    <col min="8" max="8" width="10" style="1" bestFit="1" customWidth="1"/>
    <col min="9" max="9" width="13.6328125" style="1" bestFit="1" customWidth="1"/>
    <col min="10" max="10" width="14.90625" style="1" bestFit="1" customWidth="1"/>
    <col min="11" max="16384" width="8.7265625" style="1"/>
  </cols>
  <sheetData>
    <row r="1" spans="1:10" s="2" customFormat="1" x14ac:dyDescent="0.35">
      <c r="A1" s="2" t="s">
        <v>16</v>
      </c>
      <c r="B1" s="2" t="s">
        <v>7</v>
      </c>
      <c r="C1" s="2" t="s">
        <v>330</v>
      </c>
      <c r="D1" s="2" t="s">
        <v>331</v>
      </c>
      <c r="E1" s="2" t="s">
        <v>332</v>
      </c>
      <c r="F1" s="16" t="s">
        <v>19</v>
      </c>
      <c r="G1" s="2" t="s">
        <v>333</v>
      </c>
      <c r="H1" s="2" t="s">
        <v>334</v>
      </c>
      <c r="I1" s="2" t="s">
        <v>335</v>
      </c>
      <c r="J1" s="2" t="s">
        <v>336</v>
      </c>
    </row>
    <row r="2" spans="1:10" x14ac:dyDescent="0.35">
      <c r="A2" s="1" t="s">
        <v>57</v>
      </c>
      <c r="B2" s="2" t="s">
        <v>337</v>
      </c>
      <c r="C2" s="1">
        <v>4015503748</v>
      </c>
      <c r="D2" s="1" t="s">
        <v>338</v>
      </c>
      <c r="E2" s="1">
        <v>8034688</v>
      </c>
      <c r="F2" s="17">
        <v>1697.68</v>
      </c>
      <c r="G2" s="2" t="s">
        <v>58</v>
      </c>
    </row>
    <row r="3" spans="1:10" x14ac:dyDescent="0.35">
      <c r="A3" s="1" t="s">
        <v>129</v>
      </c>
      <c r="B3" s="2" t="s">
        <v>337</v>
      </c>
      <c r="C3" s="1">
        <v>4015503748</v>
      </c>
      <c r="D3" s="1" t="s">
        <v>338</v>
      </c>
      <c r="E3" s="1">
        <v>8037699</v>
      </c>
      <c r="F3" s="17">
        <v>2156.02</v>
      </c>
      <c r="G3" s="2" t="s">
        <v>58</v>
      </c>
    </row>
    <row r="4" spans="1:10" x14ac:dyDescent="0.35">
      <c r="A4" s="1" t="s">
        <v>221</v>
      </c>
      <c r="B4" s="2" t="s">
        <v>337</v>
      </c>
      <c r="C4" s="1">
        <v>1046056567</v>
      </c>
      <c r="D4" s="1" t="s">
        <v>338</v>
      </c>
      <c r="E4" s="1">
        <v>8037369</v>
      </c>
      <c r="F4" s="17">
        <v>2198.7099999999996</v>
      </c>
      <c r="G4" s="2" t="s">
        <v>58</v>
      </c>
      <c r="J4" s="1" t="s">
        <v>339</v>
      </c>
    </row>
    <row r="5" spans="1:10" x14ac:dyDescent="0.35">
      <c r="A5" s="1" t="s">
        <v>301</v>
      </c>
      <c r="B5" s="2" t="s">
        <v>337</v>
      </c>
      <c r="C5" s="1">
        <v>1046154096</v>
      </c>
      <c r="D5" s="1" t="s">
        <v>338</v>
      </c>
      <c r="E5" s="1">
        <v>8038578</v>
      </c>
      <c r="F5" s="17">
        <v>226.85</v>
      </c>
      <c r="G5" s="2" t="s">
        <v>58</v>
      </c>
      <c r="J5" s="1" t="s">
        <v>302</v>
      </c>
    </row>
    <row r="6" spans="1:10" x14ac:dyDescent="0.35">
      <c r="A6" s="1" t="s">
        <v>313</v>
      </c>
      <c r="B6" s="2" t="s">
        <v>337</v>
      </c>
      <c r="C6" s="1">
        <v>1046154096</v>
      </c>
      <c r="D6" s="1" t="s">
        <v>338</v>
      </c>
      <c r="F6" s="17">
        <v>453.7</v>
      </c>
      <c r="G6" s="2" t="s">
        <v>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2464-3AC5-43FF-9D32-277B47DFE762}">
  <dimension ref="B3:H13"/>
  <sheetViews>
    <sheetView workbookViewId="0"/>
  </sheetViews>
  <sheetFormatPr defaultRowHeight="14.5" x14ac:dyDescent="0.35"/>
  <cols>
    <col min="2" max="2" width="20.453125" bestFit="1" customWidth="1"/>
    <col min="3" max="3" width="15.26953125" bestFit="1" customWidth="1"/>
    <col min="4" max="6" width="7.81640625" bestFit="1" customWidth="1"/>
    <col min="7" max="7" width="5.81640625" bestFit="1" customWidth="1"/>
    <col min="8" max="8" width="10.7265625" bestFit="1" customWidth="1"/>
  </cols>
  <sheetData>
    <row r="3" spans="2:8" x14ac:dyDescent="0.35">
      <c r="B3" s="13" t="s">
        <v>326</v>
      </c>
      <c r="C3" s="13" t="s">
        <v>329</v>
      </c>
    </row>
    <row r="4" spans="2:8" x14ac:dyDescent="0.35">
      <c r="B4" s="13" t="s">
        <v>327</v>
      </c>
      <c r="C4">
        <v>8034688</v>
      </c>
      <c r="D4">
        <v>8037369</v>
      </c>
      <c r="E4">
        <v>8037699</v>
      </c>
      <c r="F4">
        <v>8038578</v>
      </c>
      <c r="G4" t="s">
        <v>314</v>
      </c>
      <c r="H4" t="s">
        <v>328</v>
      </c>
    </row>
    <row r="5" spans="2:8" x14ac:dyDescent="0.35">
      <c r="B5" s="14">
        <v>1046056567</v>
      </c>
      <c r="C5" s="12"/>
      <c r="D5" s="12">
        <v>2198.7099999999996</v>
      </c>
      <c r="E5" s="12"/>
      <c r="F5" s="12"/>
      <c r="G5" s="12"/>
      <c r="H5" s="12">
        <v>2198.7099999999996</v>
      </c>
    </row>
    <row r="6" spans="2:8" x14ac:dyDescent="0.35">
      <c r="B6" s="15" t="s">
        <v>221</v>
      </c>
      <c r="C6" s="12"/>
      <c r="D6" s="12">
        <v>2198.7099999999996</v>
      </c>
      <c r="E6" s="12"/>
      <c r="F6" s="12"/>
      <c r="G6" s="12"/>
      <c r="H6" s="12">
        <v>2198.7099999999996</v>
      </c>
    </row>
    <row r="7" spans="2:8" x14ac:dyDescent="0.35">
      <c r="B7" s="14">
        <v>1046154096</v>
      </c>
      <c r="C7" s="12"/>
      <c r="D7" s="12"/>
      <c r="E7" s="12"/>
      <c r="F7" s="12">
        <v>226.85</v>
      </c>
      <c r="G7" s="12">
        <v>453.7</v>
      </c>
      <c r="H7" s="12">
        <v>680.55</v>
      </c>
    </row>
    <row r="8" spans="2:8" x14ac:dyDescent="0.35">
      <c r="B8" s="15" t="s">
        <v>313</v>
      </c>
      <c r="C8" s="12"/>
      <c r="D8" s="12"/>
      <c r="E8" s="12"/>
      <c r="F8" s="12"/>
      <c r="G8" s="12">
        <v>453.7</v>
      </c>
      <c r="H8" s="12">
        <v>453.7</v>
      </c>
    </row>
    <row r="9" spans="2:8" x14ac:dyDescent="0.35">
      <c r="B9" s="15" t="s">
        <v>301</v>
      </c>
      <c r="C9" s="12"/>
      <c r="D9" s="12"/>
      <c r="E9" s="12"/>
      <c r="F9" s="12">
        <v>226.85</v>
      </c>
      <c r="G9" s="12"/>
      <c r="H9" s="12">
        <v>226.85</v>
      </c>
    </row>
    <row r="10" spans="2:8" x14ac:dyDescent="0.35">
      <c r="B10" s="14">
        <v>4015503748</v>
      </c>
      <c r="C10" s="12">
        <v>1697.68</v>
      </c>
      <c r="D10" s="12"/>
      <c r="E10" s="12">
        <v>2156.02</v>
      </c>
      <c r="F10" s="12"/>
      <c r="G10" s="12"/>
      <c r="H10" s="12">
        <v>3853.7</v>
      </c>
    </row>
    <row r="11" spans="2:8" x14ac:dyDescent="0.35">
      <c r="B11" s="15" t="s">
        <v>129</v>
      </c>
      <c r="C11" s="12"/>
      <c r="D11" s="12"/>
      <c r="E11" s="12">
        <v>2156.02</v>
      </c>
      <c r="F11" s="12"/>
      <c r="G11" s="12"/>
      <c r="H11" s="12">
        <v>2156.02</v>
      </c>
    </row>
    <row r="12" spans="2:8" x14ac:dyDescent="0.35">
      <c r="B12" s="15" t="s">
        <v>57</v>
      </c>
      <c r="C12" s="12">
        <v>1697.68</v>
      </c>
      <c r="D12" s="12"/>
      <c r="E12" s="12"/>
      <c r="F12" s="12"/>
      <c r="G12" s="12"/>
      <c r="H12" s="12">
        <v>1697.68</v>
      </c>
    </row>
    <row r="13" spans="2:8" x14ac:dyDescent="0.35">
      <c r="B13" s="14" t="s">
        <v>328</v>
      </c>
      <c r="C13" s="12">
        <v>1697.68</v>
      </c>
      <c r="D13" s="12">
        <v>2198.7099999999996</v>
      </c>
      <c r="E13" s="12">
        <v>2156.02</v>
      </c>
      <c r="F13" s="12">
        <v>226.85</v>
      </c>
      <c r="G13" s="12">
        <v>453.7</v>
      </c>
      <c r="H13" s="12">
        <v>6732.9599999999991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7F03-1DE7-4B5D-9E57-79515A5571ED}">
  <dimension ref="A2:AY31"/>
  <sheetViews>
    <sheetView topLeftCell="W2" workbookViewId="0">
      <selection activeCell="Z2" sqref="Z2:Z29"/>
    </sheetView>
  </sheetViews>
  <sheetFormatPr defaultRowHeight="14.5" x14ac:dyDescent="0.35"/>
  <cols>
    <col min="1" max="1" width="10.6328125" style="1" customWidth="1"/>
    <col min="2" max="2" width="13.08984375" style="1" customWidth="1"/>
    <col min="3" max="3" width="16.81640625" style="1" customWidth="1"/>
    <col min="4" max="4" width="15.7265625" style="1" bestFit="1" customWidth="1"/>
    <col min="5" max="5" width="13.26953125" style="1" customWidth="1"/>
    <col min="6" max="6" width="15.6328125" style="1" customWidth="1"/>
    <col min="7" max="7" width="14" style="1" customWidth="1"/>
    <col min="8" max="8" width="9.54296875" style="1" customWidth="1"/>
    <col min="9" max="9" width="13.453125" style="1" customWidth="1"/>
    <col min="10" max="10" width="11.08984375" style="1" bestFit="1" customWidth="1"/>
    <col min="11" max="11" width="8.90625" style="1" customWidth="1"/>
    <col min="12" max="12" width="8.7265625" style="1"/>
    <col min="13" max="13" width="30.54296875" style="1" customWidth="1"/>
    <col min="14" max="14" width="22.6328125" style="1" customWidth="1"/>
    <col min="15" max="15" width="106.7265625" style="1" bestFit="1" customWidth="1"/>
    <col min="16" max="17" width="16.81640625" style="1" customWidth="1"/>
    <col min="18" max="18" width="10.6328125" style="2" customWidth="1"/>
    <col min="19" max="19" width="9.36328125" style="2" bestFit="1" customWidth="1"/>
    <col min="20" max="20" width="11.26953125" style="2" bestFit="1" customWidth="1"/>
    <col min="21" max="21" width="13.36328125" style="2" bestFit="1" customWidth="1"/>
    <col min="22" max="22" width="19.81640625" style="3" bestFit="1" customWidth="1"/>
    <col min="23" max="23" width="16.7265625" style="2" bestFit="1" customWidth="1"/>
    <col min="24" max="24" width="19" style="2" bestFit="1" customWidth="1"/>
    <col min="25" max="25" width="8.7265625" style="1"/>
    <col min="26" max="26" width="10.26953125" style="1" customWidth="1"/>
    <col min="27" max="27" width="9" style="1" customWidth="1"/>
    <col min="28" max="28" width="10.6328125" style="1" customWidth="1"/>
    <col min="29" max="29" width="12.453125" style="1" customWidth="1"/>
    <col min="30" max="30" width="8.7265625" style="1"/>
    <col min="31" max="33" width="18.1796875" style="18" bestFit="1" customWidth="1"/>
    <col min="34" max="34" width="12" style="1" customWidth="1"/>
    <col min="35" max="35" width="10.7265625" style="1" customWidth="1"/>
    <col min="36" max="36" width="16.08984375" style="1" customWidth="1"/>
    <col min="37" max="37" width="10.26953125" style="1" customWidth="1"/>
    <col min="38" max="38" width="8.90625" style="1" customWidth="1"/>
    <col min="39" max="39" width="19.81640625" style="1" customWidth="1"/>
    <col min="40" max="40" width="11.81640625" style="1" customWidth="1"/>
    <col min="41" max="41" width="11.54296875" style="1" customWidth="1"/>
    <col min="42" max="42" width="9.54296875" style="1" customWidth="1"/>
    <col min="43" max="43" width="18.36328125" style="1" customWidth="1"/>
    <col min="44" max="44" width="15.1796875" style="1" customWidth="1"/>
    <col min="45" max="45" width="11.7265625" style="1" customWidth="1"/>
    <col min="46" max="46" width="12.36328125" style="1" customWidth="1"/>
    <col min="47" max="47" width="13.08984375" style="1" customWidth="1"/>
    <col min="48" max="48" width="10.7265625" style="1" customWidth="1"/>
    <col min="49" max="49" width="16.90625" style="1" customWidth="1"/>
    <col min="50" max="50" width="26.36328125" style="1" customWidth="1"/>
    <col min="51" max="51" width="18.6328125" style="1" customWidth="1"/>
    <col min="52" max="16384" width="8.7265625" style="1"/>
  </cols>
  <sheetData>
    <row r="2" spans="1:5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R2" s="2" t="s">
        <v>0</v>
      </c>
      <c r="S2" s="2" t="s">
        <v>16</v>
      </c>
      <c r="T2" s="2" t="s">
        <v>17</v>
      </c>
      <c r="U2" s="2" t="s">
        <v>18</v>
      </c>
      <c r="V2" s="3" t="s">
        <v>19</v>
      </c>
      <c r="W2" s="2" t="s">
        <v>20</v>
      </c>
      <c r="X2" s="2" t="s">
        <v>21</v>
      </c>
      <c r="Z2" s="1" t="s">
        <v>341</v>
      </c>
      <c r="AA2" s="1" t="s">
        <v>22</v>
      </c>
      <c r="AB2" s="1" t="s">
        <v>0</v>
      </c>
      <c r="AC2" s="1" t="s">
        <v>23</v>
      </c>
      <c r="AD2" s="1" t="s">
        <v>11</v>
      </c>
      <c r="AE2" s="18" t="s">
        <v>24</v>
      </c>
      <c r="AF2" s="18" t="s">
        <v>25</v>
      </c>
      <c r="AG2" s="18" t="s">
        <v>26</v>
      </c>
      <c r="AH2" s="1" t="s">
        <v>27</v>
      </c>
      <c r="AI2" s="1" t="s">
        <v>28</v>
      </c>
      <c r="AJ2" s="1" t="s">
        <v>29</v>
      </c>
      <c r="AK2" s="1" t="s">
        <v>30</v>
      </c>
      <c r="AL2" s="1" t="s">
        <v>10</v>
      </c>
      <c r="AM2" s="1" t="s">
        <v>31</v>
      </c>
      <c r="AN2" s="1" t="s">
        <v>32</v>
      </c>
      <c r="AO2" s="1" t="s">
        <v>33</v>
      </c>
      <c r="AP2" s="1" t="s">
        <v>7</v>
      </c>
      <c r="AQ2" s="1" t="s">
        <v>34</v>
      </c>
      <c r="AR2" s="1" t="s">
        <v>35</v>
      </c>
      <c r="AS2" s="1" t="s">
        <v>36</v>
      </c>
      <c r="AT2" s="1" t="s">
        <v>37</v>
      </c>
      <c r="AU2" s="1" t="s">
        <v>38</v>
      </c>
      <c r="AV2" s="1" t="s">
        <v>39</v>
      </c>
      <c r="AW2" s="1" t="s">
        <v>40</v>
      </c>
      <c r="AX2" s="1" t="s">
        <v>41</v>
      </c>
      <c r="AY2" s="1" t="s">
        <v>42</v>
      </c>
    </row>
    <row r="3" spans="1:51" x14ac:dyDescent="0.35">
      <c r="A3" s="1" t="s">
        <v>43</v>
      </c>
      <c r="B3" s="1" t="s">
        <v>44</v>
      </c>
      <c r="C3" s="1" t="s">
        <v>45</v>
      </c>
      <c r="D3" s="1" t="s">
        <v>46</v>
      </c>
      <c r="E3" s="1" t="s">
        <v>47</v>
      </c>
      <c r="F3" s="1">
        <v>5013358893</v>
      </c>
      <c r="G3" s="1" t="s">
        <v>48</v>
      </c>
      <c r="H3" s="1" t="s">
        <v>49</v>
      </c>
      <c r="I3" s="1" t="s">
        <v>50</v>
      </c>
      <c r="J3" s="1" t="s">
        <v>51</v>
      </c>
      <c r="K3" s="1" t="s">
        <v>52</v>
      </c>
      <c r="L3" s="1" t="s">
        <v>53</v>
      </c>
      <c r="M3" s="1" t="s">
        <v>54</v>
      </c>
      <c r="O3" s="1" t="s">
        <v>55</v>
      </c>
      <c r="P3" s="1" t="s">
        <v>56</v>
      </c>
      <c r="R3" s="4" t="s">
        <v>43</v>
      </c>
      <c r="S3" s="4" t="s">
        <v>57</v>
      </c>
      <c r="T3" s="4">
        <v>8034688</v>
      </c>
      <c r="U3" s="4">
        <v>4015503748</v>
      </c>
      <c r="V3" s="3">
        <v>220.7</v>
      </c>
      <c r="W3" s="5" t="s">
        <v>58</v>
      </c>
      <c r="X3" s="4"/>
      <c r="Z3" s="1" t="s">
        <v>340</v>
      </c>
      <c r="AA3" s="1" t="s">
        <v>59</v>
      </c>
      <c r="AB3" s="1" t="s">
        <v>43</v>
      </c>
      <c r="AC3" s="1" t="s">
        <v>60</v>
      </c>
      <c r="AD3" s="1" t="s">
        <v>61</v>
      </c>
      <c r="AE3" s="18">
        <v>43209.423090277778</v>
      </c>
      <c r="AF3" s="18">
        <v>43216.689039351855</v>
      </c>
      <c r="AG3" s="18">
        <v>43230.771168981482</v>
      </c>
      <c r="AH3" s="1" t="s">
        <v>62</v>
      </c>
      <c r="AI3" s="1" t="s">
        <v>63</v>
      </c>
      <c r="AJ3" s="1" t="s">
        <v>64</v>
      </c>
      <c r="AL3" s="1" t="s">
        <v>52</v>
      </c>
      <c r="AM3" s="1" t="s">
        <v>65</v>
      </c>
      <c r="AN3" s="1" t="s">
        <v>66</v>
      </c>
      <c r="AO3" s="1" t="s">
        <v>67</v>
      </c>
      <c r="AP3" s="1" t="s">
        <v>68</v>
      </c>
      <c r="AQ3" s="1">
        <v>330</v>
      </c>
      <c r="AR3" s="1" t="s">
        <v>69</v>
      </c>
      <c r="AS3" s="1" t="s">
        <v>50</v>
      </c>
      <c r="AT3" s="1">
        <v>33071202</v>
      </c>
      <c r="AU3" s="1" t="s">
        <v>70</v>
      </c>
      <c r="AX3" s="1" t="s">
        <v>71</v>
      </c>
      <c r="AY3" s="1" t="s">
        <v>72</v>
      </c>
    </row>
    <row r="4" spans="1:51" x14ac:dyDescent="0.35">
      <c r="A4" s="1" t="s">
        <v>73</v>
      </c>
      <c r="B4" s="1" t="s">
        <v>44</v>
      </c>
      <c r="C4" s="1" t="s">
        <v>45</v>
      </c>
      <c r="D4" s="1" t="s">
        <v>46</v>
      </c>
      <c r="E4" s="1" t="s">
        <v>47</v>
      </c>
      <c r="F4" s="1">
        <v>5013357420</v>
      </c>
      <c r="G4" s="1" t="s">
        <v>48</v>
      </c>
      <c r="H4" s="1" t="s">
        <v>49</v>
      </c>
      <c r="I4" s="1" t="s">
        <v>50</v>
      </c>
      <c r="J4" s="1" t="s">
        <v>74</v>
      </c>
      <c r="K4" s="1" t="s">
        <v>75</v>
      </c>
      <c r="L4" s="1" t="s">
        <v>53</v>
      </c>
      <c r="M4" s="1" t="s">
        <v>76</v>
      </c>
      <c r="O4" s="1" t="s">
        <v>77</v>
      </c>
      <c r="P4" s="1" t="s">
        <v>56</v>
      </c>
      <c r="R4" s="4" t="s">
        <v>73</v>
      </c>
      <c r="S4" s="4" t="s">
        <v>57</v>
      </c>
      <c r="T4" s="4">
        <v>8034688</v>
      </c>
      <c r="U4" s="4">
        <v>4015503748</v>
      </c>
      <c r="V4" s="3">
        <v>220.7</v>
      </c>
      <c r="W4" s="5" t="s">
        <v>58</v>
      </c>
      <c r="X4" s="4"/>
      <c r="Z4" s="1" t="str">
        <f>TEXT(Table19[[#This Row],[Closed date]], "mmmm")</f>
        <v>May</v>
      </c>
      <c r="AA4" s="1" t="s">
        <v>78</v>
      </c>
      <c r="AB4" s="1" t="s">
        <v>73</v>
      </c>
      <c r="AC4" s="1" t="s">
        <v>60</v>
      </c>
      <c r="AD4" s="1" t="s">
        <v>61</v>
      </c>
      <c r="AE4" s="18" t="s">
        <v>79</v>
      </c>
      <c r="AF4" s="18">
        <v>43317.76834490741</v>
      </c>
      <c r="AG4" s="18" t="s">
        <v>80</v>
      </c>
      <c r="AH4" s="1" t="s">
        <v>62</v>
      </c>
      <c r="AI4" s="1" t="s">
        <v>81</v>
      </c>
      <c r="AJ4" s="1" t="s">
        <v>64</v>
      </c>
      <c r="AK4" s="1" t="s">
        <v>82</v>
      </c>
      <c r="AL4" s="1" t="s">
        <v>75</v>
      </c>
      <c r="AM4" s="1" t="s">
        <v>83</v>
      </c>
      <c r="AN4" s="1" t="s">
        <v>84</v>
      </c>
      <c r="AO4" s="1" t="s">
        <v>85</v>
      </c>
      <c r="AP4" s="1" t="s">
        <v>68</v>
      </c>
      <c r="AQ4" s="1">
        <v>330</v>
      </c>
      <c r="AR4" s="1" t="s">
        <v>69</v>
      </c>
      <c r="AS4" s="1" t="s">
        <v>50</v>
      </c>
      <c r="AT4" s="1">
        <v>33041002</v>
      </c>
      <c r="AU4" s="1" t="s">
        <v>86</v>
      </c>
      <c r="AX4" s="1" t="s">
        <v>87</v>
      </c>
      <c r="AY4" s="1" t="s">
        <v>72</v>
      </c>
    </row>
    <row r="5" spans="1:51" x14ac:dyDescent="0.35">
      <c r="A5" s="1" t="s">
        <v>88</v>
      </c>
      <c r="B5" s="1" t="s">
        <v>44</v>
      </c>
      <c r="C5" s="1" t="s">
        <v>45</v>
      </c>
      <c r="D5" s="1" t="s">
        <v>46</v>
      </c>
      <c r="E5" s="1" t="s">
        <v>47</v>
      </c>
      <c r="F5" s="1">
        <v>5013715419</v>
      </c>
      <c r="G5" s="1" t="s">
        <v>48</v>
      </c>
      <c r="H5" s="1" t="s">
        <v>49</v>
      </c>
      <c r="I5" s="1" t="s">
        <v>50</v>
      </c>
      <c r="J5" s="1" t="s">
        <v>89</v>
      </c>
      <c r="K5" s="1" t="s">
        <v>90</v>
      </c>
      <c r="L5" s="1" t="s">
        <v>53</v>
      </c>
      <c r="M5" s="1" t="s">
        <v>91</v>
      </c>
      <c r="O5" s="1" t="s">
        <v>92</v>
      </c>
      <c r="P5" s="1" t="s">
        <v>93</v>
      </c>
      <c r="R5" s="4" t="s">
        <v>88</v>
      </c>
      <c r="S5" s="4" t="s">
        <v>57</v>
      </c>
      <c r="T5" s="4">
        <v>8034688</v>
      </c>
      <c r="U5" s="4">
        <v>4015503748</v>
      </c>
      <c r="V5" s="3">
        <v>220.7</v>
      </c>
      <c r="W5" s="5" t="s">
        <v>58</v>
      </c>
      <c r="X5" s="4"/>
      <c r="Z5" s="1" t="str">
        <f>TEXT(Table19[[#This Row],[Closed date]], "mmmm")</f>
        <v>May</v>
      </c>
      <c r="AA5" s="1" t="s">
        <v>78</v>
      </c>
      <c r="AB5" s="1" t="s">
        <v>88</v>
      </c>
      <c r="AC5" s="1" t="s">
        <v>60</v>
      </c>
      <c r="AD5" s="1" t="s">
        <v>61</v>
      </c>
      <c r="AE5" s="18">
        <v>43136.481956018521</v>
      </c>
      <c r="AF5" s="18" t="s">
        <v>94</v>
      </c>
      <c r="AG5" s="18" t="s">
        <v>95</v>
      </c>
      <c r="AH5" s="1" t="s">
        <v>62</v>
      </c>
      <c r="AI5" s="1" t="s">
        <v>96</v>
      </c>
      <c r="AJ5" s="1" t="s">
        <v>64</v>
      </c>
      <c r="AK5" s="1" t="s">
        <v>82</v>
      </c>
      <c r="AL5" s="1" t="s">
        <v>90</v>
      </c>
      <c r="AM5" s="1" t="s">
        <v>97</v>
      </c>
      <c r="AN5" s="1" t="s">
        <v>98</v>
      </c>
      <c r="AO5" s="1" t="s">
        <v>99</v>
      </c>
      <c r="AP5" s="1" t="s">
        <v>68</v>
      </c>
      <c r="AQ5" s="1">
        <v>330</v>
      </c>
      <c r="AR5" s="1" t="s">
        <v>69</v>
      </c>
      <c r="AS5" s="1" t="s">
        <v>50</v>
      </c>
      <c r="AT5" s="1">
        <v>33051501</v>
      </c>
      <c r="AU5" s="1" t="s">
        <v>100</v>
      </c>
      <c r="AX5" s="1" t="s">
        <v>101</v>
      </c>
      <c r="AY5" s="1" t="s">
        <v>72</v>
      </c>
    </row>
    <row r="6" spans="1:51" x14ac:dyDescent="0.35">
      <c r="A6" s="1" t="s">
        <v>102</v>
      </c>
      <c r="B6" s="1" t="s">
        <v>44</v>
      </c>
      <c r="C6" s="1" t="s">
        <v>45</v>
      </c>
      <c r="D6" s="1" t="s">
        <v>46</v>
      </c>
      <c r="E6" s="1" t="s">
        <v>47</v>
      </c>
      <c r="F6" s="1">
        <v>5013974096</v>
      </c>
      <c r="G6" s="1" t="s">
        <v>48</v>
      </c>
      <c r="H6" s="1" t="s">
        <v>49</v>
      </c>
      <c r="I6" s="1" t="s">
        <v>50</v>
      </c>
      <c r="J6" s="1" t="s">
        <v>103</v>
      </c>
      <c r="K6" s="1" t="s">
        <v>75</v>
      </c>
      <c r="L6" s="1" t="s">
        <v>53</v>
      </c>
      <c r="M6" s="1" t="s">
        <v>91</v>
      </c>
      <c r="O6" s="1" t="s">
        <v>104</v>
      </c>
      <c r="P6" s="1" t="s">
        <v>93</v>
      </c>
      <c r="R6" s="4" t="s">
        <v>102</v>
      </c>
      <c r="S6" s="4" t="s">
        <v>57</v>
      </c>
      <c r="T6" s="4">
        <v>8034688</v>
      </c>
      <c r="U6" s="4">
        <v>4015503748</v>
      </c>
      <c r="V6" s="3">
        <v>220.7</v>
      </c>
      <c r="W6" s="5" t="s">
        <v>58</v>
      </c>
      <c r="X6" s="4"/>
      <c r="Z6" s="1" t="str">
        <f>TEXT(Table19[[#This Row],[Closed date]], "mmmm")</f>
        <v>May</v>
      </c>
      <c r="AA6" s="1" t="s">
        <v>78</v>
      </c>
      <c r="AB6" s="1" t="s">
        <v>102</v>
      </c>
      <c r="AC6" s="1" t="s">
        <v>60</v>
      </c>
      <c r="AD6" s="1" t="s">
        <v>61</v>
      </c>
      <c r="AE6" s="18">
        <v>43317.36650462963</v>
      </c>
      <c r="AF6" s="18" t="s">
        <v>105</v>
      </c>
      <c r="AG6" s="18" t="s">
        <v>106</v>
      </c>
      <c r="AH6" s="1" t="s">
        <v>62</v>
      </c>
      <c r="AI6" s="1" t="s">
        <v>107</v>
      </c>
      <c r="AJ6" s="1" t="s">
        <v>64</v>
      </c>
      <c r="AK6" s="1" t="s">
        <v>82</v>
      </c>
      <c r="AL6" s="1" t="s">
        <v>75</v>
      </c>
      <c r="AM6" s="1" t="s">
        <v>83</v>
      </c>
      <c r="AN6" s="1" t="s">
        <v>84</v>
      </c>
      <c r="AO6" s="1" t="s">
        <v>85</v>
      </c>
      <c r="AP6" s="1" t="s">
        <v>68</v>
      </c>
      <c r="AQ6" s="1">
        <v>330</v>
      </c>
      <c r="AR6" s="1" t="s">
        <v>69</v>
      </c>
      <c r="AS6" s="1" t="s">
        <v>50</v>
      </c>
      <c r="AT6" s="1">
        <v>33041002</v>
      </c>
      <c r="AU6" s="1" t="s">
        <v>86</v>
      </c>
      <c r="AX6" s="1" t="s">
        <v>108</v>
      </c>
      <c r="AY6" s="1" t="s">
        <v>72</v>
      </c>
    </row>
    <row r="7" spans="1:51" x14ac:dyDescent="0.35">
      <c r="A7" s="1" t="s">
        <v>109</v>
      </c>
      <c r="B7" s="1" t="s">
        <v>44</v>
      </c>
      <c r="C7" s="1" t="s">
        <v>45</v>
      </c>
      <c r="D7" s="1" t="s">
        <v>110</v>
      </c>
      <c r="E7" s="1" t="s">
        <v>47</v>
      </c>
      <c r="F7" s="1">
        <v>5014981865</v>
      </c>
      <c r="G7" s="1" t="s">
        <v>48</v>
      </c>
      <c r="H7" s="1" t="s">
        <v>49</v>
      </c>
      <c r="I7" s="1" t="s">
        <v>50</v>
      </c>
      <c r="J7" s="1" t="s">
        <v>111</v>
      </c>
      <c r="K7" s="1" t="s">
        <v>112</v>
      </c>
      <c r="L7" s="1" t="s">
        <v>53</v>
      </c>
      <c r="M7" s="1" t="s">
        <v>113</v>
      </c>
      <c r="O7" s="1" t="s">
        <v>114</v>
      </c>
      <c r="P7" s="1" t="s">
        <v>93</v>
      </c>
      <c r="R7" s="4" t="s">
        <v>109</v>
      </c>
      <c r="S7" s="4" t="s">
        <v>57</v>
      </c>
      <c r="T7" s="4">
        <v>8034688</v>
      </c>
      <c r="U7" s="4">
        <v>4015503748</v>
      </c>
      <c r="V7" s="6">
        <v>220.7</v>
      </c>
      <c r="W7" s="5" t="s">
        <v>58</v>
      </c>
      <c r="X7" s="4"/>
      <c r="Z7" s="1" t="str">
        <f>TEXT(Table19[[#This Row],[Closed date]], "mmmm")</f>
        <v>July</v>
      </c>
      <c r="AA7" s="1" t="s">
        <v>59</v>
      </c>
      <c r="AB7" s="1" t="s">
        <v>109</v>
      </c>
      <c r="AC7" s="1" t="s">
        <v>60</v>
      </c>
      <c r="AD7" s="1" t="s">
        <v>61</v>
      </c>
      <c r="AE7" s="18" t="s">
        <v>115</v>
      </c>
      <c r="AF7" s="18">
        <v>43227.593888888892</v>
      </c>
      <c r="AG7" s="18" t="s">
        <v>116</v>
      </c>
      <c r="AH7" s="1" t="s">
        <v>62</v>
      </c>
      <c r="AI7" s="1" t="s">
        <v>117</v>
      </c>
      <c r="AJ7" s="1" t="s">
        <v>64</v>
      </c>
      <c r="AL7" s="1" t="s">
        <v>112</v>
      </c>
      <c r="AM7" s="1" t="s">
        <v>118</v>
      </c>
      <c r="AN7" s="1" t="s">
        <v>119</v>
      </c>
      <c r="AO7" s="1" t="s">
        <v>120</v>
      </c>
      <c r="AP7" s="1" t="s">
        <v>68</v>
      </c>
      <c r="AQ7" s="1">
        <v>330</v>
      </c>
      <c r="AR7" s="1" t="s">
        <v>69</v>
      </c>
      <c r="AS7" s="1" t="s">
        <v>50</v>
      </c>
      <c r="AT7" s="1">
        <v>33051000</v>
      </c>
      <c r="AU7" s="1" t="s">
        <v>121</v>
      </c>
      <c r="AX7" s="1" t="s">
        <v>122</v>
      </c>
      <c r="AY7" s="1" t="s">
        <v>72</v>
      </c>
    </row>
    <row r="8" spans="1:51" x14ac:dyDescent="0.35">
      <c r="A8" s="1" t="s">
        <v>123</v>
      </c>
      <c r="B8" s="1" t="s">
        <v>44</v>
      </c>
      <c r="C8" s="1" t="s">
        <v>45</v>
      </c>
      <c r="D8" s="1" t="s">
        <v>46</v>
      </c>
      <c r="E8" s="1" t="s">
        <v>47</v>
      </c>
      <c r="F8" s="1">
        <v>5015332577</v>
      </c>
      <c r="G8" s="1" t="s">
        <v>48</v>
      </c>
      <c r="H8" s="1" t="s">
        <v>49</v>
      </c>
      <c r="I8" s="1" t="s">
        <v>50</v>
      </c>
      <c r="J8" s="1" t="s">
        <v>124</v>
      </c>
      <c r="K8" s="1" t="s">
        <v>125</v>
      </c>
      <c r="L8" s="1" t="s">
        <v>53</v>
      </c>
      <c r="M8" s="1" t="s">
        <v>126</v>
      </c>
      <c r="O8" s="1" t="s">
        <v>127</v>
      </c>
      <c r="P8" s="1" t="s">
        <v>128</v>
      </c>
      <c r="R8" s="7" t="s">
        <v>123</v>
      </c>
      <c r="S8" s="7" t="s">
        <v>129</v>
      </c>
      <c r="T8" s="8">
        <v>8037699</v>
      </c>
      <c r="U8" s="8">
        <v>4015503748</v>
      </c>
      <c r="V8" s="3">
        <v>220.7</v>
      </c>
      <c r="W8" s="5" t="s">
        <v>58</v>
      </c>
      <c r="X8" s="8"/>
      <c r="Z8" s="1" t="str">
        <f>TEXT(Table19[[#This Row],[Closed date]], "mmmm")</f>
        <v>August</v>
      </c>
      <c r="AA8" s="1" t="s">
        <v>78</v>
      </c>
      <c r="AB8" s="1" t="s">
        <v>123</v>
      </c>
      <c r="AC8" s="1" t="s">
        <v>60</v>
      </c>
      <c r="AD8" s="1" t="s">
        <v>61</v>
      </c>
      <c r="AE8" s="18">
        <v>43226.467662037037</v>
      </c>
      <c r="AF8" s="18" t="s">
        <v>130</v>
      </c>
      <c r="AG8" s="18">
        <v>43320.10434027778</v>
      </c>
      <c r="AH8" s="1" t="s">
        <v>131</v>
      </c>
      <c r="AI8" s="1" t="s">
        <v>132</v>
      </c>
      <c r="AJ8" s="1" t="s">
        <v>64</v>
      </c>
      <c r="AK8" s="1" t="s">
        <v>82</v>
      </c>
      <c r="AL8" s="1" t="s">
        <v>125</v>
      </c>
      <c r="AM8" s="1" t="s">
        <v>133</v>
      </c>
      <c r="AN8" s="1" t="s">
        <v>134</v>
      </c>
      <c r="AO8" s="1" t="s">
        <v>135</v>
      </c>
      <c r="AP8" s="1" t="s">
        <v>68</v>
      </c>
      <c r="AQ8" s="1">
        <v>330</v>
      </c>
      <c r="AR8" s="1" t="s">
        <v>69</v>
      </c>
      <c r="AS8" s="1" t="s">
        <v>50</v>
      </c>
      <c r="AT8" s="1">
        <v>33041000</v>
      </c>
      <c r="AU8" s="1" t="s">
        <v>136</v>
      </c>
      <c r="AX8" s="1" t="s">
        <v>137</v>
      </c>
      <c r="AY8" s="1" t="s">
        <v>72</v>
      </c>
    </row>
    <row r="9" spans="1:51" x14ac:dyDescent="0.35">
      <c r="A9" s="1" t="s">
        <v>138</v>
      </c>
      <c r="B9" s="1" t="s">
        <v>44</v>
      </c>
      <c r="C9" s="1" t="s">
        <v>45</v>
      </c>
      <c r="D9" s="1" t="s">
        <v>46</v>
      </c>
      <c r="E9" s="1" t="s">
        <v>47</v>
      </c>
      <c r="F9" s="1">
        <v>5015600001</v>
      </c>
      <c r="G9" s="1" t="s">
        <v>48</v>
      </c>
      <c r="H9" s="1" t="s">
        <v>49</v>
      </c>
      <c r="I9" s="1" t="s">
        <v>50</v>
      </c>
      <c r="J9" s="1" t="s">
        <v>89</v>
      </c>
      <c r="K9" s="1" t="s">
        <v>90</v>
      </c>
      <c r="L9" s="1" t="s">
        <v>53</v>
      </c>
      <c r="M9" s="1" t="s">
        <v>126</v>
      </c>
      <c r="O9" s="1" t="s">
        <v>55</v>
      </c>
      <c r="P9" s="1" t="s">
        <v>128</v>
      </c>
      <c r="R9" s="7" t="s">
        <v>138</v>
      </c>
      <c r="S9" s="7" t="s">
        <v>129</v>
      </c>
      <c r="T9" s="8">
        <v>8037699</v>
      </c>
      <c r="U9" s="8">
        <v>4015503748</v>
      </c>
      <c r="V9" s="3">
        <v>220.7</v>
      </c>
      <c r="W9" s="5" t="s">
        <v>58</v>
      </c>
      <c r="X9" s="8"/>
      <c r="Z9" s="1" t="str">
        <f>TEXT(Table19[[#This Row],[Closed date]], "mmmm")</f>
        <v>August</v>
      </c>
      <c r="AA9" s="1" t="s">
        <v>78</v>
      </c>
      <c r="AB9" s="1" t="s">
        <v>138</v>
      </c>
      <c r="AC9" s="1" t="s">
        <v>60</v>
      </c>
      <c r="AD9" s="1" t="s">
        <v>61</v>
      </c>
      <c r="AE9" s="18">
        <v>43318.361064814817</v>
      </c>
      <c r="AF9" s="18" t="s">
        <v>139</v>
      </c>
      <c r="AG9" s="18">
        <v>43320.104351851849</v>
      </c>
      <c r="AH9" s="1" t="s">
        <v>62</v>
      </c>
      <c r="AI9" s="1" t="s">
        <v>140</v>
      </c>
      <c r="AJ9" s="1" t="s">
        <v>64</v>
      </c>
      <c r="AK9" s="1" t="s">
        <v>82</v>
      </c>
      <c r="AL9" s="1" t="s">
        <v>90</v>
      </c>
      <c r="AM9" s="1" t="s">
        <v>97</v>
      </c>
      <c r="AN9" s="1" t="s">
        <v>98</v>
      </c>
      <c r="AO9" s="1" t="s">
        <v>99</v>
      </c>
      <c r="AP9" s="1" t="s">
        <v>68</v>
      </c>
      <c r="AQ9" s="1">
        <v>330</v>
      </c>
      <c r="AR9" s="1" t="s">
        <v>69</v>
      </c>
      <c r="AS9" s="1" t="s">
        <v>50</v>
      </c>
      <c r="AT9" s="1">
        <v>33051501</v>
      </c>
      <c r="AU9" s="1" t="s">
        <v>100</v>
      </c>
      <c r="AX9" s="1" t="s">
        <v>108</v>
      </c>
      <c r="AY9" s="1" t="s">
        <v>72</v>
      </c>
    </row>
    <row r="10" spans="1:51" x14ac:dyDescent="0.35">
      <c r="A10" s="1" t="s">
        <v>141</v>
      </c>
      <c r="B10" s="1" t="s">
        <v>44</v>
      </c>
      <c r="C10" s="1" t="s">
        <v>45</v>
      </c>
      <c r="D10" s="1" t="s">
        <v>46</v>
      </c>
      <c r="E10" s="1" t="s">
        <v>47</v>
      </c>
      <c r="F10" s="1">
        <v>5015860823</v>
      </c>
      <c r="G10" s="1" t="s">
        <v>48</v>
      </c>
      <c r="H10" s="1" t="s">
        <v>49</v>
      </c>
      <c r="I10" s="1" t="s">
        <v>50</v>
      </c>
      <c r="J10" s="1" t="s">
        <v>142</v>
      </c>
      <c r="K10" s="1" t="s">
        <v>143</v>
      </c>
      <c r="L10" s="1" t="s">
        <v>53</v>
      </c>
      <c r="M10" s="1" t="s">
        <v>126</v>
      </c>
      <c r="O10" s="1" t="s">
        <v>55</v>
      </c>
      <c r="P10" s="1" t="s">
        <v>128</v>
      </c>
      <c r="R10" s="7" t="s">
        <v>141</v>
      </c>
      <c r="S10" s="7" t="s">
        <v>129</v>
      </c>
      <c r="T10" s="8">
        <v>8037699</v>
      </c>
      <c r="U10" s="8">
        <v>4015503748</v>
      </c>
      <c r="V10" s="3">
        <v>220.7</v>
      </c>
      <c r="W10" s="5" t="s">
        <v>58</v>
      </c>
      <c r="X10" s="8"/>
      <c r="Z10" s="1" t="str">
        <f>TEXT(Table19[[#This Row],[Closed date]], "mmmm")</f>
        <v>August</v>
      </c>
      <c r="AA10" s="1" t="s">
        <v>78</v>
      </c>
      <c r="AB10" s="1" t="s">
        <v>141</v>
      </c>
      <c r="AC10" s="1" t="s">
        <v>60</v>
      </c>
      <c r="AD10" s="1" t="s">
        <v>61</v>
      </c>
      <c r="AE10" s="18" t="s">
        <v>144</v>
      </c>
      <c r="AF10" s="18" t="s">
        <v>145</v>
      </c>
      <c r="AG10" s="18">
        <v>43320.104363425926</v>
      </c>
      <c r="AH10" s="1" t="s">
        <v>62</v>
      </c>
      <c r="AI10" s="1" t="s">
        <v>146</v>
      </c>
      <c r="AJ10" s="1" t="s">
        <v>64</v>
      </c>
      <c r="AK10" s="1" t="s">
        <v>82</v>
      </c>
      <c r="AL10" s="1" t="s">
        <v>143</v>
      </c>
      <c r="AM10" s="1" t="s">
        <v>147</v>
      </c>
      <c r="AN10" s="1" t="s">
        <v>148</v>
      </c>
      <c r="AO10" s="1" t="s">
        <v>149</v>
      </c>
      <c r="AP10" s="1" t="s">
        <v>68</v>
      </c>
      <c r="AQ10" s="1">
        <v>330</v>
      </c>
      <c r="AR10" s="1" t="s">
        <v>69</v>
      </c>
      <c r="AS10" s="1" t="s">
        <v>50</v>
      </c>
      <c r="AT10" s="1">
        <v>33051400</v>
      </c>
      <c r="AU10" s="1" t="s">
        <v>100</v>
      </c>
      <c r="AX10" s="1" t="s">
        <v>137</v>
      </c>
      <c r="AY10" s="1" t="s">
        <v>72</v>
      </c>
    </row>
    <row r="11" spans="1:51" x14ac:dyDescent="0.35">
      <c r="A11" s="1" t="s">
        <v>150</v>
      </c>
      <c r="B11" s="1" t="s">
        <v>44</v>
      </c>
      <c r="C11" s="1" t="s">
        <v>45</v>
      </c>
      <c r="D11" s="1" t="s">
        <v>46</v>
      </c>
      <c r="E11" s="1" t="s">
        <v>47</v>
      </c>
      <c r="F11" s="1">
        <v>5015955560</v>
      </c>
      <c r="G11" s="1" t="s">
        <v>48</v>
      </c>
      <c r="H11" s="1" t="s">
        <v>49</v>
      </c>
      <c r="I11" s="1" t="s">
        <v>50</v>
      </c>
      <c r="J11" s="1" t="s">
        <v>151</v>
      </c>
      <c r="K11" s="1" t="s">
        <v>152</v>
      </c>
      <c r="L11" s="1" t="s">
        <v>53</v>
      </c>
      <c r="M11" s="1" t="s">
        <v>126</v>
      </c>
      <c r="O11" s="1" t="s">
        <v>55</v>
      </c>
      <c r="P11" s="1" t="s">
        <v>128</v>
      </c>
      <c r="R11" s="4" t="s">
        <v>150</v>
      </c>
      <c r="S11" s="4" t="s">
        <v>57</v>
      </c>
      <c r="T11" s="4">
        <v>8034688</v>
      </c>
      <c r="U11" s="4">
        <v>4015503748</v>
      </c>
      <c r="V11" s="3">
        <v>220.7</v>
      </c>
      <c r="W11" s="2" t="s">
        <v>58</v>
      </c>
      <c r="X11" s="4"/>
      <c r="Z11" s="1" t="str">
        <f>TEXT(Table19[[#This Row],[Closed date]], "mmmm")</f>
        <v>July</v>
      </c>
      <c r="AA11" s="1" t="s">
        <v>78</v>
      </c>
      <c r="AB11" s="1" t="s">
        <v>150</v>
      </c>
      <c r="AC11" s="1" t="s">
        <v>60</v>
      </c>
      <c r="AD11" s="1" t="s">
        <v>61</v>
      </c>
      <c r="AE11" s="18" t="s">
        <v>153</v>
      </c>
      <c r="AF11" s="18" t="s">
        <v>154</v>
      </c>
      <c r="AG11" s="18" t="s">
        <v>155</v>
      </c>
      <c r="AH11" s="1" t="s">
        <v>62</v>
      </c>
      <c r="AI11" s="1" t="s">
        <v>156</v>
      </c>
      <c r="AJ11" s="1" t="s">
        <v>64</v>
      </c>
      <c r="AK11" s="1" t="s">
        <v>82</v>
      </c>
      <c r="AL11" s="1" t="s">
        <v>152</v>
      </c>
      <c r="AM11" s="1" t="s">
        <v>157</v>
      </c>
      <c r="AN11" s="1" t="s">
        <v>158</v>
      </c>
      <c r="AO11" s="1" t="s">
        <v>159</v>
      </c>
      <c r="AP11" s="1" t="s">
        <v>68</v>
      </c>
      <c r="AQ11" s="1">
        <v>330</v>
      </c>
      <c r="AR11" s="1" t="s">
        <v>69</v>
      </c>
      <c r="AS11" s="1" t="s">
        <v>50</v>
      </c>
      <c r="AT11" s="1">
        <v>33051712</v>
      </c>
      <c r="AU11" s="1" t="s">
        <v>70</v>
      </c>
      <c r="AX11" s="1" t="s">
        <v>137</v>
      </c>
      <c r="AY11" s="1" t="s">
        <v>72</v>
      </c>
    </row>
    <row r="12" spans="1:51" x14ac:dyDescent="0.35">
      <c r="A12" s="1" t="s">
        <v>160</v>
      </c>
      <c r="B12" s="1" t="s">
        <v>44</v>
      </c>
      <c r="C12" s="1" t="s">
        <v>45</v>
      </c>
      <c r="D12" s="1" t="s">
        <v>110</v>
      </c>
      <c r="E12" s="1" t="s">
        <v>47</v>
      </c>
      <c r="F12" s="1">
        <v>5015979066</v>
      </c>
      <c r="G12" s="1" t="s">
        <v>48</v>
      </c>
      <c r="H12" s="1" t="s">
        <v>49</v>
      </c>
      <c r="I12" s="1" t="s">
        <v>50</v>
      </c>
      <c r="J12" s="1" t="s">
        <v>161</v>
      </c>
      <c r="K12" s="1" t="s">
        <v>162</v>
      </c>
      <c r="L12" s="1" t="s">
        <v>53</v>
      </c>
      <c r="M12" s="1" t="s">
        <v>163</v>
      </c>
      <c r="O12" s="1" t="s">
        <v>164</v>
      </c>
      <c r="P12" s="1" t="s">
        <v>128</v>
      </c>
      <c r="R12" s="4" t="s">
        <v>160</v>
      </c>
      <c r="S12" s="4" t="s">
        <v>57</v>
      </c>
      <c r="T12" s="4">
        <v>8034688</v>
      </c>
      <c r="U12" s="4">
        <v>4015503748</v>
      </c>
      <c r="V12" s="3">
        <v>373.48</v>
      </c>
      <c r="W12" s="2" t="s">
        <v>58</v>
      </c>
      <c r="X12" s="4"/>
      <c r="Z12" s="1" t="str">
        <f>TEXT(Table19[[#This Row],[Closed date]], "mmmm")</f>
        <v>May</v>
      </c>
      <c r="AA12" s="1" t="s">
        <v>78</v>
      </c>
      <c r="AB12" s="1" t="s">
        <v>160</v>
      </c>
      <c r="AC12" s="1" t="s">
        <v>165</v>
      </c>
      <c r="AD12" s="1" t="s">
        <v>166</v>
      </c>
      <c r="AE12" s="18" t="s">
        <v>167</v>
      </c>
      <c r="AF12" s="18" t="s">
        <v>168</v>
      </c>
      <c r="AG12" s="18">
        <v>43227.771967592591</v>
      </c>
      <c r="AH12" s="1" t="s">
        <v>169</v>
      </c>
      <c r="AI12" s="1" t="s">
        <v>170</v>
      </c>
      <c r="AJ12" s="1" t="s">
        <v>64</v>
      </c>
      <c r="AK12" s="1" t="s">
        <v>82</v>
      </c>
      <c r="AL12" s="1" t="s">
        <v>162</v>
      </c>
      <c r="AM12" s="1" t="s">
        <v>171</v>
      </c>
      <c r="AN12" s="1" t="s">
        <v>172</v>
      </c>
      <c r="AO12" s="1" t="s">
        <v>173</v>
      </c>
      <c r="AP12" s="1" t="s">
        <v>68</v>
      </c>
      <c r="AQ12" s="1">
        <v>330</v>
      </c>
      <c r="AR12" s="1" t="s">
        <v>69</v>
      </c>
      <c r="AS12" s="1" t="s">
        <v>50</v>
      </c>
      <c r="AT12" s="1">
        <v>33051001</v>
      </c>
      <c r="AU12" s="1" t="s">
        <v>174</v>
      </c>
      <c r="AX12" s="1" t="s">
        <v>175</v>
      </c>
      <c r="AY12" s="1" t="s">
        <v>176</v>
      </c>
    </row>
    <row r="13" spans="1:51" x14ac:dyDescent="0.35">
      <c r="A13" s="1" t="s">
        <v>177</v>
      </c>
      <c r="B13" s="1" t="s">
        <v>44</v>
      </c>
      <c r="C13" s="1" t="s">
        <v>45</v>
      </c>
      <c r="D13" s="1" t="s">
        <v>110</v>
      </c>
      <c r="E13" s="1" t="s">
        <v>47</v>
      </c>
      <c r="F13" s="1">
        <v>5016070417</v>
      </c>
      <c r="G13" s="1" t="s">
        <v>48</v>
      </c>
      <c r="H13" s="1" t="s">
        <v>49</v>
      </c>
      <c r="I13" s="1" t="s">
        <v>50</v>
      </c>
      <c r="J13" s="1" t="s">
        <v>178</v>
      </c>
      <c r="K13" s="1" t="s">
        <v>179</v>
      </c>
      <c r="L13" s="1" t="s">
        <v>53</v>
      </c>
      <c r="M13" s="1" t="s">
        <v>126</v>
      </c>
      <c r="O13" s="1" t="s">
        <v>164</v>
      </c>
      <c r="P13" s="1" t="s">
        <v>128</v>
      </c>
      <c r="R13" s="8" t="s">
        <v>177</v>
      </c>
      <c r="S13" s="8" t="s">
        <v>129</v>
      </c>
      <c r="T13" s="8">
        <v>8037699</v>
      </c>
      <c r="U13" s="8">
        <v>4015503748</v>
      </c>
      <c r="V13" s="3">
        <v>373.48</v>
      </c>
      <c r="W13" s="2" t="s">
        <v>58</v>
      </c>
      <c r="X13" s="8"/>
      <c r="Z13" s="1" t="str">
        <f>TEXT(Table19[[#This Row],[Closed date]], "mmmm")</f>
        <v>August</v>
      </c>
      <c r="AA13" s="1" t="s">
        <v>78</v>
      </c>
      <c r="AB13" s="1" t="s">
        <v>177</v>
      </c>
      <c r="AC13" s="1" t="s">
        <v>165</v>
      </c>
      <c r="AD13" s="1" t="s">
        <v>166</v>
      </c>
      <c r="AE13" s="18" t="s">
        <v>180</v>
      </c>
      <c r="AF13" s="18" t="s">
        <v>181</v>
      </c>
      <c r="AG13" s="18">
        <v>43320.272083333337</v>
      </c>
      <c r="AH13" s="1" t="s">
        <v>62</v>
      </c>
      <c r="AI13" s="1" t="s">
        <v>182</v>
      </c>
      <c r="AJ13" s="1" t="s">
        <v>64</v>
      </c>
      <c r="AK13" s="1" t="s">
        <v>82</v>
      </c>
      <c r="AL13" s="1" t="s">
        <v>179</v>
      </c>
      <c r="AM13" s="1" t="s">
        <v>183</v>
      </c>
      <c r="AN13" s="1" t="s">
        <v>184</v>
      </c>
      <c r="AO13" s="1" t="s">
        <v>185</v>
      </c>
      <c r="AP13" s="1" t="s">
        <v>68</v>
      </c>
      <c r="AS13" s="1" t="s">
        <v>50</v>
      </c>
      <c r="AT13" s="1">
        <v>33051001</v>
      </c>
      <c r="AU13" s="1" t="s">
        <v>186</v>
      </c>
      <c r="AX13" s="1" t="s">
        <v>187</v>
      </c>
      <c r="AY13" s="1" t="s">
        <v>72</v>
      </c>
    </row>
    <row r="14" spans="1:51" x14ac:dyDescent="0.35">
      <c r="A14" s="1" t="s">
        <v>188</v>
      </c>
      <c r="B14" s="1" t="s">
        <v>44</v>
      </c>
      <c r="C14" s="1" t="s">
        <v>45</v>
      </c>
      <c r="D14" s="1" t="s">
        <v>110</v>
      </c>
      <c r="E14" s="1" t="s">
        <v>47</v>
      </c>
      <c r="F14" s="1">
        <v>5016070419</v>
      </c>
      <c r="G14" s="1" t="s">
        <v>48</v>
      </c>
      <c r="H14" s="1" t="s">
        <v>49</v>
      </c>
      <c r="I14" s="1" t="s">
        <v>50</v>
      </c>
      <c r="J14" s="1" t="s">
        <v>189</v>
      </c>
      <c r="K14" s="1" t="s">
        <v>112</v>
      </c>
      <c r="L14" s="1" t="s">
        <v>53</v>
      </c>
      <c r="M14" s="1" t="s">
        <v>126</v>
      </c>
      <c r="O14" s="1" t="s">
        <v>164</v>
      </c>
      <c r="P14" s="1" t="s">
        <v>128</v>
      </c>
      <c r="R14" s="8" t="s">
        <v>188</v>
      </c>
      <c r="S14" s="8" t="s">
        <v>129</v>
      </c>
      <c r="T14" s="8">
        <v>8037699</v>
      </c>
      <c r="U14" s="8">
        <v>4015503748</v>
      </c>
      <c r="V14" s="3">
        <v>373.48</v>
      </c>
      <c r="W14" s="2" t="s">
        <v>58</v>
      </c>
      <c r="X14" s="8"/>
      <c r="Z14" s="1" t="str">
        <f>TEXT(Table19[[#This Row],[Closed date]], "mmmm")</f>
        <v>August</v>
      </c>
      <c r="AA14" s="1" t="s">
        <v>78</v>
      </c>
      <c r="AB14" s="1" t="s">
        <v>188</v>
      </c>
      <c r="AC14" s="1" t="s">
        <v>165</v>
      </c>
      <c r="AD14" s="1" t="s">
        <v>166</v>
      </c>
      <c r="AE14" s="18" t="s">
        <v>190</v>
      </c>
      <c r="AF14" s="18" t="s">
        <v>191</v>
      </c>
      <c r="AG14" s="18">
        <v>43320.272094907406</v>
      </c>
      <c r="AH14" s="1" t="s">
        <v>62</v>
      </c>
      <c r="AI14" s="1" t="s">
        <v>192</v>
      </c>
      <c r="AJ14" s="1" t="s">
        <v>64</v>
      </c>
      <c r="AK14" s="1" t="s">
        <v>82</v>
      </c>
      <c r="AL14" s="1" t="s">
        <v>112</v>
      </c>
      <c r="AM14" s="1" t="s">
        <v>118</v>
      </c>
      <c r="AN14" s="1" t="s">
        <v>119</v>
      </c>
      <c r="AO14" s="1" t="s">
        <v>120</v>
      </c>
      <c r="AP14" s="1" t="s">
        <v>68</v>
      </c>
      <c r="AS14" s="1" t="s">
        <v>50</v>
      </c>
      <c r="AT14" s="1">
        <v>33051000</v>
      </c>
      <c r="AU14" s="1" t="s">
        <v>121</v>
      </c>
      <c r="AX14" s="1" t="s">
        <v>187</v>
      </c>
      <c r="AY14" s="1" t="s">
        <v>72</v>
      </c>
    </row>
    <row r="15" spans="1:51" x14ac:dyDescent="0.35">
      <c r="A15" s="1" t="s">
        <v>193</v>
      </c>
      <c r="B15" s="1" t="s">
        <v>44</v>
      </c>
      <c r="C15" s="1" t="s">
        <v>45</v>
      </c>
      <c r="D15" s="1" t="s">
        <v>110</v>
      </c>
      <c r="E15" s="1" t="s">
        <v>47</v>
      </c>
      <c r="F15" s="1">
        <v>5016070418</v>
      </c>
      <c r="G15" s="1" t="s">
        <v>48</v>
      </c>
      <c r="H15" s="1" t="s">
        <v>49</v>
      </c>
      <c r="I15" s="1" t="s">
        <v>50</v>
      </c>
      <c r="J15" s="1" t="s">
        <v>194</v>
      </c>
      <c r="K15" s="1" t="s">
        <v>195</v>
      </c>
      <c r="L15" s="1" t="s">
        <v>53</v>
      </c>
      <c r="M15" s="1" t="s">
        <v>126</v>
      </c>
      <c r="O15" s="1" t="s">
        <v>196</v>
      </c>
      <c r="P15" s="1" t="s">
        <v>128</v>
      </c>
      <c r="R15" s="8" t="s">
        <v>193</v>
      </c>
      <c r="S15" s="8" t="s">
        <v>129</v>
      </c>
      <c r="T15" s="8">
        <v>8037699</v>
      </c>
      <c r="U15" s="8">
        <v>4015503748</v>
      </c>
      <c r="V15" s="3">
        <v>373.48</v>
      </c>
      <c r="W15" s="2" t="s">
        <v>58</v>
      </c>
      <c r="X15" s="8"/>
      <c r="Z15" s="1" t="str">
        <f>TEXT(Table19[[#This Row],[Closed date]], "mmmm")</f>
        <v>August</v>
      </c>
      <c r="AA15" s="1" t="s">
        <v>78</v>
      </c>
      <c r="AB15" s="1" t="s">
        <v>193</v>
      </c>
      <c r="AC15" s="1" t="s">
        <v>165</v>
      </c>
      <c r="AD15" s="1" t="s">
        <v>166</v>
      </c>
      <c r="AE15" s="18" t="s">
        <v>197</v>
      </c>
      <c r="AF15" s="18" t="s">
        <v>198</v>
      </c>
      <c r="AG15" s="18">
        <v>43320.27207175926</v>
      </c>
      <c r="AH15" s="1" t="s">
        <v>62</v>
      </c>
      <c r="AI15" s="1" t="s">
        <v>199</v>
      </c>
      <c r="AJ15" s="1" t="s">
        <v>64</v>
      </c>
      <c r="AK15" s="1" t="s">
        <v>82</v>
      </c>
      <c r="AL15" s="1" t="s">
        <v>195</v>
      </c>
      <c r="AM15" s="1" t="s">
        <v>200</v>
      </c>
      <c r="AN15" s="1" t="s">
        <v>201</v>
      </c>
      <c r="AO15" s="1" t="s">
        <v>202</v>
      </c>
      <c r="AP15" s="1" t="s">
        <v>68</v>
      </c>
      <c r="AS15" s="1" t="s">
        <v>50</v>
      </c>
      <c r="AT15" s="1">
        <v>33071301</v>
      </c>
      <c r="AU15" s="1" t="s">
        <v>203</v>
      </c>
      <c r="AX15" s="1" t="s">
        <v>187</v>
      </c>
      <c r="AY15" s="1" t="s">
        <v>72</v>
      </c>
    </row>
    <row r="16" spans="1:51" x14ac:dyDescent="0.35">
      <c r="A16" s="1" t="s">
        <v>204</v>
      </c>
      <c r="B16" s="1" t="s">
        <v>44</v>
      </c>
      <c r="C16" s="1" t="s">
        <v>45</v>
      </c>
      <c r="D16" s="1" t="s">
        <v>110</v>
      </c>
      <c r="E16" s="1" t="s">
        <v>47</v>
      </c>
      <c r="F16" s="1">
        <v>5016116566</v>
      </c>
      <c r="G16" s="1" t="s">
        <v>48</v>
      </c>
      <c r="H16" s="1" t="s">
        <v>49</v>
      </c>
      <c r="I16" s="1" t="s">
        <v>50</v>
      </c>
      <c r="J16" s="1" t="s">
        <v>205</v>
      </c>
      <c r="K16" s="1" t="s">
        <v>206</v>
      </c>
      <c r="L16" s="1" t="s">
        <v>53</v>
      </c>
      <c r="M16" s="1" t="s">
        <v>126</v>
      </c>
      <c r="O16" s="1" t="s">
        <v>196</v>
      </c>
      <c r="P16" s="1" t="s">
        <v>128</v>
      </c>
      <c r="R16" s="8" t="s">
        <v>204</v>
      </c>
      <c r="S16" s="8" t="s">
        <v>129</v>
      </c>
      <c r="T16" s="8">
        <v>8037699</v>
      </c>
      <c r="U16" s="8">
        <v>4015503748</v>
      </c>
      <c r="V16" s="3">
        <v>373.48</v>
      </c>
      <c r="W16" s="2" t="s">
        <v>58</v>
      </c>
      <c r="X16" s="8"/>
      <c r="Z16" s="1" t="str">
        <f>TEXT(Table19[[#This Row],[Closed date]], "mmmm")</f>
        <v>August</v>
      </c>
      <c r="AA16" s="1" t="s">
        <v>78</v>
      </c>
      <c r="AB16" s="1" t="s">
        <v>204</v>
      </c>
      <c r="AC16" s="1" t="s">
        <v>165</v>
      </c>
      <c r="AD16" s="1" t="s">
        <v>166</v>
      </c>
      <c r="AE16" s="18" t="s">
        <v>207</v>
      </c>
      <c r="AF16" s="18" t="s">
        <v>208</v>
      </c>
      <c r="AG16" s="18">
        <v>43320.272118055553</v>
      </c>
      <c r="AH16" s="1" t="s">
        <v>62</v>
      </c>
      <c r="AI16" s="1" t="s">
        <v>209</v>
      </c>
      <c r="AJ16" s="1" t="s">
        <v>64</v>
      </c>
      <c r="AK16" s="1" t="s">
        <v>82</v>
      </c>
      <c r="AL16" s="1" t="s">
        <v>206</v>
      </c>
      <c r="AM16" s="1" t="s">
        <v>210</v>
      </c>
      <c r="AN16" s="1" t="s">
        <v>211</v>
      </c>
      <c r="AO16" s="1" t="s">
        <v>212</v>
      </c>
      <c r="AP16" s="1" t="s">
        <v>68</v>
      </c>
      <c r="AS16" s="1" t="s">
        <v>50</v>
      </c>
      <c r="AT16" s="1">
        <v>33071320</v>
      </c>
      <c r="AU16" s="1" t="s">
        <v>213</v>
      </c>
      <c r="AX16" s="1" t="s">
        <v>214</v>
      </c>
      <c r="AY16" s="1" t="s">
        <v>72</v>
      </c>
    </row>
    <row r="17" spans="1:51" x14ac:dyDescent="0.35">
      <c r="A17" s="1" t="s">
        <v>215</v>
      </c>
      <c r="B17" s="1" t="s">
        <v>44</v>
      </c>
      <c r="C17" s="1" t="s">
        <v>45</v>
      </c>
      <c r="D17" s="1" t="s">
        <v>46</v>
      </c>
      <c r="E17" s="1" t="s">
        <v>47</v>
      </c>
      <c r="F17" s="1">
        <v>5018804699</v>
      </c>
      <c r="G17" s="1" t="s">
        <v>48</v>
      </c>
      <c r="H17" s="1" t="s">
        <v>49</v>
      </c>
      <c r="I17" s="1" t="s">
        <v>50</v>
      </c>
      <c r="J17" s="1" t="s">
        <v>216</v>
      </c>
      <c r="K17" s="1" t="s">
        <v>217</v>
      </c>
      <c r="L17" s="1" t="s">
        <v>53</v>
      </c>
      <c r="M17" s="1" t="s">
        <v>218</v>
      </c>
      <c r="O17" s="1" t="s">
        <v>219</v>
      </c>
      <c r="P17" s="1" t="s">
        <v>220</v>
      </c>
      <c r="R17" s="9" t="s">
        <v>215</v>
      </c>
      <c r="S17" s="9" t="s">
        <v>221</v>
      </c>
      <c r="T17" s="9">
        <v>8037369</v>
      </c>
      <c r="U17" s="9">
        <v>1046056567</v>
      </c>
      <c r="V17" s="3">
        <v>226.85</v>
      </c>
      <c r="W17" s="2" t="s">
        <v>58</v>
      </c>
      <c r="X17" s="9"/>
      <c r="Z17" s="1" t="str">
        <f>TEXT(Table19[[#This Row],[Closed date]], "mmmm")</f>
        <v>October</v>
      </c>
      <c r="AA17" s="1" t="s">
        <v>78</v>
      </c>
      <c r="AB17" s="1" t="s">
        <v>215</v>
      </c>
      <c r="AC17" s="1" t="s">
        <v>60</v>
      </c>
      <c r="AD17" s="1" t="s">
        <v>61</v>
      </c>
      <c r="AE17" s="18" t="s">
        <v>222</v>
      </c>
      <c r="AF17" s="18">
        <v>43200.962141203701</v>
      </c>
      <c r="AG17" s="18" t="s">
        <v>223</v>
      </c>
      <c r="AH17" s="1" t="s">
        <v>62</v>
      </c>
      <c r="AI17" s="1" t="s">
        <v>224</v>
      </c>
      <c r="AJ17" s="1" t="s">
        <v>64</v>
      </c>
      <c r="AK17" s="1" t="s">
        <v>82</v>
      </c>
      <c r="AL17" s="1" t="s">
        <v>217</v>
      </c>
      <c r="AM17" s="1" t="s">
        <v>225</v>
      </c>
      <c r="AN17" s="1" t="s">
        <v>226</v>
      </c>
      <c r="AO17" s="1" t="s">
        <v>227</v>
      </c>
      <c r="AP17" s="1" t="s">
        <v>68</v>
      </c>
      <c r="AQ17" s="1">
        <v>330</v>
      </c>
      <c r="AR17" s="1" t="s">
        <v>69</v>
      </c>
      <c r="AS17" s="1" t="s">
        <v>50</v>
      </c>
      <c r="AT17" s="1">
        <v>33052302</v>
      </c>
      <c r="AU17" s="1" t="s">
        <v>228</v>
      </c>
      <c r="AX17" s="1" t="s">
        <v>175</v>
      </c>
      <c r="AY17" s="1" t="s">
        <v>72</v>
      </c>
    </row>
    <row r="18" spans="1:51" x14ac:dyDescent="0.35">
      <c r="A18" s="1" t="s">
        <v>229</v>
      </c>
      <c r="B18" s="1" t="s">
        <v>44</v>
      </c>
      <c r="C18" s="1" t="s">
        <v>45</v>
      </c>
      <c r="D18" s="1" t="s">
        <v>46</v>
      </c>
      <c r="E18" s="1" t="s">
        <v>47</v>
      </c>
      <c r="F18" s="1">
        <v>5019769674</v>
      </c>
      <c r="G18" s="1" t="s">
        <v>48</v>
      </c>
      <c r="H18" s="1" t="s">
        <v>49</v>
      </c>
      <c r="I18" s="1" t="s">
        <v>50</v>
      </c>
      <c r="J18" s="1" t="s">
        <v>230</v>
      </c>
      <c r="K18" s="1" t="s">
        <v>231</v>
      </c>
      <c r="L18" s="1" t="s">
        <v>53</v>
      </c>
      <c r="M18" s="1" t="s">
        <v>232</v>
      </c>
      <c r="O18" s="1" t="s">
        <v>233</v>
      </c>
      <c r="P18" s="1" t="s">
        <v>234</v>
      </c>
      <c r="R18" s="9" t="s">
        <v>229</v>
      </c>
      <c r="S18" s="9" t="s">
        <v>221</v>
      </c>
      <c r="T18" s="9">
        <v>8037369</v>
      </c>
      <c r="U18" s="9">
        <v>1046056567</v>
      </c>
      <c r="V18" s="3">
        <v>226.85</v>
      </c>
      <c r="W18" s="2" t="s">
        <v>58</v>
      </c>
      <c r="X18" s="9"/>
      <c r="Z18" s="1" t="str">
        <f>TEXT(Table19[[#This Row],[Closed date]], "mmmm")</f>
        <v>September</v>
      </c>
      <c r="AA18" s="1" t="s">
        <v>78</v>
      </c>
      <c r="AB18" s="1" t="s">
        <v>229</v>
      </c>
      <c r="AC18" s="1" t="s">
        <v>60</v>
      </c>
      <c r="AD18" s="1" t="s">
        <v>61</v>
      </c>
      <c r="AE18" s="18">
        <v>43347.458368055559</v>
      </c>
      <c r="AF18" s="18">
        <v>43353.635393518518</v>
      </c>
      <c r="AG18" s="18">
        <v>43367.771354166667</v>
      </c>
      <c r="AH18" s="1" t="s">
        <v>62</v>
      </c>
      <c r="AI18" s="1" t="s">
        <v>235</v>
      </c>
      <c r="AJ18" s="1" t="s">
        <v>64</v>
      </c>
      <c r="AK18" s="1" t="s">
        <v>82</v>
      </c>
      <c r="AL18" s="1" t="s">
        <v>231</v>
      </c>
      <c r="AM18" s="1" t="s">
        <v>236</v>
      </c>
      <c r="AN18" s="1" t="s">
        <v>237</v>
      </c>
      <c r="AO18" s="1" t="s">
        <v>238</v>
      </c>
      <c r="AP18" s="1" t="s">
        <v>68</v>
      </c>
      <c r="AQ18" s="1">
        <v>330</v>
      </c>
      <c r="AR18" s="1" t="s">
        <v>69</v>
      </c>
      <c r="AS18" s="1" t="s">
        <v>50</v>
      </c>
      <c r="AT18" s="1">
        <v>33051712</v>
      </c>
      <c r="AU18" s="1" t="s">
        <v>70</v>
      </c>
      <c r="AX18" s="1" t="s">
        <v>239</v>
      </c>
      <c r="AY18" s="1" t="s">
        <v>72</v>
      </c>
    </row>
    <row r="19" spans="1:51" x14ac:dyDescent="0.35">
      <c r="A19" s="1" t="s">
        <v>240</v>
      </c>
      <c r="B19" s="1" t="s">
        <v>44</v>
      </c>
      <c r="C19" s="1" t="s">
        <v>45</v>
      </c>
      <c r="D19" s="1" t="s">
        <v>46</v>
      </c>
      <c r="E19" s="1" t="s">
        <v>47</v>
      </c>
      <c r="F19" s="1">
        <v>5019933078</v>
      </c>
      <c r="G19" s="1" t="s">
        <v>48</v>
      </c>
      <c r="H19" s="1" t="s">
        <v>49</v>
      </c>
      <c r="I19" s="1" t="s">
        <v>50</v>
      </c>
      <c r="J19" s="1" t="s">
        <v>51</v>
      </c>
      <c r="K19" s="1" t="s">
        <v>52</v>
      </c>
      <c r="L19" s="1" t="s">
        <v>53</v>
      </c>
      <c r="M19" s="1" t="s">
        <v>241</v>
      </c>
      <c r="O19" s="1" t="s">
        <v>242</v>
      </c>
      <c r="P19" s="1" t="s">
        <v>234</v>
      </c>
      <c r="R19" s="9" t="s">
        <v>240</v>
      </c>
      <c r="S19" s="9" t="s">
        <v>221</v>
      </c>
      <c r="T19" s="9">
        <v>8037369</v>
      </c>
      <c r="U19" s="9">
        <v>1046056567</v>
      </c>
      <c r="V19" s="3">
        <v>226.85</v>
      </c>
      <c r="W19" s="2" t="s">
        <v>58</v>
      </c>
      <c r="X19" s="9"/>
      <c r="Z19" s="1" t="str">
        <f>TEXT(Table19[[#This Row],[Closed date]], "mmmm")</f>
        <v>September</v>
      </c>
      <c r="AA19" s="1" t="s">
        <v>78</v>
      </c>
      <c r="AB19" s="1" t="s">
        <v>240</v>
      </c>
      <c r="AC19" s="1" t="s">
        <v>60</v>
      </c>
      <c r="AD19" s="1" t="s">
        <v>61</v>
      </c>
      <c r="AE19" s="18">
        <v>43349.574525462966</v>
      </c>
      <c r="AF19" s="18">
        <v>43357.63449074074</v>
      </c>
      <c r="AG19" s="18">
        <v>43371.77140046296</v>
      </c>
      <c r="AH19" s="1" t="s">
        <v>62</v>
      </c>
      <c r="AI19" s="1" t="s">
        <v>243</v>
      </c>
      <c r="AJ19" s="1" t="s">
        <v>64</v>
      </c>
      <c r="AL19" s="1" t="s">
        <v>52</v>
      </c>
      <c r="AM19" s="1" t="s">
        <v>65</v>
      </c>
      <c r="AN19" s="1" t="s">
        <v>66</v>
      </c>
      <c r="AO19" s="1" t="s">
        <v>67</v>
      </c>
      <c r="AP19" s="1" t="s">
        <v>68</v>
      </c>
      <c r="AQ19" s="1">
        <v>330</v>
      </c>
      <c r="AR19" s="1" t="s">
        <v>69</v>
      </c>
      <c r="AS19" s="1" t="s">
        <v>50</v>
      </c>
      <c r="AT19" s="1">
        <v>33071202</v>
      </c>
      <c r="AU19" s="1" t="s">
        <v>70</v>
      </c>
      <c r="AX19" s="1" t="s">
        <v>244</v>
      </c>
      <c r="AY19" s="1" t="s">
        <v>72</v>
      </c>
    </row>
    <row r="20" spans="1:51" x14ac:dyDescent="0.35">
      <c r="A20" s="1" t="s">
        <v>245</v>
      </c>
      <c r="B20" s="1" t="s">
        <v>44</v>
      </c>
      <c r="C20" s="1" t="s">
        <v>45</v>
      </c>
      <c r="D20" s="1" t="s">
        <v>46</v>
      </c>
      <c r="E20" s="1" t="s">
        <v>47</v>
      </c>
      <c r="F20" s="1">
        <v>5021306338</v>
      </c>
      <c r="G20" s="1" t="s">
        <v>48</v>
      </c>
      <c r="H20" s="1" t="s">
        <v>49</v>
      </c>
      <c r="I20" s="1" t="s">
        <v>50</v>
      </c>
      <c r="J20" s="1" t="s">
        <v>246</v>
      </c>
      <c r="K20" s="1" t="s">
        <v>247</v>
      </c>
      <c r="L20" s="1" t="s">
        <v>53</v>
      </c>
      <c r="M20" s="1" t="s">
        <v>248</v>
      </c>
      <c r="O20" s="1" t="s">
        <v>249</v>
      </c>
      <c r="P20" s="1" t="s">
        <v>250</v>
      </c>
      <c r="R20" s="9" t="s">
        <v>245</v>
      </c>
      <c r="S20" s="9" t="s">
        <v>221</v>
      </c>
      <c r="T20" s="9">
        <v>8037369</v>
      </c>
      <c r="U20" s="9">
        <v>1046056567</v>
      </c>
      <c r="V20" s="3">
        <v>226.85</v>
      </c>
      <c r="W20" s="2" t="s">
        <v>58</v>
      </c>
      <c r="X20" s="9"/>
      <c r="Z20" s="1" t="str">
        <f>TEXT(Table19[[#This Row],[Closed date]], "mmmm")</f>
        <v>December</v>
      </c>
      <c r="AA20" s="1" t="s">
        <v>78</v>
      </c>
      <c r="AB20" s="1" t="s">
        <v>245</v>
      </c>
      <c r="AC20" s="1" t="s">
        <v>60</v>
      </c>
      <c r="AD20" s="1" t="s">
        <v>61</v>
      </c>
      <c r="AE20" s="18">
        <v>43381.508391203701</v>
      </c>
      <c r="AF20" s="18">
        <v>43425.655277777776</v>
      </c>
      <c r="AG20" s="18">
        <v>43439.770983796298</v>
      </c>
      <c r="AH20" s="1" t="s">
        <v>62</v>
      </c>
      <c r="AI20" s="1" t="s">
        <v>251</v>
      </c>
      <c r="AJ20" s="1" t="s">
        <v>64</v>
      </c>
      <c r="AK20" s="1" t="s">
        <v>82</v>
      </c>
      <c r="AL20" s="1" t="s">
        <v>247</v>
      </c>
      <c r="AM20" s="1" t="s">
        <v>252</v>
      </c>
      <c r="AN20" s="1" t="s">
        <v>253</v>
      </c>
      <c r="AO20" s="1" t="s">
        <v>120</v>
      </c>
      <c r="AP20" s="1" t="s">
        <v>68</v>
      </c>
      <c r="AQ20" s="1">
        <v>330</v>
      </c>
      <c r="AR20" s="1" t="s">
        <v>69</v>
      </c>
      <c r="AS20" s="1" t="s">
        <v>50</v>
      </c>
      <c r="AT20" s="1">
        <v>33052303</v>
      </c>
      <c r="AU20" s="1" t="s">
        <v>254</v>
      </c>
      <c r="AX20" s="1" t="s">
        <v>137</v>
      </c>
      <c r="AY20" s="1" t="s">
        <v>72</v>
      </c>
    </row>
    <row r="21" spans="1:51" x14ac:dyDescent="0.35">
      <c r="A21" s="1" t="s">
        <v>255</v>
      </c>
      <c r="B21" s="1" t="s">
        <v>44</v>
      </c>
      <c r="C21" s="1" t="s">
        <v>45</v>
      </c>
      <c r="D21" s="1" t="s">
        <v>110</v>
      </c>
      <c r="E21" s="1" t="s">
        <v>47</v>
      </c>
      <c r="F21" s="1">
        <v>5021328263</v>
      </c>
      <c r="G21" s="1" t="s">
        <v>48</v>
      </c>
      <c r="H21" s="1" t="s">
        <v>49</v>
      </c>
      <c r="I21" s="1" t="s">
        <v>50</v>
      </c>
      <c r="J21" s="1" t="s">
        <v>256</v>
      </c>
      <c r="K21" s="1" t="s">
        <v>257</v>
      </c>
      <c r="L21" s="1" t="s">
        <v>53</v>
      </c>
      <c r="M21" s="1" t="s">
        <v>258</v>
      </c>
      <c r="O21" s="1" t="s">
        <v>259</v>
      </c>
      <c r="P21" s="1" t="s">
        <v>250</v>
      </c>
      <c r="R21" s="9" t="s">
        <v>255</v>
      </c>
      <c r="S21" s="9" t="s">
        <v>221</v>
      </c>
      <c r="T21" s="9">
        <v>8037369</v>
      </c>
      <c r="U21" s="9">
        <v>1046056567</v>
      </c>
      <c r="V21" s="3">
        <v>383.91</v>
      </c>
      <c r="W21" s="2" t="s">
        <v>58</v>
      </c>
      <c r="X21" s="9"/>
      <c r="Z21" s="1" t="str">
        <f>TEXT(Table19[[#This Row],[Closed date]], "mmmm")</f>
        <v>December</v>
      </c>
      <c r="AA21" s="1" t="s">
        <v>78</v>
      </c>
      <c r="AB21" s="1" t="s">
        <v>255</v>
      </c>
      <c r="AC21" s="1" t="s">
        <v>165</v>
      </c>
      <c r="AD21" s="1" t="s">
        <v>166</v>
      </c>
      <c r="AE21" s="18">
        <v>43381.631516203706</v>
      </c>
      <c r="AF21" s="18">
        <v>43425.65185185185</v>
      </c>
      <c r="AG21" s="18">
        <v>43439.772349537037</v>
      </c>
      <c r="AH21" s="1" t="s">
        <v>169</v>
      </c>
      <c r="AI21" s="1" t="s">
        <v>260</v>
      </c>
      <c r="AJ21" s="1" t="s">
        <v>64</v>
      </c>
      <c r="AK21" s="1" t="s">
        <v>82</v>
      </c>
      <c r="AL21" s="1" t="s">
        <v>195</v>
      </c>
      <c r="AM21" s="1" t="s">
        <v>200</v>
      </c>
      <c r="AN21" s="1" t="s">
        <v>201</v>
      </c>
      <c r="AO21" s="1" t="s">
        <v>202</v>
      </c>
      <c r="AP21" s="1" t="s">
        <v>68</v>
      </c>
      <c r="AS21" s="1" t="s">
        <v>50</v>
      </c>
      <c r="AT21" s="1">
        <v>33071301</v>
      </c>
      <c r="AU21" s="1" t="s">
        <v>203</v>
      </c>
      <c r="AX21" s="1" t="s">
        <v>244</v>
      </c>
      <c r="AY21" s="1" t="s">
        <v>72</v>
      </c>
    </row>
    <row r="22" spans="1:51" x14ac:dyDescent="0.35">
      <c r="A22" s="1" t="s">
        <v>261</v>
      </c>
      <c r="B22" s="1" t="s">
        <v>44</v>
      </c>
      <c r="C22" s="1" t="s">
        <v>45</v>
      </c>
      <c r="D22" s="1" t="s">
        <v>46</v>
      </c>
      <c r="E22" s="1" t="s">
        <v>47</v>
      </c>
      <c r="F22" s="1">
        <v>5021585982</v>
      </c>
      <c r="G22" s="1" t="s">
        <v>48</v>
      </c>
      <c r="H22" s="1" t="s">
        <v>49</v>
      </c>
      <c r="I22" s="1" t="s">
        <v>50</v>
      </c>
      <c r="J22" s="1" t="s">
        <v>262</v>
      </c>
      <c r="K22" s="1" t="s">
        <v>217</v>
      </c>
      <c r="L22" s="1" t="s">
        <v>53</v>
      </c>
      <c r="M22" s="1" t="s">
        <v>248</v>
      </c>
      <c r="O22" s="1" t="s">
        <v>263</v>
      </c>
      <c r="P22" s="1" t="s">
        <v>250</v>
      </c>
      <c r="R22" s="9" t="s">
        <v>261</v>
      </c>
      <c r="S22" s="9" t="s">
        <v>221</v>
      </c>
      <c r="T22" s="9">
        <v>8037369</v>
      </c>
      <c r="U22" s="9">
        <v>1046056567</v>
      </c>
      <c r="V22" s="3">
        <v>226.85</v>
      </c>
      <c r="W22" s="2" t="s">
        <v>58</v>
      </c>
      <c r="X22" s="9"/>
      <c r="Z22" s="1" t="str">
        <f>TEXT(Table19[[#This Row],[Closed date]], "mmmm")</f>
        <v>December</v>
      </c>
      <c r="AA22" s="1" t="s">
        <v>78</v>
      </c>
      <c r="AB22" s="1" t="s">
        <v>261</v>
      </c>
      <c r="AC22" s="1" t="s">
        <v>165</v>
      </c>
      <c r="AD22" s="1" t="s">
        <v>166</v>
      </c>
      <c r="AE22" s="18">
        <v>43385.422905092593</v>
      </c>
      <c r="AF22" s="18">
        <v>43423.604490740741</v>
      </c>
      <c r="AG22" s="18">
        <v>43437.605740740742</v>
      </c>
      <c r="AH22" s="1" t="s">
        <v>62</v>
      </c>
      <c r="AI22" s="1" t="s">
        <v>264</v>
      </c>
      <c r="AJ22" s="1" t="s">
        <v>64</v>
      </c>
      <c r="AK22" s="1" t="s">
        <v>82</v>
      </c>
      <c r="AL22" s="1" t="s">
        <v>217</v>
      </c>
      <c r="AM22" s="1" t="s">
        <v>225</v>
      </c>
      <c r="AN22" s="1" t="s">
        <v>226</v>
      </c>
      <c r="AO22" s="1" t="s">
        <v>227</v>
      </c>
      <c r="AP22" s="1" t="s">
        <v>68</v>
      </c>
      <c r="AQ22" s="1">
        <v>330</v>
      </c>
      <c r="AR22" s="1" t="s">
        <v>69</v>
      </c>
      <c r="AS22" s="1" t="s">
        <v>50</v>
      </c>
      <c r="AT22" s="1">
        <v>33052302</v>
      </c>
      <c r="AU22" s="1" t="s">
        <v>228</v>
      </c>
      <c r="AX22" s="1" t="s">
        <v>265</v>
      </c>
      <c r="AY22" s="1" t="s">
        <v>72</v>
      </c>
    </row>
    <row r="23" spans="1:51" x14ac:dyDescent="0.35">
      <c r="A23" s="1" t="s">
        <v>266</v>
      </c>
      <c r="B23" s="1" t="s">
        <v>44</v>
      </c>
      <c r="C23" s="1" t="s">
        <v>45</v>
      </c>
      <c r="D23" s="1" t="s">
        <v>46</v>
      </c>
      <c r="E23" s="1" t="s">
        <v>47</v>
      </c>
      <c r="F23" s="1">
        <v>5021769579</v>
      </c>
      <c r="G23" s="1" t="s">
        <v>48</v>
      </c>
      <c r="H23" s="1" t="s">
        <v>49</v>
      </c>
      <c r="I23" s="1" t="s">
        <v>50</v>
      </c>
      <c r="J23" s="1" t="s">
        <v>267</v>
      </c>
      <c r="K23" s="1" t="s">
        <v>268</v>
      </c>
      <c r="L23" s="1" t="s">
        <v>53</v>
      </c>
      <c r="M23" s="1" t="s">
        <v>269</v>
      </c>
      <c r="O23" s="1" t="s">
        <v>270</v>
      </c>
      <c r="P23" s="1" t="s">
        <v>250</v>
      </c>
      <c r="R23" s="9" t="s">
        <v>266</v>
      </c>
      <c r="S23" s="9" t="s">
        <v>221</v>
      </c>
      <c r="T23" s="9">
        <v>8037369</v>
      </c>
      <c r="U23" s="9">
        <v>1046056567</v>
      </c>
      <c r="V23" s="3">
        <v>226.85</v>
      </c>
      <c r="W23" s="2" t="s">
        <v>58</v>
      </c>
      <c r="X23" s="9"/>
      <c r="Z23" s="1" t="str">
        <f>TEXT(Table19[[#This Row],[Closed date]], "mmmm")</f>
        <v>November</v>
      </c>
      <c r="AA23" s="1" t="s">
        <v>78</v>
      </c>
      <c r="AB23" s="1" t="s">
        <v>266</v>
      </c>
      <c r="AC23" s="1" t="s">
        <v>60</v>
      </c>
      <c r="AD23" s="1" t="s">
        <v>61</v>
      </c>
      <c r="AE23" s="18" t="s">
        <v>271</v>
      </c>
      <c r="AF23" s="18">
        <v>43111.010636574072</v>
      </c>
      <c r="AG23" s="18" t="s">
        <v>272</v>
      </c>
      <c r="AH23" s="1" t="s">
        <v>62</v>
      </c>
      <c r="AI23" s="1" t="s">
        <v>273</v>
      </c>
      <c r="AJ23" s="1" t="s">
        <v>64</v>
      </c>
      <c r="AK23" s="1" t="s">
        <v>82</v>
      </c>
      <c r="AL23" s="1" t="s">
        <v>268</v>
      </c>
      <c r="AM23" s="1" t="s">
        <v>274</v>
      </c>
      <c r="AN23" s="1" t="s">
        <v>275</v>
      </c>
      <c r="AO23" s="1" t="s">
        <v>276</v>
      </c>
      <c r="AP23" s="1" t="s">
        <v>68</v>
      </c>
      <c r="AQ23" s="1">
        <v>330</v>
      </c>
      <c r="AR23" s="1" t="s">
        <v>69</v>
      </c>
      <c r="AS23" s="1" t="s">
        <v>50</v>
      </c>
      <c r="AT23" s="1">
        <v>33051702</v>
      </c>
      <c r="AU23" s="1" t="s">
        <v>277</v>
      </c>
      <c r="AX23" s="1" t="s">
        <v>108</v>
      </c>
      <c r="AY23" s="1" t="s">
        <v>72</v>
      </c>
    </row>
    <row r="24" spans="1:51" x14ac:dyDescent="0.35">
      <c r="A24" s="1" t="s">
        <v>278</v>
      </c>
      <c r="B24" s="1" t="s">
        <v>44</v>
      </c>
      <c r="C24" s="1" t="s">
        <v>45</v>
      </c>
      <c r="D24" s="1" t="s">
        <v>46</v>
      </c>
      <c r="E24" s="1" t="s">
        <v>47</v>
      </c>
      <c r="F24" s="1">
        <v>5022268196</v>
      </c>
      <c r="G24" s="1" t="s">
        <v>48</v>
      </c>
      <c r="H24" s="1" t="s">
        <v>49</v>
      </c>
      <c r="I24" s="1" t="s">
        <v>50</v>
      </c>
      <c r="J24" s="1" t="s">
        <v>279</v>
      </c>
      <c r="K24" s="1" t="s">
        <v>280</v>
      </c>
      <c r="L24" s="1" t="s">
        <v>53</v>
      </c>
      <c r="M24" s="1" t="s">
        <v>281</v>
      </c>
      <c r="O24" s="1" t="s">
        <v>282</v>
      </c>
      <c r="P24" s="1" t="s">
        <v>250</v>
      </c>
      <c r="R24" s="9" t="s">
        <v>278</v>
      </c>
      <c r="S24" s="9" t="s">
        <v>221</v>
      </c>
      <c r="T24" s="9">
        <v>8037369</v>
      </c>
      <c r="U24" s="9">
        <v>1046056567</v>
      </c>
      <c r="V24" s="3">
        <v>226.85</v>
      </c>
      <c r="W24" s="2" t="s">
        <v>58</v>
      </c>
      <c r="X24" s="9"/>
      <c r="Z24" s="1" t="str">
        <f>TEXT(Table19[[#This Row],[Closed date]], "mmmm")</f>
        <v>November</v>
      </c>
      <c r="AA24" s="1" t="s">
        <v>283</v>
      </c>
      <c r="AB24" s="1" t="s">
        <v>278</v>
      </c>
      <c r="AC24" s="1" t="s">
        <v>165</v>
      </c>
      <c r="AD24" s="1" t="s">
        <v>166</v>
      </c>
      <c r="AE24" s="18" t="s">
        <v>284</v>
      </c>
      <c r="AF24" s="18" t="s">
        <v>285</v>
      </c>
      <c r="AG24" s="18" t="s">
        <v>286</v>
      </c>
      <c r="AH24" s="1" t="s">
        <v>62</v>
      </c>
      <c r="AI24" s="1" t="s">
        <v>287</v>
      </c>
      <c r="AJ24" s="1" t="s">
        <v>64</v>
      </c>
      <c r="AK24" s="1" t="s">
        <v>82</v>
      </c>
      <c r="AL24" s="1" t="s">
        <v>280</v>
      </c>
      <c r="AM24" s="1" t="s">
        <v>288</v>
      </c>
      <c r="AN24" s="1" t="s">
        <v>289</v>
      </c>
      <c r="AO24" s="1" t="s">
        <v>290</v>
      </c>
      <c r="AP24" s="1" t="s">
        <v>68</v>
      </c>
      <c r="AQ24" s="1">
        <v>330</v>
      </c>
      <c r="AR24" s="1" t="s">
        <v>69</v>
      </c>
      <c r="AS24" s="1" t="s">
        <v>50</v>
      </c>
      <c r="AT24" s="1">
        <v>33051700</v>
      </c>
      <c r="AU24" s="1" t="s">
        <v>291</v>
      </c>
      <c r="AX24" s="1" t="s">
        <v>122</v>
      </c>
      <c r="AY24" s="1" t="s">
        <v>72</v>
      </c>
    </row>
    <row r="25" spans="1:51" x14ac:dyDescent="0.35">
      <c r="A25" s="1" t="s">
        <v>292</v>
      </c>
      <c r="B25" s="1" t="s">
        <v>44</v>
      </c>
      <c r="C25" s="1" t="s">
        <v>45</v>
      </c>
      <c r="D25" s="1" t="s">
        <v>46</v>
      </c>
      <c r="E25" s="1" t="s">
        <v>47</v>
      </c>
      <c r="F25" s="1">
        <v>5022436016</v>
      </c>
      <c r="G25" s="1" t="s">
        <v>48</v>
      </c>
      <c r="H25" s="1" t="s">
        <v>49</v>
      </c>
      <c r="I25" s="1" t="s">
        <v>50</v>
      </c>
      <c r="J25" s="1" t="s">
        <v>262</v>
      </c>
      <c r="K25" s="1" t="s">
        <v>217</v>
      </c>
      <c r="L25" s="1" t="s">
        <v>53</v>
      </c>
      <c r="M25" s="1" t="s">
        <v>269</v>
      </c>
      <c r="O25" s="1" t="s">
        <v>293</v>
      </c>
      <c r="P25" s="1" t="s">
        <v>250</v>
      </c>
      <c r="R25" s="9" t="s">
        <v>292</v>
      </c>
      <c r="S25" s="9" t="s">
        <v>221</v>
      </c>
      <c r="T25" s="9">
        <v>8037369</v>
      </c>
      <c r="U25" s="9">
        <v>1046056567</v>
      </c>
      <c r="V25" s="3">
        <v>226.85</v>
      </c>
      <c r="W25" s="2" t="s">
        <v>58</v>
      </c>
      <c r="X25" s="9"/>
      <c r="Z25" s="1" t="str">
        <f>TEXT(Table19[[#This Row],[Closed date]], "mmmm")</f>
        <v>November</v>
      </c>
      <c r="AA25" s="1" t="s">
        <v>283</v>
      </c>
      <c r="AB25" s="1" t="s">
        <v>292</v>
      </c>
      <c r="AC25" s="1" t="s">
        <v>60</v>
      </c>
      <c r="AD25" s="1" t="s">
        <v>61</v>
      </c>
      <c r="AE25" s="18" t="s">
        <v>294</v>
      </c>
      <c r="AF25" s="18" t="s">
        <v>295</v>
      </c>
      <c r="AG25" s="18" t="s">
        <v>272</v>
      </c>
      <c r="AH25" s="1" t="s">
        <v>62</v>
      </c>
      <c r="AI25" s="1" t="s">
        <v>296</v>
      </c>
      <c r="AJ25" s="1" t="s">
        <v>64</v>
      </c>
      <c r="AK25" s="1" t="s">
        <v>82</v>
      </c>
      <c r="AL25" s="1" t="s">
        <v>217</v>
      </c>
      <c r="AM25" s="1" t="s">
        <v>225</v>
      </c>
      <c r="AN25" s="1" t="s">
        <v>226</v>
      </c>
      <c r="AO25" s="1" t="s">
        <v>227</v>
      </c>
      <c r="AP25" s="1" t="s">
        <v>68</v>
      </c>
      <c r="AQ25" s="1">
        <v>330</v>
      </c>
      <c r="AR25" s="1" t="s">
        <v>69</v>
      </c>
      <c r="AS25" s="1" t="s">
        <v>50</v>
      </c>
      <c r="AT25" s="1">
        <v>33052302</v>
      </c>
      <c r="AU25" s="1" t="s">
        <v>228</v>
      </c>
      <c r="AX25" s="1" t="s">
        <v>239</v>
      </c>
      <c r="AY25" s="1" t="s">
        <v>72</v>
      </c>
    </row>
    <row r="26" spans="1:51" x14ac:dyDescent="0.35">
      <c r="A26" s="1" t="s">
        <v>297</v>
      </c>
      <c r="B26" s="1" t="s">
        <v>44</v>
      </c>
      <c r="C26" s="1" t="s">
        <v>45</v>
      </c>
      <c r="D26" s="1" t="s">
        <v>46</v>
      </c>
      <c r="E26" s="1" t="s">
        <v>47</v>
      </c>
      <c r="F26" s="1">
        <v>5023260640</v>
      </c>
      <c r="G26" s="1" t="s">
        <v>48</v>
      </c>
      <c r="H26" s="1" t="s">
        <v>49</v>
      </c>
      <c r="I26" s="1" t="s">
        <v>50</v>
      </c>
      <c r="K26" s="1" t="s">
        <v>298</v>
      </c>
      <c r="L26" s="1" t="s">
        <v>53</v>
      </c>
      <c r="M26" s="1" t="s">
        <v>299</v>
      </c>
      <c r="O26" s="1" t="s">
        <v>293</v>
      </c>
      <c r="P26" s="1" t="s">
        <v>300</v>
      </c>
      <c r="R26" s="10" t="s">
        <v>297</v>
      </c>
      <c r="S26" s="10" t="s">
        <v>301</v>
      </c>
      <c r="T26" s="10">
        <v>8038578</v>
      </c>
      <c r="U26" s="10">
        <v>1046154096</v>
      </c>
      <c r="V26" s="3">
        <v>226.85</v>
      </c>
      <c r="W26" s="2" t="s">
        <v>58</v>
      </c>
      <c r="X26" s="10" t="s">
        <v>302</v>
      </c>
      <c r="Z26" s="1" t="str">
        <f>TEXT(Table19[[#This Row],[Closed date]], "mmmm")</f>
        <v>December</v>
      </c>
      <c r="AA26" s="1" t="s">
        <v>78</v>
      </c>
      <c r="AB26" s="1" t="s">
        <v>297</v>
      </c>
      <c r="AC26" s="1" t="s">
        <v>60</v>
      </c>
      <c r="AD26" s="1" t="s">
        <v>61</v>
      </c>
      <c r="AE26" s="18">
        <v>43419.691134259258</v>
      </c>
      <c r="AF26" s="18">
        <v>43427.505694444444</v>
      </c>
      <c r="AG26" s="18">
        <v>43441.604409722226</v>
      </c>
      <c r="AH26" s="1" t="s">
        <v>62</v>
      </c>
      <c r="AI26" s="1" t="s">
        <v>303</v>
      </c>
      <c r="AJ26" s="1" t="s">
        <v>64</v>
      </c>
      <c r="AK26" s="1" t="s">
        <v>82</v>
      </c>
      <c r="AL26" s="1" t="s">
        <v>298</v>
      </c>
      <c r="AM26" s="1" t="s">
        <v>304</v>
      </c>
      <c r="AN26" s="1" t="s">
        <v>305</v>
      </c>
      <c r="AO26" s="1" t="s">
        <v>306</v>
      </c>
      <c r="AP26" s="1" t="s">
        <v>68</v>
      </c>
      <c r="AQ26" s="1">
        <v>330</v>
      </c>
      <c r="AR26" s="1" t="s">
        <v>69</v>
      </c>
      <c r="AS26" s="1" t="s">
        <v>307</v>
      </c>
      <c r="AT26" s="1">
        <v>33031000</v>
      </c>
      <c r="AU26" s="1" t="s">
        <v>308</v>
      </c>
      <c r="AX26" s="1" t="s">
        <v>175</v>
      </c>
      <c r="AY26" s="1" t="s">
        <v>72</v>
      </c>
    </row>
    <row r="27" spans="1:51" x14ac:dyDescent="0.35">
      <c r="A27" s="1" t="s">
        <v>309</v>
      </c>
      <c r="B27" s="1" t="s">
        <v>44</v>
      </c>
      <c r="C27" s="1" t="s">
        <v>45</v>
      </c>
      <c r="D27" s="1" t="s">
        <v>46</v>
      </c>
      <c r="E27" s="1" t="s">
        <v>47</v>
      </c>
      <c r="F27" s="1">
        <v>5024889697</v>
      </c>
      <c r="G27" s="1" t="s">
        <v>48</v>
      </c>
      <c r="H27" s="1" t="s">
        <v>49</v>
      </c>
      <c r="I27" s="1" t="s">
        <v>50</v>
      </c>
      <c r="J27" s="1" t="s">
        <v>310</v>
      </c>
      <c r="K27" s="1" t="s">
        <v>206</v>
      </c>
      <c r="L27" s="1" t="s">
        <v>53</v>
      </c>
      <c r="M27" s="1" t="s">
        <v>311</v>
      </c>
      <c r="O27" s="1" t="s">
        <v>55</v>
      </c>
      <c r="P27" s="1" t="s">
        <v>312</v>
      </c>
      <c r="R27" s="2" t="s">
        <v>309</v>
      </c>
      <c r="S27" s="2" t="s">
        <v>313</v>
      </c>
      <c r="T27" s="2" t="s">
        <v>314</v>
      </c>
      <c r="U27" s="2">
        <v>1046154096</v>
      </c>
      <c r="V27" s="3">
        <v>226.85</v>
      </c>
      <c r="W27" s="2" t="s">
        <v>58</v>
      </c>
      <c r="Z27" s="1" t="str">
        <f>TEXT(Table19[[#This Row],[Closed date]], "mmmm")</f>
        <v>October</v>
      </c>
      <c r="AA27" s="1" t="s">
        <v>59</v>
      </c>
      <c r="AB27" s="1" t="s">
        <v>309</v>
      </c>
      <c r="AC27" s="1" t="s">
        <v>60</v>
      </c>
      <c r="AD27" s="1" t="s">
        <v>61</v>
      </c>
      <c r="AE27" s="18" t="s">
        <v>315</v>
      </c>
      <c r="AF27" s="18" t="s">
        <v>316</v>
      </c>
      <c r="AG27" s="18">
        <v>43739.604537037034</v>
      </c>
      <c r="AH27" s="1" t="s">
        <v>62</v>
      </c>
      <c r="AI27" s="1" t="s">
        <v>317</v>
      </c>
      <c r="AJ27" s="1" t="s">
        <v>64</v>
      </c>
      <c r="AK27" s="1" t="s">
        <v>318</v>
      </c>
      <c r="AL27" s="1" t="s">
        <v>206</v>
      </c>
      <c r="AM27" s="1" t="s">
        <v>210</v>
      </c>
      <c r="AN27" s="1" t="s">
        <v>211</v>
      </c>
      <c r="AO27" s="1" t="s">
        <v>212</v>
      </c>
      <c r="AP27" s="1" t="s">
        <v>68</v>
      </c>
      <c r="AQ27" s="1">
        <v>330</v>
      </c>
      <c r="AR27" s="1" t="s">
        <v>69</v>
      </c>
      <c r="AS27" s="1" t="s">
        <v>50</v>
      </c>
      <c r="AT27" s="1">
        <v>33071320</v>
      </c>
      <c r="AU27" s="1" t="s">
        <v>213</v>
      </c>
      <c r="AX27" s="1" t="s">
        <v>101</v>
      </c>
      <c r="AY27" s="1" t="s">
        <v>72</v>
      </c>
    </row>
    <row r="28" spans="1:51" x14ac:dyDescent="0.35">
      <c r="A28" s="1" t="s">
        <v>319</v>
      </c>
      <c r="B28" s="1" t="s">
        <v>44</v>
      </c>
      <c r="C28" s="1" t="s">
        <v>45</v>
      </c>
      <c r="D28" s="1" t="s">
        <v>46</v>
      </c>
      <c r="E28" s="1" t="s">
        <v>47</v>
      </c>
      <c r="F28" s="1">
        <v>5025018049</v>
      </c>
      <c r="G28" s="1" t="s">
        <v>48</v>
      </c>
      <c r="H28" s="1" t="s">
        <v>49</v>
      </c>
      <c r="I28" s="1" t="s">
        <v>50</v>
      </c>
      <c r="J28" s="1" t="s">
        <v>178</v>
      </c>
      <c r="K28" s="1" t="s">
        <v>179</v>
      </c>
      <c r="L28" s="1" t="s">
        <v>53</v>
      </c>
      <c r="M28" s="1" t="s">
        <v>320</v>
      </c>
      <c r="O28" s="1" t="s">
        <v>321</v>
      </c>
      <c r="P28" s="1" t="s">
        <v>312</v>
      </c>
      <c r="R28" s="2" t="s">
        <v>319</v>
      </c>
      <c r="S28" s="2" t="s">
        <v>313</v>
      </c>
      <c r="T28" s="2" t="s">
        <v>314</v>
      </c>
      <c r="U28" s="2">
        <v>1046154096</v>
      </c>
      <c r="V28" s="3">
        <v>226.85</v>
      </c>
      <c r="W28" s="2" t="s">
        <v>58</v>
      </c>
      <c r="Z28" s="1" t="str">
        <f>TEXT(Table19[[#This Row],[Closed date]], "mmmm")</f>
        <v>December</v>
      </c>
      <c r="AA28" s="1" t="s">
        <v>283</v>
      </c>
      <c r="AB28" s="1" t="s">
        <v>319</v>
      </c>
      <c r="AC28" s="1" t="s">
        <v>165</v>
      </c>
      <c r="AD28" s="1" t="s">
        <v>166</v>
      </c>
      <c r="AE28" s="18" t="s">
        <v>322</v>
      </c>
      <c r="AF28" s="18" t="s">
        <v>323</v>
      </c>
      <c r="AG28" s="18">
        <v>43800.109803240739</v>
      </c>
      <c r="AH28" s="1" t="s">
        <v>62</v>
      </c>
      <c r="AI28" s="1" t="s">
        <v>324</v>
      </c>
      <c r="AJ28" s="1" t="s">
        <v>64</v>
      </c>
      <c r="AK28" s="1" t="s">
        <v>82</v>
      </c>
      <c r="AL28" s="1" t="s">
        <v>179</v>
      </c>
      <c r="AM28" s="1" t="s">
        <v>183</v>
      </c>
      <c r="AN28" s="1" t="s">
        <v>184</v>
      </c>
      <c r="AO28" s="1" t="s">
        <v>185</v>
      </c>
      <c r="AP28" s="1" t="s">
        <v>68</v>
      </c>
      <c r="AQ28" s="1">
        <v>330</v>
      </c>
      <c r="AR28" s="1" t="s">
        <v>69</v>
      </c>
      <c r="AS28" s="1" t="s">
        <v>50</v>
      </c>
      <c r="AT28" s="1">
        <v>33051001</v>
      </c>
      <c r="AU28" s="1" t="s">
        <v>186</v>
      </c>
      <c r="AX28" s="1" t="s">
        <v>325</v>
      </c>
      <c r="AY28" s="1" t="s">
        <v>72</v>
      </c>
    </row>
    <row r="29" spans="1:51" x14ac:dyDescent="0.35">
      <c r="Z29" s="1" t="e">
        <f>TEXT(Table19[[#This Row],[Closed date]], "mmmm")</f>
        <v>#VALUE!</v>
      </c>
    </row>
    <row r="31" spans="1:51" x14ac:dyDescent="0.3">
      <c r="V31" s="11"/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Summary</vt:lpstr>
      <vt:lpstr>Singapore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 Wang</dc:creator>
  <cp:lastModifiedBy>YuQi Wang</cp:lastModifiedBy>
  <dcterms:created xsi:type="dcterms:W3CDTF">2019-01-30T03:19:15Z</dcterms:created>
  <dcterms:modified xsi:type="dcterms:W3CDTF">2019-02-21T03:09:03Z</dcterms:modified>
</cp:coreProperties>
</file>