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yuqi\OneDrive - HP Inc\Documents\HPI\@ Client Management\Festo\Profit &amp; Lost\201901\FESTO Invoice 2018 Summary\"/>
    </mc:Choice>
  </mc:AlternateContent>
  <xr:revisionPtr revIDLastSave="16" documentId="13_ncr:1_{5B90355F-8654-4E55-94A2-428CBCF39753}" xr6:coauthVersionLast="36" xr6:coauthVersionMax="36" xr10:uidLastSave="{BDC16E5E-CC80-4736-9612-C671E59C2EC9}"/>
  <bookViews>
    <workbookView xWindow="0" yWindow="0" windowWidth="19200" windowHeight="6930" activeTab="2" xr2:uid="{A361487C-BB3A-4E0F-958A-67A5756E6C40}"/>
  </bookViews>
  <sheets>
    <sheet name="Invoice" sheetId="3" r:id="rId1"/>
    <sheet name="Summary" sheetId="2" r:id="rId2"/>
    <sheet name="Thailand" sheetId="1" r:id="rId3"/>
  </sheets>
  <externalReferences>
    <externalReference r:id="rId4"/>
    <externalReference r:id="rId5"/>
  </externalReferences>
  <definedNames>
    <definedName name="Country">[1]APJ_FESTO_Sites!$A$2:$A$17</definedName>
    <definedName name="Service_Levels">[1]Ref!$B$2:$B$3</definedName>
    <definedName name="Service_Types">[1]Ref!$A$2:$A$4</definedName>
    <definedName name="Site_Codes">[1]!APJ_FESTO_Buildings[[#Headers],[Address No.]]</definedName>
    <definedName name="TEMP">[1]!Partner_Tickets_TW[[#Headers],[Service Type]]</definedName>
    <definedName name="TW">[2]Ref!$B$2:$B$3</definedName>
  </definedNames>
  <calcPr calcId="191029"/>
  <pivotCaches>
    <pivotCache cacheId="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3" i="1"/>
</calcChain>
</file>

<file path=xl/sharedStrings.xml><?xml version="1.0" encoding="utf-8"?>
<sst xmlns="http://schemas.openxmlformats.org/spreadsheetml/2006/main" count="348" uniqueCount="157">
  <si>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</si>
  <si>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</si>
  <si>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</si>
  <si>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</si>
  <si>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</si>
  <si>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</si>
  <si>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</si>
  <si>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</si>
  <si>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</si>
  <si>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</si>
  <si>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</si>
  <si>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</si>
  <si>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</si>
  <si>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</si>
  <si>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</si>
  <si>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>Month Reported</t>
  </si>
  <si>
    <t>Period</t>
  </si>
  <si>
    <t>Invoice</t>
  </si>
  <si>
    <t>FESTO PO</t>
  </si>
  <si>
    <t>Invoice Amount</t>
  </si>
  <si>
    <t>INV_Currency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</si>
  <si>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</si>
  <si>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</si>
  <si>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</si>
  <si>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</si>
  <si>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</si>
  <si>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</si>
  <si>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</si>
  <si>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</si>
  <si>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</si>
  <si>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</si>
  <si>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</si>
  <si>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</si>
  <si>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</si>
  <si>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</si>
  <si>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</si>
  <si>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</si>
  <si>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</si>
  <si>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</si>
  <si>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</si>
  <si>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</si>
  <si>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</si>
  <si>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SR-0109505</t>
  </si>
  <si>
    <t>WPS</t>
  </si>
  <si>
    <t>Client</t>
  </si>
  <si>
    <t>Repair</t>
  </si>
  <si>
    <t>Normal</t>
  </si>
  <si>
    <t>Dispatch</t>
  </si>
  <si>
    <t>TH</t>
  </si>
  <si>
    <t>TH.01.01</t>
  </si>
  <si>
    <t>CTH46712</t>
  </si>
  <si>
    <t>TH0CG</t>
  </si>
  <si>
    <t>SOLVED</t>
  </si>
  <si>
    <t>Onsite Visit and Deskside assistance</t>
  </si>
  <si>
    <t>June</t>
  </si>
  <si>
    <t>2018OCT</t>
  </si>
  <si>
    <t>THB</t>
  </si>
  <si>
    <t>2 Medium</t>
  </si>
  <si>
    <t>Service Request</t>
  </si>
  <si>
    <t>Closed (SR)</t>
  </si>
  <si>
    <t>Default</t>
  </si>
  <si>
    <t>WPS: REPAIR: Requesting new UPS</t>
  </si>
  <si>
    <t>Client Management</t>
  </si>
  <si>
    <t>Client Devices</t>
  </si>
  <si>
    <t>Chitikarn Sanpang</t>
  </si>
  <si>
    <t>Chitikarn</t>
  </si>
  <si>
    <t>Sanpang</t>
  </si>
  <si>
    <t>TH-Thailand</t>
  </si>
  <si>
    <t>Festo LTD.</t>
  </si>
  <si>
    <t>S6-TP</t>
  </si>
  <si>
    <t>DE6U4904</t>
  </si>
  <si>
    <t>OnSite</t>
  </si>
  <si>
    <t>IN-0094292</t>
  </si>
  <si>
    <t>CTH77457</t>
  </si>
  <si>
    <t>TH0SRL</t>
  </si>
  <si>
    <t>3 Low</t>
  </si>
  <si>
    <t>Incident</t>
  </si>
  <si>
    <t>Closed (IN)</t>
  </si>
  <si>
    <t>IMACD+ - Repair</t>
  </si>
  <si>
    <t>WPS: REPAIR: Urgent!!!I can't turn on computer.</t>
  </si>
  <si>
    <t>Somrak Limlamyong</t>
  </si>
  <si>
    <t>Somrak</t>
  </si>
  <si>
    <t>Limlamyong</t>
  </si>
  <si>
    <t>SR-0114228</t>
  </si>
  <si>
    <t>Install (Desk-Side)</t>
  </si>
  <si>
    <t>TH0MS</t>
  </si>
  <si>
    <t>24.07.2018</t>
  </si>
  <si>
    <t>Installed new machines</t>
  </si>
  <si>
    <t>July</t>
  </si>
  <si>
    <t>WPS: INSTALL: Installation 2 new computers in TH (2-2 for TH0MS)</t>
  </si>
  <si>
    <t>TH0SP</t>
  </si>
  <si>
    <t>Siriwipa Srisorn</t>
  </si>
  <si>
    <t>Siriwipa</t>
  </si>
  <si>
    <t>Srisorn</t>
  </si>
  <si>
    <t>S6-TH</t>
  </si>
  <si>
    <t>DE6U5100</t>
  </si>
  <si>
    <t>IN-0105682</t>
  </si>
  <si>
    <t>CTH3002560</t>
  </si>
  <si>
    <t>28.08.2018</t>
  </si>
  <si>
    <t>August</t>
  </si>
  <si>
    <t>WPS: DESKSIDE SUPPORT: Second external monitor can't be connected to PC</t>
  </si>
  <si>
    <t>Matthana Saekim</t>
  </si>
  <si>
    <t>Matthana</t>
  </si>
  <si>
    <t>Saekim</t>
  </si>
  <si>
    <t>S6-TM</t>
  </si>
  <si>
    <t>DE6U5439</t>
  </si>
  <si>
    <t>SR-0124509</t>
  </si>
  <si>
    <t>CTH78137</t>
  </si>
  <si>
    <t>03.09.2018</t>
  </si>
  <si>
    <t>Machine out of Domain. Joined it to the Domain</t>
  </si>
  <si>
    <t>WPS: DSS: User can not log in</t>
  </si>
  <si>
    <t>Windows # 7</t>
  </si>
  <si>
    <t>DE6U5739</t>
  </si>
  <si>
    <t>FGSD</t>
  </si>
  <si>
    <t>IN-0109667</t>
  </si>
  <si>
    <t>TH0SRl</t>
  </si>
  <si>
    <t>20.09.2018</t>
  </si>
  <si>
    <t>September</t>
  </si>
  <si>
    <t>WPS: INSTALL: User can not log in</t>
  </si>
  <si>
    <t>SR-0140129</t>
  </si>
  <si>
    <t>CTH81887</t>
  </si>
  <si>
    <t>TH0RK</t>
  </si>
  <si>
    <t>22.10.2018</t>
  </si>
  <si>
    <t>Dell Case logged for OEM Support</t>
  </si>
  <si>
    <t>October</t>
  </si>
  <si>
    <t>WPS: REPAIR: Swell notebook battery</t>
  </si>
  <si>
    <t>Rawat Kayanan</t>
  </si>
  <si>
    <t>Rawat</t>
  </si>
  <si>
    <t>Kayanan</t>
  </si>
  <si>
    <t>S6-TIG</t>
  </si>
  <si>
    <t>DE6U5737</t>
  </si>
  <si>
    <t>IN-0122255</t>
  </si>
  <si>
    <t>22.11.2018</t>
  </si>
  <si>
    <t>Machine OOW. Quote requested with Dell</t>
  </si>
  <si>
    <t>November</t>
  </si>
  <si>
    <t>2018NOV</t>
  </si>
  <si>
    <t>WPS: REPAIR: DVD tray doesn't fully close</t>
  </si>
  <si>
    <t>TH0SIS</t>
  </si>
  <si>
    <t>Sirowan Sudjaritpakdee</t>
  </si>
  <si>
    <t>Sirowan</t>
  </si>
  <si>
    <t>Sudjaritpakdee</t>
  </si>
  <si>
    <t>S6-TDT</t>
  </si>
  <si>
    <t>Sum of Invoice Amount</t>
  </si>
  <si>
    <t>Row Labels</t>
  </si>
  <si>
    <t>Grand Total</t>
  </si>
  <si>
    <t>Column Labels</t>
  </si>
  <si>
    <t>PO Number</t>
  </si>
  <si>
    <t>Legal Entity Name</t>
  </si>
  <si>
    <t>VAT Invoice</t>
  </si>
  <si>
    <t>Currency</t>
  </si>
  <si>
    <t>Abbr.</t>
  </si>
  <si>
    <t>Full Name</t>
  </si>
  <si>
    <t>Comments</t>
  </si>
  <si>
    <t>Thailand</t>
  </si>
  <si>
    <t>Festo Ltd.</t>
  </si>
  <si>
    <t>Price Table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</si>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</sst>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Currency" xfId="1" builtinId="4"/>
    <cellStyle name="Normal" xfId="0" builtinId="0"/>
  </cellStyles>
  <dxfs count="66"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numFmt numFmtId="164" formatCode="mm/dd/yyyy\ 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wangyuqi/Documents/HPI/@%20Client%20Management/Festo/Profit%20&amp;%20Lost/APJ_FESTO_Partner_Tickets_Report_SEA_Jan2Ju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p-my.sharepoint.com/Users/zhey/AppData/Local/Microsoft/Windows/INetCache/Content.Outlook/OKSFJQW5/APJ_FESTO_Partner_Tickets_Report_CN_GPC_J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AU"/>
      <sheetName val="Partner_Tickets_ID"/>
      <sheetName val="Partner_Tickets_MY"/>
      <sheetName val="Partner_Tickets_NZ"/>
      <sheetName val="Partner_Tickets_PH"/>
      <sheetName val="Partner_Tickets_SG"/>
      <sheetName val="Partner_Tickets_TH"/>
      <sheetName val="Partner_Tickets_VN"/>
      <sheetName val="APJ_FESTO_Sites"/>
      <sheetName val="APJ_FESTO_Service Items"/>
      <sheetName val="Ref"/>
      <sheetName val="APJ_FESTO_Partner_Tickets_Repo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9" refreshError="1"/>
      <sheetData sheetId="10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B3" t="str">
            <v>High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Qi Wang" refreshedDate="43495.475729166668" createdVersion="6" refreshedVersion="6" minRefreshableVersion="3" recordCount="8" xr:uid="{E5FF8210-8830-411C-96CB-96078FA1740D}">
  <cacheSource type="worksheet">
    <worksheetSource name="Table22"/>
  </cacheSource>
  <cacheFields count="6">
    <cacheField name="Ticket No" numFmtId="0">
      <sharedItems/>
    </cacheField>
    <cacheField name="Period" numFmtId="0">
      <sharedItems count="2">
        <s v="2018OCT"/>
        <s v="2018NOV"/>
      </sharedItems>
    </cacheField>
    <cacheField name="Invoice" numFmtId="0">
      <sharedItems containsSemiMixedTypes="0" containsString="0" containsNumber="1" containsInteger="1" minValue="8042007" maxValue="8042008" count="2">
        <n v="8042007"/>
        <n v="8042008"/>
      </sharedItems>
    </cacheField>
    <cacheField name="FESTO PO" numFmtId="0">
      <sharedItems containsSemiMixedTypes="0" containsString="0" containsNumber="1" containsInteger="1" minValue="4015517958" maxValue="4015517958" count="1">
        <n v="4015517958"/>
      </sharedItems>
    </cacheField>
    <cacheField name="Invoice Amount" numFmtId="43">
      <sharedItems containsSemiMixedTypes="0" containsString="0" containsNumber="1" minValue="2737.79" maxValue="4633.18"/>
    </cacheField>
    <cacheField name="INV_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R-0109505"/>
    <x v="0"/>
    <x v="0"/>
    <x v="0"/>
    <n v="2737.79"/>
    <s v="THB"/>
  </r>
  <r>
    <s v="IN-0094292"/>
    <x v="0"/>
    <x v="0"/>
    <x v="0"/>
    <n v="2737.79"/>
    <s v="THB"/>
  </r>
  <r>
    <s v="SR-0114228"/>
    <x v="0"/>
    <x v="0"/>
    <x v="0"/>
    <n v="4633.18"/>
    <s v="THB"/>
  </r>
  <r>
    <s v="IN-0105682"/>
    <x v="0"/>
    <x v="0"/>
    <x v="0"/>
    <n v="2737.79"/>
    <s v="THB"/>
  </r>
  <r>
    <s v="SR-0124509"/>
    <x v="0"/>
    <x v="0"/>
    <x v="0"/>
    <n v="2737.79"/>
    <s v="THB"/>
  </r>
  <r>
    <s v="IN-0109667"/>
    <x v="0"/>
    <x v="0"/>
    <x v="0"/>
    <n v="4633.18"/>
    <s v="THB"/>
  </r>
  <r>
    <s v="SR-0140129"/>
    <x v="0"/>
    <x v="0"/>
    <x v="0"/>
    <n v="2737.79"/>
    <s v="THB"/>
  </r>
  <r>
    <s v="IN-0122255"/>
    <x v="1"/>
    <x v="1"/>
    <x v="0"/>
    <n v="2737.79"/>
    <s v="TH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4E415-0909-4D76-8B4E-D1DA2066A317}" name="PivotTable1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8" firstHeaderRow="1" firstDataRow="2" firstDataCol="1"/>
  <pivotFields count="6"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dataField="1" numFmtId="43" showAll="0"/>
    <pivotField showAll="0"/>
  </pivotFields>
  <rowFields count="2">
    <field x="3"/>
    <field x="1"/>
  </rowFields>
  <rowItems count="4">
    <i>
      <x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Invoic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8165A8-7035-49DE-941D-AC3627544C5F}" name="Table4" displayName="Table4" ref="A1:J3" totalsRowShown="0" headerRowDxfId="65" dataDxfId="64">
  <autoFilter ref="A1:J3" xr:uid="{AB199559-4743-4038-9711-DBCFFAD43EDF}"/>
  <tableColumns count="10">
    <tableColumn id="1" xr3:uid="{84C2BAD7-0E14-478C-8BEB-8B1814AE04E6}" name="Period" dataDxfId="63"/>
    <tableColumn id="2" xr3:uid="{0C01FB66-77D8-40F1-9298-63815B2A736A}" name="Country" dataDxfId="62"/>
    <tableColumn id="3" xr3:uid="{7B5580C2-3647-46F7-87FD-4612D3480A56}" name="PO Number" dataDxfId="61"/>
    <tableColumn id="4" xr3:uid="{2AE018D7-DB00-4E14-9459-68FC81CC6CDA}" name="Legal Entity Name" dataDxfId="60"/>
    <tableColumn id="5" xr3:uid="{5A10EE19-51F2-48AA-923A-75DF3FFA21D1}" name="VAT Invoice" dataDxfId="59"/>
    <tableColumn id="6" xr3:uid="{CCF2BD73-8FF1-455B-B0A8-FB4DAE2B242B}" name="Invoice Amount" dataDxfId="58" dataCellStyle="Currency"/>
    <tableColumn id="7" xr3:uid="{8F2A18D4-227D-446C-8298-09E64CFE4D87}" name="Currency" dataDxfId="57"/>
    <tableColumn id="8" xr3:uid="{84DE0351-5243-409B-B2C1-1A240B03E073}" name="Abbr." dataDxfId="56"/>
    <tableColumn id="9" xr3:uid="{91D29B48-1EBA-4FA3-90F7-4A51645D3BB8}" name="Full Name" dataDxfId="55"/>
    <tableColumn id="10" xr3:uid="{A6E05887-13D1-4739-ADD2-550870FEB1AF}" name="Comments" dataDxfId="5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400F8-1128-431E-81E9-A1AB60DB6177}" name="Table8" displayName="Table8" ref="A2:P10" totalsRowShown="0" headerRowDxfId="53" dataDxfId="52">
  <autoFilter ref="A2:P10" xr:uid="{D3936A7A-3798-4FEA-909A-E099AF89D001}"/>
  <tableColumns count="16">
    <tableColumn id="1" xr3:uid="{0A45DB9E-5F9A-4384-8D56-D3F2D36A7407}" name="Ticket No" dataDxfId="51"/>
    <tableColumn id="2" xr3:uid="{6A770C88-45BB-49CD-9B85-93D0A00FEE35}" name="Service Type" dataDxfId="50"/>
    <tableColumn id="3" xr3:uid="{52358139-7554-4B49-A63D-62EDD102F9C8}" name="Service Sub-Type" dataDxfId="49"/>
    <tableColumn id="4" xr3:uid="{A4D6C187-282C-4AF5-AE4C-34639E6AC848}" name="Ticket Type" dataDxfId="48"/>
    <tableColumn id="5" xr3:uid="{8C986A40-D100-4CE2-836E-1CDD73AC9921}" name="Service Level" dataDxfId="47"/>
    <tableColumn id="6" xr3:uid="{F1C31632-DF11-4123-9F9A-B7A7FE862D38}" name="Work Order No" dataDxfId="46"/>
    <tableColumn id="7" xr3:uid="{A8B5D8CF-092C-465D-A71D-EDB510807854}" name="Support Type" dataDxfId="45"/>
    <tableColumn id="8" xr3:uid="{5C0B4A09-429E-4A8B-ABA4-F6E0717DEB2C}" name="Country" dataDxfId="44"/>
    <tableColumn id="9" xr3:uid="{E997F104-AB08-47CE-810C-874452DA155D}" name="Site Location" dataDxfId="43"/>
    <tableColumn id="10" xr3:uid="{CC4491A0-7059-44DD-8127-AA4FD90CF4E2}" name="AssetID" dataDxfId="42"/>
    <tableColumn id="11" xr3:uid="{0C1D5627-C1F6-4B8A-8A03-4C764E754BFA}" name="User ID" dataDxfId="41"/>
    <tableColumn id="12" xr3:uid="{4A8CBF2E-8278-4B9A-96ED-283478BBDA6B}" name="Status" dataDxfId="40"/>
    <tableColumn id="13" xr3:uid="{74C95466-5349-4F60-A081-5C2E1E9C1C31}" name="Partner Ticket solved onsite Date" dataDxfId="39"/>
    <tableColumn id="14" xr3:uid="{21CA81CC-661F-448A-A56D-5AE4F8B0C694}" name="Support Engineer Name" dataDxfId="38"/>
    <tableColumn id="15" xr3:uid="{D21EB545-E2F9-4F24-A0E1-92FE696B4022}" name="Resolution" dataDxfId="37"/>
    <tableColumn id="16" xr3:uid="{DBF2029F-CA47-4477-8653-D084C72E3E0A}" name="Month Reported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092D4-58FD-46AB-AC99-ACBDCE910B3E}" name="Table21" displayName="Table21" ref="AA2:AY10" totalsRowShown="0" headerRowDxfId="35" dataDxfId="34">
  <autoFilter ref="AA2:AY10" xr:uid="{BA04178A-5C66-4068-A012-5442F2869B3B}"/>
  <tableColumns count="25">
    <tableColumn id="1" xr3:uid="{8C44104C-3D67-48F8-A496-F972415B9AC3}" name="Priority" dataDxfId="33"/>
    <tableColumn id="2" xr3:uid="{A99F4A29-3B3F-4368-95E3-37AB3520656A}" name="Ticket No" dataDxfId="32"/>
    <tableColumn id="3" xr3:uid="{93E46E26-049F-4471-BCB0-022739FC1901}" name="Ticket Class" dataDxfId="31"/>
    <tableColumn id="4" xr3:uid="{AF209872-9152-445E-A169-BA44263BEFD6}" name="Status" dataDxfId="30"/>
    <tableColumn id="5" xr3:uid="{B5391E38-948E-4800-B105-8A18A4A04C6C}" name="Date reported" dataDxfId="29"/>
    <tableColumn id="6" xr3:uid="{C2E626BA-E188-47B1-B35F-464E47CE86C1}" name="Date solved" dataDxfId="28"/>
    <tableColumn id="7" xr3:uid="{F587E32B-47A5-43CB-A724-F67E7A575ABA}" name="Closed date" dataDxfId="27"/>
    <tableColumn id="8" xr3:uid="{516E3CED-DCD8-4C37-B27B-D8B6F4D54091}" name="Ticket type" dataDxfId="26"/>
    <tableColumn id="9" xr3:uid="{A0E91F8E-58D6-415B-B498-30054C44B972}" name="Shorttext" dataDxfId="25"/>
    <tableColumn id="10" xr3:uid="{EC8A51B5-5714-46E9-AA84-BB458FEB4F0A}" name="Parent category" dataDxfId="24"/>
    <tableColumn id="11" xr3:uid="{2A4AEBF2-7682-4600-A54D-7E63757041A1}" name="Category" dataDxfId="23"/>
    <tableColumn id="12" xr3:uid="{A161FF8E-F0FC-4838-905A-A2EA802E302E}" name="User ID" dataDxfId="22"/>
    <tableColumn id="13" xr3:uid="{7D114478-C3D6-4B5E-AEA2-05D36118CD91}" name="Name (reported for)" dataDxfId="21"/>
    <tableColumn id="14" xr3:uid="{73576DC7-C458-44FD-A0DD-929CF509855A}" name="First Name" dataDxfId="20"/>
    <tableColumn id="15" xr3:uid="{7B07D90B-C632-427E-8357-9F34ACC6B6CF}" name="Last Name" dataDxfId="19"/>
    <tableColumn id="16" xr3:uid="{037F26D9-4F74-4884-A2A5-8F43D7C2D140}" name="Country" dataDxfId="18"/>
    <tableColumn id="17" xr3:uid="{3F24D58E-45E9-404B-9CB1-BAD2162C2F54}" name="Company code no." dataDxfId="17"/>
    <tableColumn id="18" xr3:uid="{47E8C853-A84B-4858-A32D-9397BC5890DE}" name="Company code" dataDxfId="16"/>
    <tableColumn id="19" xr3:uid="{819B9D28-611F-49A5-997F-B1A488203397}" name="Facility no." dataDxfId="15"/>
    <tableColumn id="20" xr3:uid="{97781D60-4A93-4E47-B5F9-EC1F012C91D7}" name="Cost center" dataDxfId="14"/>
    <tableColumn id="21" xr3:uid="{701AEF88-8B42-4627-85D7-E0CB0553BE67}" name="Department" dataDxfId="13"/>
    <tableColumn id="22" xr3:uid="{C4B0E5D7-C354-4B2E-88A9-28B7DD172A2A}" name="Serial No." dataDxfId="12"/>
    <tableColumn id="23" xr3:uid="{942EDB2E-FB4F-4B01-8F52-E6777E2B6D1E}" name="Component type" dataDxfId="11"/>
    <tableColumn id="24" xr3:uid="{F5C19DBC-74FE-4D01-A7E9-417F06EF6564}" name="User ID (overall responsible)" dataDxfId="10"/>
    <tableColumn id="25" xr3:uid="{D8DFBA6D-F8F8-427C-AD5B-F9E7068F30BF}" name="Solution group (ID)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7D7F48-C08B-4C53-AECA-D1A6A6D9A432}" name="Table22" displayName="Table22" ref="R2:X10" totalsRowShown="0" headerRowDxfId="8" dataDxfId="7">
  <autoFilter ref="R2:X10" xr:uid="{001D0A20-0F4E-4F33-B88E-2E0B5EDD49D6}"/>
  <tableColumns count="7">
    <tableColumn id="1" xr3:uid="{5B2CBCBD-8522-4095-AABE-51213FE8BD9C}" name="Ticket No" dataDxfId="6"/>
    <tableColumn id="2" xr3:uid="{C9A9E46B-0A0A-437B-B7D0-8CDBD8B9DEA3}" name="Period" dataDxfId="5"/>
    <tableColumn id="3" xr3:uid="{BD0644F5-4D83-47A6-883F-2213E42153A6}" name="Invoice" dataDxfId="4"/>
    <tableColumn id="4" xr3:uid="{77D01738-8C3C-48F4-9843-AD05A1139720}" name="FESTO PO" dataDxfId="3"/>
    <tableColumn id="5" xr3:uid="{D0907C2F-33A7-4EB5-8919-2922A60F637B}" name="Invoice Amount" dataDxfId="2" dataCellStyle="Currency"/>
    <tableColumn id="6" xr3:uid="{B8A1B179-E299-4A98-AED9-65C3FF12153E}" name="INV_Currency" dataDxfId="1"/>
    <tableColumn id="7" xr3:uid="{64F2202F-5269-49D3-A0FE-530DE2550AB8}" name="Remark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27CC-BE2E-480D-BBAE-BD597FB784EC}">
  <dimension ref="A1:J3"/>
  <sheetViews>
    <sheetView topLeftCell="B1" workbookViewId="0">
      <selection activeCell="G9" sqref="G9"/>
    </sheetView>
  </sheetViews>
  <sheetFormatPr defaultRowHeight="14.5" x14ac:dyDescent="0.35"/>
  <cols>
    <col min="1" max="1" width="10.81640625" style="1" bestFit="1" customWidth="1"/>
    <col min="2" max="2" width="12.08984375" style="2" bestFit="1" customWidth="1"/>
    <col min="3" max="3" width="15.08984375" style="1" bestFit="1" customWidth="1"/>
    <col min="4" max="4" width="20.36328125" style="1" bestFit="1" customWidth="1"/>
    <col min="5" max="5" width="15.08984375" style="1" bestFit="1" customWidth="1"/>
    <col min="6" max="6" width="19.90625" style="10" bestFit="1" customWidth="1"/>
    <col min="7" max="7" width="12.81640625" style="2" bestFit="1" customWidth="1"/>
    <col min="8" max="8" width="10" style="1" bestFit="1" customWidth="1"/>
    <col min="9" max="9" width="13.6328125" style="1" bestFit="1" customWidth="1"/>
    <col min="10" max="10" width="14.90625" style="1" bestFit="1" customWidth="1"/>
    <col min="11" max="16384" width="8.7265625" style="1"/>
  </cols>
  <sheetData>
    <row r="1" spans="1:10" s="2" customFormat="1" x14ac:dyDescent="0.35">
      <c r="A1" s="2" t="s">
        <v>16</v>
      </c>
      <c r="B1" s="2" t="s">
        <v>7</v>
      </c>
      <c r="C1" s="2" t="s">
        <v>146</v>
      </c>
      <c r="D1" s="2" t="s">
        <v>147</v>
      </c>
      <c r="E1" s="2" t="s">
        <v>148</v>
      </c>
      <c r="F1" s="3" t="s">
        <v>19</v>
      </c>
      <c r="G1" s="2" t="s">
        <v>149</v>
      </c>
      <c r="H1" s="2" t="s">
        <v>150</v>
      </c>
      <c r="I1" s="2" t="s">
        <v>151</v>
      </c>
      <c r="J1" s="2" t="s">
        <v>152</v>
      </c>
    </row>
    <row r="2" spans="1:10" x14ac:dyDescent="0.35">
      <c r="A2" s="1" t="s">
        <v>55</v>
      </c>
      <c r="B2" s="2" t="s">
        <v>153</v>
      </c>
      <c r="C2" s="1">
        <v>4015517958</v>
      </c>
      <c r="D2" s="1" t="s">
        <v>154</v>
      </c>
      <c r="E2" s="1">
        <v>8042007</v>
      </c>
      <c r="F2" s="10">
        <v>22955.31</v>
      </c>
      <c r="G2" s="2" t="s">
        <v>56</v>
      </c>
    </row>
    <row r="3" spans="1:10" x14ac:dyDescent="0.35">
      <c r="A3" s="1" t="s">
        <v>135</v>
      </c>
      <c r="B3" s="2" t="s">
        <v>153</v>
      </c>
      <c r="C3" s="1">
        <v>4015517958</v>
      </c>
      <c r="D3" s="1" t="s">
        <v>154</v>
      </c>
      <c r="E3" s="1">
        <v>8042008</v>
      </c>
      <c r="F3" s="10">
        <v>2737.79</v>
      </c>
      <c r="G3" s="2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F2EF-6C82-4906-8A95-3C308164EC1A}">
  <dimension ref="B3:E8"/>
  <sheetViews>
    <sheetView workbookViewId="0"/>
  </sheetViews>
  <sheetFormatPr defaultRowHeight="14.5" x14ac:dyDescent="0.35"/>
  <cols>
    <col min="2" max="2" width="20.453125" bestFit="1" customWidth="1"/>
    <col min="3" max="3" width="15.26953125" bestFit="1" customWidth="1"/>
    <col min="4" max="4" width="7.81640625" bestFit="1" customWidth="1"/>
    <col min="5" max="5" width="10.7265625" bestFit="1" customWidth="1"/>
  </cols>
  <sheetData>
    <row r="3" spans="2:5" x14ac:dyDescent="0.35">
      <c r="B3" s="7" t="s">
        <v>142</v>
      </c>
      <c r="C3" s="7" t="s">
        <v>145</v>
      </c>
    </row>
    <row r="4" spans="2:5" x14ac:dyDescent="0.35">
      <c r="B4" s="7" t="s">
        <v>143</v>
      </c>
      <c r="C4">
        <v>8042007</v>
      </c>
      <c r="D4">
        <v>8042008</v>
      </c>
      <c r="E4" t="s">
        <v>144</v>
      </c>
    </row>
    <row r="5" spans="2:5" x14ac:dyDescent="0.35">
      <c r="B5" s="8">
        <v>4015517958</v>
      </c>
      <c r="C5" s="6">
        <v>22955.31</v>
      </c>
      <c r="D5" s="6">
        <v>2737.79</v>
      </c>
      <c r="E5" s="6">
        <v>25693.100000000002</v>
      </c>
    </row>
    <row r="6" spans="2:5" x14ac:dyDescent="0.35">
      <c r="B6" s="9" t="s">
        <v>135</v>
      </c>
      <c r="C6" s="6"/>
      <c r="D6" s="6">
        <v>2737.79</v>
      </c>
      <c r="E6" s="6">
        <v>2737.79</v>
      </c>
    </row>
    <row r="7" spans="2:5" x14ac:dyDescent="0.35">
      <c r="B7" s="9" t="s">
        <v>55</v>
      </c>
      <c r="C7" s="6">
        <v>22955.31</v>
      </c>
      <c r="D7" s="6"/>
      <c r="E7" s="6">
        <v>22955.31</v>
      </c>
    </row>
    <row r="8" spans="2:5" x14ac:dyDescent="0.35">
      <c r="B8" s="8" t="s">
        <v>144</v>
      </c>
      <c r="C8" s="6">
        <v>22955.31</v>
      </c>
      <c r="D8" s="6">
        <v>2737.79</v>
      </c>
      <c r="E8" s="6">
        <v>25693.100000000002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D237-6075-41B8-A888-E7278CB4FE83}">
  <dimension ref="A2:AY10"/>
  <sheetViews>
    <sheetView tabSelected="1" topLeftCell="S1" workbookViewId="0">
      <selection activeCell="AB15" sqref="AB15"/>
    </sheetView>
  </sheetViews>
  <sheetFormatPr defaultRowHeight="14.5" x14ac:dyDescent="0.35"/>
  <cols>
    <col min="1" max="1" width="10.6328125" style="1" customWidth="1"/>
    <col min="2" max="2" width="13.08984375" style="1" customWidth="1"/>
    <col min="3" max="3" width="16.81640625" style="1" customWidth="1"/>
    <col min="4" max="4" width="12.26953125" style="1" customWidth="1"/>
    <col min="5" max="5" width="13.26953125" style="1" customWidth="1"/>
    <col min="6" max="6" width="15.6328125" style="1" customWidth="1"/>
    <col min="7" max="7" width="14" style="1" customWidth="1"/>
    <col min="8" max="8" width="9.54296875" style="1" customWidth="1"/>
    <col min="9" max="9" width="13.453125" style="1" customWidth="1"/>
    <col min="10" max="10" width="9.1796875" style="1" customWidth="1"/>
    <col min="11" max="11" width="8.90625" style="1" customWidth="1"/>
    <col min="12" max="12" width="8.7265625" style="1"/>
    <col min="13" max="13" width="30.54296875" style="1" customWidth="1"/>
    <col min="14" max="14" width="22.6328125" style="1" customWidth="1"/>
    <col min="15" max="15" width="11.7265625" style="1" customWidth="1"/>
    <col min="16" max="16" width="16.81640625" style="1" customWidth="1"/>
    <col min="17" max="17" width="8.7265625" style="1"/>
    <col min="18" max="18" width="10.6328125" style="2" customWidth="1"/>
    <col min="19" max="20" width="8.7265625" style="2"/>
    <col min="21" max="21" width="10.90625" style="2" customWidth="1"/>
    <col min="22" max="22" width="16.90625" style="3" customWidth="1"/>
    <col min="23" max="24" width="14.26953125" style="2" customWidth="1"/>
    <col min="25" max="26" width="8.7265625" style="1"/>
    <col min="27" max="27" width="9" style="1" customWidth="1"/>
    <col min="28" max="28" width="10.6328125" style="1" customWidth="1"/>
    <col min="29" max="29" width="12.453125" style="1" customWidth="1"/>
    <col min="30" max="30" width="8.7265625" style="1"/>
    <col min="31" max="33" width="18.1796875" style="11" bestFit="1" customWidth="1"/>
    <col min="34" max="34" width="12" style="1" customWidth="1"/>
    <col min="35" max="35" width="10.7265625" style="1" customWidth="1"/>
    <col min="36" max="36" width="16.08984375" style="1" customWidth="1"/>
    <col min="37" max="37" width="10.26953125" style="1" customWidth="1"/>
    <col min="38" max="38" width="8.90625" style="1" customWidth="1"/>
    <col min="39" max="39" width="19.81640625" style="1" customWidth="1"/>
    <col min="40" max="40" width="11.81640625" style="1" customWidth="1"/>
    <col min="41" max="41" width="11.54296875" style="1" customWidth="1"/>
    <col min="42" max="42" width="9.54296875" style="1" customWidth="1"/>
    <col min="43" max="43" width="18.36328125" style="1" customWidth="1"/>
    <col min="44" max="44" width="15.1796875" style="1" customWidth="1"/>
    <col min="45" max="45" width="11.7265625" style="1" customWidth="1"/>
    <col min="46" max="46" width="12.36328125" style="1" customWidth="1"/>
    <col min="47" max="47" width="13.08984375" style="1" customWidth="1"/>
    <col min="48" max="48" width="10.7265625" style="1" customWidth="1"/>
    <col min="49" max="49" width="16.90625" style="1" customWidth="1"/>
    <col min="50" max="50" width="26.36328125" style="1" customWidth="1"/>
    <col min="51" max="51" width="18.6328125" style="1" customWidth="1"/>
    <col min="52" max="16384" width="8.7265625" style="1"/>
  </cols>
  <sheetData>
    <row r="2" spans="1:5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R2" s="2" t="s">
        <v>0</v>
      </c>
      <c r="S2" s="2" t="s">
        <v>16</v>
      </c>
      <c r="T2" s="2" t="s">
        <v>17</v>
      </c>
      <c r="U2" s="2" t="s">
        <v>18</v>
      </c>
      <c r="V2" s="3" t="s">
        <v>19</v>
      </c>
      <c r="W2" s="2" t="s">
        <v>20</v>
      </c>
      <c r="X2" s="2" t="s">
        <v>156</v>
      </c>
      <c r="Z2" s="1" t="s">
        <v>155</v>
      </c>
      <c r="AA2" s="1" t="s">
        <v>21</v>
      </c>
      <c r="AB2" s="1" t="s">
        <v>0</v>
      </c>
      <c r="AC2" s="1" t="s">
        <v>22</v>
      </c>
      <c r="AD2" s="1" t="s">
        <v>11</v>
      </c>
      <c r="AE2" s="11" t="s">
        <v>23</v>
      </c>
      <c r="AF2" s="11" t="s">
        <v>24</v>
      </c>
      <c r="AG2" s="1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10</v>
      </c>
      <c r="AM2" s="1" t="s">
        <v>30</v>
      </c>
      <c r="AN2" s="1" t="s">
        <v>31</v>
      </c>
      <c r="AO2" s="1" t="s">
        <v>32</v>
      </c>
      <c r="AP2" s="1" t="s">
        <v>7</v>
      </c>
      <c r="AQ2" s="1" t="s">
        <v>33</v>
      </c>
      <c r="AR2" s="1" t="s">
        <v>34</v>
      </c>
      <c r="AS2" s="1" t="s">
        <v>35</v>
      </c>
      <c r="AT2" s="1" t="s">
        <v>36</v>
      </c>
      <c r="AU2" s="1" t="s">
        <v>37</v>
      </c>
      <c r="AV2" s="1" t="s">
        <v>38</v>
      </c>
      <c r="AW2" s="1" t="s">
        <v>39</v>
      </c>
      <c r="AX2" s="1" t="s">
        <v>40</v>
      </c>
      <c r="AY2" s="1" t="s">
        <v>41</v>
      </c>
    </row>
    <row r="3" spans="1:51" x14ac:dyDescent="0.3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>
        <v>5016046081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  <c r="L3" s="1" t="s">
        <v>52</v>
      </c>
      <c r="O3" s="1" t="s">
        <v>53</v>
      </c>
      <c r="P3" s="1" t="s">
        <v>54</v>
      </c>
      <c r="R3" s="4" t="s">
        <v>42</v>
      </c>
      <c r="S3" s="4" t="s">
        <v>55</v>
      </c>
      <c r="T3" s="4">
        <v>8042007</v>
      </c>
      <c r="U3" s="4">
        <v>4015517958</v>
      </c>
      <c r="V3" s="3">
        <v>2737.79</v>
      </c>
      <c r="W3" s="2" t="s">
        <v>56</v>
      </c>
      <c r="Z3" s="1" t="str">
        <f>TEXT(Table21[[#This Row],[Closed date]], "mmmm")</f>
        <v>August</v>
      </c>
      <c r="AA3" s="1" t="s">
        <v>57</v>
      </c>
      <c r="AB3" s="1" t="s">
        <v>42</v>
      </c>
      <c r="AC3" s="1" t="s">
        <v>58</v>
      </c>
      <c r="AD3" s="1" t="s">
        <v>59</v>
      </c>
      <c r="AE3" s="11">
        <v>43272.472673611112</v>
      </c>
      <c r="AF3" s="11">
        <v>43305.606712962966</v>
      </c>
      <c r="AG3" s="11">
        <v>43319.773553240739</v>
      </c>
      <c r="AH3" s="1" t="s">
        <v>60</v>
      </c>
      <c r="AI3" s="1" t="s">
        <v>61</v>
      </c>
      <c r="AJ3" s="1" t="s">
        <v>62</v>
      </c>
      <c r="AK3" s="1" t="s">
        <v>63</v>
      </c>
      <c r="AL3" s="1" t="s">
        <v>51</v>
      </c>
      <c r="AM3" s="1" t="s">
        <v>64</v>
      </c>
      <c r="AN3" s="1" t="s">
        <v>65</v>
      </c>
      <c r="AO3" s="1" t="s">
        <v>66</v>
      </c>
      <c r="AP3" s="1" t="s">
        <v>67</v>
      </c>
      <c r="AQ3" s="1">
        <v>440</v>
      </c>
      <c r="AR3" s="1" t="s">
        <v>68</v>
      </c>
      <c r="AS3" s="1" t="s">
        <v>49</v>
      </c>
      <c r="AT3" s="1">
        <v>44052000</v>
      </c>
      <c r="AU3" s="1" t="s">
        <v>69</v>
      </c>
      <c r="AX3" s="1" t="s">
        <v>70</v>
      </c>
      <c r="AY3" s="1" t="s">
        <v>71</v>
      </c>
    </row>
    <row r="4" spans="1:51" x14ac:dyDescent="0.35">
      <c r="A4" s="1" t="s">
        <v>72</v>
      </c>
      <c r="B4" s="1" t="s">
        <v>43</v>
      </c>
      <c r="C4" s="1" t="s">
        <v>44</v>
      </c>
      <c r="D4" s="1" t="s">
        <v>45</v>
      </c>
      <c r="E4" s="1" t="s">
        <v>46</v>
      </c>
      <c r="F4" s="1">
        <v>5015981792</v>
      </c>
      <c r="G4" s="1" t="s">
        <v>47</v>
      </c>
      <c r="H4" s="1" t="s">
        <v>48</v>
      </c>
      <c r="I4" s="1" t="s">
        <v>49</v>
      </c>
      <c r="J4" s="1" t="s">
        <v>73</v>
      </c>
      <c r="K4" s="1" t="s">
        <v>74</v>
      </c>
      <c r="L4" s="1" t="s">
        <v>52</v>
      </c>
      <c r="O4" s="1" t="s">
        <v>53</v>
      </c>
      <c r="P4" s="1" t="s">
        <v>54</v>
      </c>
      <c r="R4" s="4" t="s">
        <v>72</v>
      </c>
      <c r="S4" s="4" t="s">
        <v>55</v>
      </c>
      <c r="T4" s="4">
        <v>8042007</v>
      </c>
      <c r="U4" s="4">
        <v>4015517958</v>
      </c>
      <c r="V4" s="3">
        <v>2737.79</v>
      </c>
      <c r="W4" s="2" t="s">
        <v>56</v>
      </c>
      <c r="Z4" s="1" t="str">
        <f>TEXT(Table21[[#This Row],[Closed date]], "mmmm")</f>
        <v>August</v>
      </c>
      <c r="AA4" s="1" t="s">
        <v>75</v>
      </c>
      <c r="AB4" s="1" t="s">
        <v>72</v>
      </c>
      <c r="AC4" s="1" t="s">
        <v>76</v>
      </c>
      <c r="AD4" s="1" t="s">
        <v>77</v>
      </c>
      <c r="AE4" s="11">
        <v>43270.765208333331</v>
      </c>
      <c r="AF4" s="11">
        <v>43319.610972222225</v>
      </c>
      <c r="AG4" s="11">
        <v>43333.771180555559</v>
      </c>
      <c r="AH4" s="1" t="s">
        <v>78</v>
      </c>
      <c r="AI4" s="1" t="s">
        <v>79</v>
      </c>
      <c r="AJ4" s="1" t="s">
        <v>62</v>
      </c>
      <c r="AK4" s="1" t="s">
        <v>63</v>
      </c>
      <c r="AL4" s="1" t="s">
        <v>74</v>
      </c>
      <c r="AM4" s="1" t="s">
        <v>80</v>
      </c>
      <c r="AN4" s="1" t="s">
        <v>81</v>
      </c>
      <c r="AO4" s="1" t="s">
        <v>82</v>
      </c>
      <c r="AP4" s="1" t="s">
        <v>67</v>
      </c>
      <c r="AQ4" s="1">
        <v>440</v>
      </c>
      <c r="AR4" s="1" t="s">
        <v>68</v>
      </c>
      <c r="AS4" s="1" t="s">
        <v>49</v>
      </c>
      <c r="AT4" s="1">
        <v>44052000</v>
      </c>
      <c r="AU4" s="1" t="s">
        <v>69</v>
      </c>
      <c r="AX4" s="1" t="s">
        <v>70</v>
      </c>
      <c r="AY4" s="1" t="s">
        <v>71</v>
      </c>
    </row>
    <row r="5" spans="1:51" x14ac:dyDescent="0.35">
      <c r="A5" s="1" t="s">
        <v>83</v>
      </c>
      <c r="B5" s="1" t="s">
        <v>43</v>
      </c>
      <c r="C5" s="1" t="s">
        <v>44</v>
      </c>
      <c r="D5" s="1" t="s">
        <v>84</v>
      </c>
      <c r="E5" s="1" t="s">
        <v>46</v>
      </c>
      <c r="F5" s="1">
        <v>5016851991</v>
      </c>
      <c r="G5" s="1" t="s">
        <v>47</v>
      </c>
      <c r="H5" s="1" t="s">
        <v>48</v>
      </c>
      <c r="I5" s="1" t="s">
        <v>49</v>
      </c>
      <c r="K5" s="1" t="s">
        <v>85</v>
      </c>
      <c r="L5" s="1" t="s">
        <v>52</v>
      </c>
      <c r="M5" s="1" t="s">
        <v>86</v>
      </c>
      <c r="O5" s="1" t="s">
        <v>87</v>
      </c>
      <c r="P5" s="1" t="s">
        <v>88</v>
      </c>
      <c r="R5" s="4" t="s">
        <v>83</v>
      </c>
      <c r="S5" s="4" t="s">
        <v>55</v>
      </c>
      <c r="T5" s="4">
        <v>8042007</v>
      </c>
      <c r="U5" s="4">
        <v>4015517958</v>
      </c>
      <c r="V5" s="3">
        <v>4633.18</v>
      </c>
      <c r="W5" s="2" t="s">
        <v>56</v>
      </c>
      <c r="Z5" s="1" t="str">
        <f>TEXT(Table21[[#This Row],[Closed date]], "mmmm")</f>
        <v>August</v>
      </c>
      <c r="AA5" s="1" t="s">
        <v>75</v>
      </c>
      <c r="AB5" s="1" t="s">
        <v>83</v>
      </c>
      <c r="AC5" s="1" t="s">
        <v>58</v>
      </c>
      <c r="AD5" s="1" t="s">
        <v>59</v>
      </c>
      <c r="AE5" s="11">
        <v>43290.751469907409</v>
      </c>
      <c r="AF5" s="11">
        <v>43305.608761574076</v>
      </c>
      <c r="AG5" s="11">
        <v>43319.773668981485</v>
      </c>
      <c r="AH5" s="1" t="s">
        <v>60</v>
      </c>
      <c r="AI5" s="1" t="s">
        <v>89</v>
      </c>
      <c r="AJ5" s="1" t="s">
        <v>62</v>
      </c>
      <c r="AK5" s="1" t="s">
        <v>63</v>
      </c>
      <c r="AL5" s="1" t="s">
        <v>90</v>
      </c>
      <c r="AM5" s="1" t="s">
        <v>91</v>
      </c>
      <c r="AN5" s="1" t="s">
        <v>92</v>
      </c>
      <c r="AO5" s="1" t="s">
        <v>93</v>
      </c>
      <c r="AP5" s="1" t="s">
        <v>67</v>
      </c>
      <c r="AQ5" s="1">
        <v>440</v>
      </c>
      <c r="AR5" s="1" t="s">
        <v>68</v>
      </c>
      <c r="AS5" s="1" t="s">
        <v>49</v>
      </c>
      <c r="AT5" s="1">
        <v>44071000</v>
      </c>
      <c r="AU5" s="1" t="s">
        <v>94</v>
      </c>
      <c r="AX5" s="1" t="s">
        <v>95</v>
      </c>
      <c r="AY5" s="1" t="s">
        <v>71</v>
      </c>
    </row>
    <row r="6" spans="1:51" x14ac:dyDescent="0.35">
      <c r="A6" s="1" t="s">
        <v>96</v>
      </c>
      <c r="B6" s="1" t="s">
        <v>43</v>
      </c>
      <c r="C6" s="1" t="s">
        <v>44</v>
      </c>
      <c r="D6" s="1" t="s">
        <v>45</v>
      </c>
      <c r="E6" s="1" t="s">
        <v>46</v>
      </c>
      <c r="F6" s="1">
        <v>5018413444</v>
      </c>
      <c r="G6" s="1" t="s">
        <v>47</v>
      </c>
      <c r="H6" s="1" t="s">
        <v>48</v>
      </c>
      <c r="I6" s="1" t="s">
        <v>49</v>
      </c>
      <c r="J6" s="1" t="s">
        <v>97</v>
      </c>
      <c r="K6" s="1" t="s">
        <v>90</v>
      </c>
      <c r="L6" s="1" t="s">
        <v>52</v>
      </c>
      <c r="M6" s="1" t="s">
        <v>98</v>
      </c>
      <c r="P6" s="1" t="s">
        <v>99</v>
      </c>
      <c r="R6" s="4" t="s">
        <v>96</v>
      </c>
      <c r="S6" s="4" t="s">
        <v>55</v>
      </c>
      <c r="T6" s="4">
        <v>8042007</v>
      </c>
      <c r="U6" s="4">
        <v>4015517958</v>
      </c>
      <c r="V6" s="3">
        <v>2737.79</v>
      </c>
      <c r="W6" s="2" t="s">
        <v>56</v>
      </c>
      <c r="Z6" s="1" t="str">
        <f>TEXT(Table21[[#This Row],[Closed date]], "mmmm")</f>
        <v>August</v>
      </c>
      <c r="AA6" s="1" t="s">
        <v>75</v>
      </c>
      <c r="AB6" s="1" t="s">
        <v>96</v>
      </c>
      <c r="AC6" s="1" t="s">
        <v>76</v>
      </c>
      <c r="AD6" s="1" t="s">
        <v>77</v>
      </c>
      <c r="AE6" s="11">
        <v>43321.789560185185</v>
      </c>
      <c r="AF6" s="11">
        <v>43340.664293981485</v>
      </c>
      <c r="AG6" s="11">
        <v>43340.668935185182</v>
      </c>
      <c r="AH6" s="1" t="s">
        <v>60</v>
      </c>
      <c r="AI6" s="1" t="s">
        <v>100</v>
      </c>
      <c r="AJ6" s="1" t="s">
        <v>62</v>
      </c>
      <c r="AK6" s="1" t="s">
        <v>63</v>
      </c>
      <c r="AL6" s="1" t="s">
        <v>85</v>
      </c>
      <c r="AM6" s="1" t="s">
        <v>101</v>
      </c>
      <c r="AN6" s="1" t="s">
        <v>102</v>
      </c>
      <c r="AO6" s="1" t="s">
        <v>103</v>
      </c>
      <c r="AP6" s="1" t="s">
        <v>67</v>
      </c>
      <c r="AQ6" s="1">
        <v>440</v>
      </c>
      <c r="AR6" s="1" t="s">
        <v>68</v>
      </c>
      <c r="AS6" s="1" t="s">
        <v>49</v>
      </c>
      <c r="AT6" s="1">
        <v>44052300</v>
      </c>
      <c r="AU6" s="1" t="s">
        <v>104</v>
      </c>
      <c r="AX6" s="1" t="s">
        <v>105</v>
      </c>
      <c r="AY6" s="1" t="s">
        <v>71</v>
      </c>
    </row>
    <row r="7" spans="1:51" x14ac:dyDescent="0.35">
      <c r="A7" s="1" t="s">
        <v>106</v>
      </c>
      <c r="B7" s="1" t="s">
        <v>43</v>
      </c>
      <c r="C7" s="1" t="s">
        <v>44</v>
      </c>
      <c r="D7" s="1" t="s">
        <v>45</v>
      </c>
      <c r="E7" s="1" t="s">
        <v>46</v>
      </c>
      <c r="F7" s="1">
        <v>5018625965</v>
      </c>
      <c r="G7" s="1" t="s">
        <v>47</v>
      </c>
      <c r="H7" s="1" t="s">
        <v>48</v>
      </c>
      <c r="I7" s="1" t="s">
        <v>49</v>
      </c>
      <c r="J7" s="1" t="s">
        <v>107</v>
      </c>
      <c r="K7" s="1" t="s">
        <v>74</v>
      </c>
      <c r="L7" s="1" t="s">
        <v>52</v>
      </c>
      <c r="M7" s="1" t="s">
        <v>108</v>
      </c>
      <c r="O7" s="1" t="s">
        <v>109</v>
      </c>
      <c r="P7" s="1" t="s">
        <v>99</v>
      </c>
      <c r="R7" s="4" t="s">
        <v>106</v>
      </c>
      <c r="S7" s="4" t="s">
        <v>55</v>
      </c>
      <c r="T7" s="4">
        <v>8042007</v>
      </c>
      <c r="U7" s="4">
        <v>4015517958</v>
      </c>
      <c r="V7" s="3">
        <v>2737.79</v>
      </c>
      <c r="W7" s="2" t="s">
        <v>56</v>
      </c>
      <c r="Z7" s="1" t="str">
        <f>TEXT(Table21[[#This Row],[Closed date]], "mmmm")</f>
        <v>September</v>
      </c>
      <c r="AA7" s="1" t="s">
        <v>57</v>
      </c>
      <c r="AB7" s="1" t="s">
        <v>106</v>
      </c>
      <c r="AC7" s="1" t="s">
        <v>58</v>
      </c>
      <c r="AD7" s="1" t="s">
        <v>59</v>
      </c>
      <c r="AE7" s="11">
        <v>43326.420891203707</v>
      </c>
      <c r="AF7" s="11">
        <v>43346.70579861111</v>
      </c>
      <c r="AG7" s="11">
        <v>43360.780509259261</v>
      </c>
      <c r="AH7" s="1" t="s">
        <v>60</v>
      </c>
      <c r="AI7" s="1" t="s">
        <v>110</v>
      </c>
      <c r="AJ7" s="1" t="s">
        <v>62</v>
      </c>
      <c r="AK7" s="1" t="s">
        <v>111</v>
      </c>
      <c r="AL7" s="1" t="s">
        <v>74</v>
      </c>
      <c r="AM7" s="1" t="s">
        <v>80</v>
      </c>
      <c r="AN7" s="1" t="s">
        <v>81</v>
      </c>
      <c r="AO7" s="1" t="s">
        <v>82</v>
      </c>
      <c r="AP7" s="1" t="s">
        <v>67</v>
      </c>
      <c r="AQ7" s="1">
        <v>440</v>
      </c>
      <c r="AR7" s="1" t="s">
        <v>68</v>
      </c>
      <c r="AS7" s="1" t="s">
        <v>49</v>
      </c>
      <c r="AT7" s="1">
        <v>44052000</v>
      </c>
      <c r="AU7" s="1" t="s">
        <v>69</v>
      </c>
      <c r="AX7" s="1" t="s">
        <v>112</v>
      </c>
      <c r="AY7" s="1" t="s">
        <v>113</v>
      </c>
    </row>
    <row r="8" spans="1:51" x14ac:dyDescent="0.35">
      <c r="A8" s="1" t="s">
        <v>114</v>
      </c>
      <c r="B8" s="1" t="s">
        <v>43</v>
      </c>
      <c r="C8" s="1" t="s">
        <v>44</v>
      </c>
      <c r="D8" s="1" t="s">
        <v>84</v>
      </c>
      <c r="E8" s="1" t="s">
        <v>46</v>
      </c>
      <c r="F8" s="1">
        <v>5019632372</v>
      </c>
      <c r="G8" s="1" t="s">
        <v>47</v>
      </c>
      <c r="H8" s="1" t="s">
        <v>48</v>
      </c>
      <c r="I8" s="1" t="s">
        <v>49</v>
      </c>
      <c r="J8" s="1" t="s">
        <v>107</v>
      </c>
      <c r="K8" s="1" t="s">
        <v>115</v>
      </c>
      <c r="L8" s="1" t="s">
        <v>52</v>
      </c>
      <c r="M8" s="1" t="s">
        <v>116</v>
      </c>
      <c r="O8" s="1" t="s">
        <v>87</v>
      </c>
      <c r="P8" s="1" t="s">
        <v>117</v>
      </c>
      <c r="R8" s="4" t="s">
        <v>114</v>
      </c>
      <c r="S8" s="4" t="s">
        <v>55</v>
      </c>
      <c r="T8" s="4">
        <v>8042007</v>
      </c>
      <c r="U8" s="4">
        <v>4015517958</v>
      </c>
      <c r="V8" s="3">
        <v>4633.18</v>
      </c>
      <c r="W8" s="2" t="s">
        <v>56</v>
      </c>
      <c r="Z8" s="1" t="str">
        <f>TEXT(Table21[[#This Row],[Closed date]], "mmmm")</f>
        <v>October</v>
      </c>
      <c r="AA8" s="1" t="s">
        <v>57</v>
      </c>
      <c r="AB8" s="1" t="s">
        <v>114</v>
      </c>
      <c r="AC8" s="1" t="s">
        <v>76</v>
      </c>
      <c r="AD8" s="1" t="s">
        <v>77</v>
      </c>
      <c r="AE8" s="11">
        <v>43346.703333333331</v>
      </c>
      <c r="AF8" s="11">
        <v>43367.759293981479</v>
      </c>
      <c r="AG8" s="11">
        <v>43381.771851851852</v>
      </c>
      <c r="AH8" s="1" t="s">
        <v>60</v>
      </c>
      <c r="AI8" s="1" t="s">
        <v>118</v>
      </c>
      <c r="AJ8" s="1" t="s">
        <v>62</v>
      </c>
      <c r="AK8" s="1" t="s">
        <v>111</v>
      </c>
      <c r="AL8" s="1" t="s">
        <v>74</v>
      </c>
      <c r="AM8" s="1" t="s">
        <v>80</v>
      </c>
      <c r="AN8" s="1" t="s">
        <v>81</v>
      </c>
      <c r="AO8" s="1" t="s">
        <v>82</v>
      </c>
      <c r="AP8" s="1" t="s">
        <v>67</v>
      </c>
      <c r="AQ8" s="1">
        <v>440</v>
      </c>
      <c r="AR8" s="1" t="s">
        <v>68</v>
      </c>
      <c r="AS8" s="1" t="s">
        <v>49</v>
      </c>
      <c r="AT8" s="1">
        <v>44052000</v>
      </c>
      <c r="AU8" s="1" t="s">
        <v>69</v>
      </c>
      <c r="AX8" s="1" t="s">
        <v>112</v>
      </c>
      <c r="AY8" s="1" t="s">
        <v>71</v>
      </c>
    </row>
    <row r="9" spans="1:51" x14ac:dyDescent="0.35">
      <c r="A9" s="1" t="s">
        <v>119</v>
      </c>
      <c r="B9" s="1" t="s">
        <v>43</v>
      </c>
      <c r="C9" s="1" t="s">
        <v>44</v>
      </c>
      <c r="D9" s="1" t="s">
        <v>45</v>
      </c>
      <c r="E9" s="1" t="s">
        <v>46</v>
      </c>
      <c r="F9" s="1">
        <v>5021415077</v>
      </c>
      <c r="G9" s="1" t="s">
        <v>47</v>
      </c>
      <c r="H9" s="1" t="s">
        <v>48</v>
      </c>
      <c r="I9" s="1" t="s">
        <v>49</v>
      </c>
      <c r="J9" s="1" t="s">
        <v>120</v>
      </c>
      <c r="K9" s="1" t="s">
        <v>121</v>
      </c>
      <c r="L9" s="1" t="s">
        <v>52</v>
      </c>
      <c r="M9" s="1" t="s">
        <v>122</v>
      </c>
      <c r="O9" s="1" t="s">
        <v>123</v>
      </c>
      <c r="P9" s="1" t="s">
        <v>124</v>
      </c>
      <c r="R9" s="4" t="s">
        <v>119</v>
      </c>
      <c r="S9" s="4" t="s">
        <v>55</v>
      </c>
      <c r="T9" s="4">
        <v>8042007</v>
      </c>
      <c r="U9" s="4">
        <v>4015517958</v>
      </c>
      <c r="V9" s="3">
        <v>2737.79</v>
      </c>
      <c r="W9" s="2" t="s">
        <v>56</v>
      </c>
      <c r="Z9" s="1" t="str">
        <f>TEXT(Table21[[#This Row],[Closed date]], "mmmm")</f>
        <v>November</v>
      </c>
      <c r="AA9" s="1" t="s">
        <v>75</v>
      </c>
      <c r="AB9" s="1" t="s">
        <v>119</v>
      </c>
      <c r="AC9" s="1" t="s">
        <v>58</v>
      </c>
      <c r="AD9" s="1" t="s">
        <v>59</v>
      </c>
      <c r="AE9" s="11">
        <v>43382.626192129632</v>
      </c>
      <c r="AF9" s="11">
        <v>43395.52207175926</v>
      </c>
      <c r="AG9" s="11">
        <v>43409.605000000003</v>
      </c>
      <c r="AH9" s="1" t="s">
        <v>60</v>
      </c>
      <c r="AI9" s="1" t="s">
        <v>125</v>
      </c>
      <c r="AJ9" s="1" t="s">
        <v>62</v>
      </c>
      <c r="AK9" s="1" t="s">
        <v>63</v>
      </c>
      <c r="AL9" s="1" t="s">
        <v>121</v>
      </c>
      <c r="AM9" s="1" t="s">
        <v>126</v>
      </c>
      <c r="AN9" s="1" t="s">
        <v>127</v>
      </c>
      <c r="AO9" s="1" t="s">
        <v>128</v>
      </c>
      <c r="AP9" s="1" t="s">
        <v>67</v>
      </c>
      <c r="AQ9" s="1">
        <v>440</v>
      </c>
      <c r="AR9" s="1" t="s">
        <v>68</v>
      </c>
      <c r="AS9" s="1" t="s">
        <v>49</v>
      </c>
      <c r="AT9" s="1">
        <v>44051001</v>
      </c>
      <c r="AU9" s="1" t="s">
        <v>129</v>
      </c>
      <c r="AX9" s="1" t="s">
        <v>130</v>
      </c>
      <c r="AY9" s="1" t="s">
        <v>71</v>
      </c>
    </row>
    <row r="10" spans="1:51" x14ac:dyDescent="0.35">
      <c r="A10" s="1" t="s">
        <v>131</v>
      </c>
      <c r="B10" s="1" t="s">
        <v>43</v>
      </c>
      <c r="C10" s="1" t="s">
        <v>44</v>
      </c>
      <c r="D10" s="1" t="s">
        <v>45</v>
      </c>
      <c r="E10" s="1" t="s">
        <v>46</v>
      </c>
      <c r="F10" s="1">
        <v>5022882586</v>
      </c>
      <c r="G10" s="1" t="s">
        <v>47</v>
      </c>
      <c r="H10" s="1" t="s">
        <v>48</v>
      </c>
      <c r="I10" s="1" t="s">
        <v>49</v>
      </c>
      <c r="L10" s="1" t="s">
        <v>52</v>
      </c>
      <c r="M10" s="1" t="s">
        <v>132</v>
      </c>
      <c r="O10" s="1" t="s">
        <v>133</v>
      </c>
      <c r="P10" s="1" t="s">
        <v>134</v>
      </c>
      <c r="R10" s="5" t="s">
        <v>131</v>
      </c>
      <c r="S10" s="5" t="s">
        <v>135</v>
      </c>
      <c r="T10" s="5">
        <v>8042008</v>
      </c>
      <c r="U10" s="5">
        <v>4015517958</v>
      </c>
      <c r="V10" s="3">
        <v>2737.79</v>
      </c>
      <c r="W10" s="2" t="s">
        <v>56</v>
      </c>
      <c r="Z10" s="1" t="str">
        <f>TEXT(Table21[[#This Row],[Closed date]], "mmmm")</f>
        <v>December</v>
      </c>
      <c r="AA10" s="1" t="s">
        <v>75</v>
      </c>
      <c r="AB10" s="1" t="s">
        <v>131</v>
      </c>
      <c r="AC10" s="1" t="s">
        <v>76</v>
      </c>
      <c r="AD10" s="1" t="s">
        <v>77</v>
      </c>
      <c r="AE10" s="11">
        <v>43411.675625000003</v>
      </c>
      <c r="AF10" s="11">
        <v>43424.64434027778</v>
      </c>
      <c r="AG10" s="11">
        <v>43438.770949074074</v>
      </c>
      <c r="AH10" s="1" t="s">
        <v>60</v>
      </c>
      <c r="AI10" s="1" t="s">
        <v>136</v>
      </c>
      <c r="AJ10" s="1" t="s">
        <v>62</v>
      </c>
      <c r="AK10" s="1" t="s">
        <v>63</v>
      </c>
      <c r="AL10" s="1" t="s">
        <v>137</v>
      </c>
      <c r="AM10" s="1" t="s">
        <v>138</v>
      </c>
      <c r="AN10" s="1" t="s">
        <v>139</v>
      </c>
      <c r="AO10" s="1" t="s">
        <v>140</v>
      </c>
      <c r="AP10" s="1" t="s">
        <v>67</v>
      </c>
      <c r="AQ10" s="1">
        <v>440</v>
      </c>
      <c r="AR10" s="1" t="s">
        <v>68</v>
      </c>
      <c r="AS10" s="1" t="s">
        <v>49</v>
      </c>
      <c r="AT10" s="1">
        <v>44052603</v>
      </c>
      <c r="AU10" s="1" t="s">
        <v>141</v>
      </c>
      <c r="AX10" s="1" t="s">
        <v>130</v>
      </c>
      <c r="AY10" s="1" t="s">
        <v>71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Summary</vt:lpstr>
      <vt:lpstr>Thailand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YuQi Wang</cp:lastModifiedBy>
  <dcterms:created xsi:type="dcterms:W3CDTF">2019-01-30T03:24:32Z</dcterms:created>
  <dcterms:modified xsi:type="dcterms:W3CDTF">2019-02-19T18:54:49Z</dcterms:modified>
</cp:coreProperties>
</file>