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yuqi\OneDrive - HP Inc\Documents\HPI\@ Client Management\Festo\Profit &amp; Lost\201901\FESTO Invoice 2018 Summary\"/>
    </mc:Choice>
  </mc:AlternateContent>
  <xr:revisionPtr revIDLastSave="19" documentId="13_ncr:1_{D047346E-882A-4917-9EA2-A30C36AAB37C}" xr6:coauthVersionLast="36" xr6:coauthVersionMax="36" xr10:uidLastSave="{84B92681-2CA2-46EC-B8ED-B3BCEE9DDD29}"/>
  <bookViews>
    <workbookView xWindow="0" yWindow="0" windowWidth="19200" windowHeight="6930" activeTab="2" xr2:uid="{7B64A785-21B9-4C2C-9DF4-3568CE022084}"/>
  </bookViews>
  <sheets>
    <sheet name="Invoice" sheetId="3" r:id="rId1"/>
    <sheet name="Summary" sheetId="2" r:id="rId2"/>
    <sheet name="Viet Nam" sheetId="1" r:id="rId3"/>
  </sheets>
  <externalReferences>
    <externalReference r:id="rId4"/>
    <externalReference r:id="rId5"/>
    <externalReference r:id="rId6"/>
  </externalReferences>
  <definedNames>
    <definedName name="_xlnm._FilterDatabase" localSheetId="2" hidden="1">'Viet Nam'!$Z$2:$Z$25</definedName>
    <definedName name="Country">[1]APJ_FESTO_Sites!$A$2:$A$17</definedName>
    <definedName name="Service_Levels">[1]Ref!$B$2:$B$3</definedName>
    <definedName name="Service_Types">[1]Ref!$A$2:$A$4</definedName>
    <definedName name="Site_Codes">[1]!APJ_FESTO_Buildings[[#Headers],[Address No.]]</definedName>
    <definedName name="TEMP">[1]!Partner_Tickets_TW[[#Headers],[Service Type]]</definedName>
    <definedName name="TW">[2]Ref!$B$2:$B$3</definedName>
  </definedName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3" i="1"/>
</calcChain>
</file>

<file path=xl/sharedStrings.xml><?xml version="1.0" encoding="utf-8"?>
<sst xmlns="http://schemas.openxmlformats.org/spreadsheetml/2006/main" count="948" uniqueCount="288">
  <si>
    <t>Ticket No</t>
  </si>
  <si>
    <t>Service Type</t>
  </si>
  <si>
    <t>Service Sub-Type</t>
  </si>
  <si>
    <t>Ticket Type</t>
  </si>
  <si>
    <t>Service Level</t>
  </si>
  <si>
    <t>Work Order No</t>
  </si>
  <si>
    <t>Support Type</t>
  </si>
  <si>
    <t>Country</t>
  </si>
  <si>
    <t>Site Location</t>
  </si>
  <si>
    <t>AssetID</t>
  </si>
  <si>
    <t>User ID</t>
  </si>
  <si>
    <t>Status</t>
  </si>
  <si>
    <t>Partner Ticket solved onsite Date</t>
  </si>
  <si>
    <t>Support Engineer Name</t>
  </si>
  <si>
    <t>Resolution</t>
  </si>
  <si>
    <t>Month Reported</t>
  </si>
  <si>
    <t>Period</t>
  </si>
  <si>
    <t>Invoice</t>
  </si>
  <si>
    <t>FESTO PO</t>
  </si>
  <si>
    <t>Invoice Amount</t>
  </si>
  <si>
    <t>INV_Currency</t>
  </si>
  <si>
    <t>Remarks</t>
  </si>
  <si>
    <t>Priority</t>
  </si>
  <si>
    <t>Ticket Class</t>
  </si>
  <si>
    <t>Date reported</t>
  </si>
  <si>
    <t>Date solved</t>
  </si>
  <si>
    <t>Closed date</t>
  </si>
  <si>
    <t>Ticket type</t>
  </si>
  <si>
    <t>Shorttext</t>
  </si>
  <si>
    <t>Parent category</t>
  </si>
  <si>
    <t>Category</t>
  </si>
  <si>
    <t>Name (reported for)</t>
  </si>
  <si>
    <t>First Name</t>
  </si>
  <si>
    <t>Last Name</t>
  </si>
  <si>
    <t>Company code no.</t>
  </si>
  <si>
    <t>Company code</t>
  </si>
  <si>
    <t>Facility no.</t>
  </si>
  <si>
    <t>Cost center</t>
  </si>
  <si>
    <t>Department</t>
  </si>
  <si>
    <t>Serial No.</t>
  </si>
  <si>
    <t>Component type</t>
  </si>
  <si>
    <t>User ID (overall responsible)</t>
  </si>
  <si>
    <t>Solution group (ID)</t>
  </si>
  <si>
    <t>SR-0103952</t>
  </si>
  <si>
    <t>WPS</t>
  </si>
  <si>
    <t>Client</t>
  </si>
  <si>
    <t>Install (Desk-Side)</t>
  </si>
  <si>
    <t>Normal</t>
  </si>
  <si>
    <t>Dispatch</t>
  </si>
  <si>
    <t>VN</t>
  </si>
  <si>
    <t>VN.01.01</t>
  </si>
  <si>
    <t>CVN56928</t>
  </si>
  <si>
    <t>VN0NVM</t>
  </si>
  <si>
    <t>SOLVED</t>
  </si>
  <si>
    <t>24.07.2018</t>
  </si>
  <si>
    <t>OS upgrade</t>
  </si>
  <si>
    <t>May</t>
  </si>
  <si>
    <t>2018OCT</t>
  </si>
  <si>
    <t>PO-FVN-02</t>
  </si>
  <si>
    <t>VND</t>
  </si>
  <si>
    <t>3 Low</t>
  </si>
  <si>
    <t>Service Request</t>
  </si>
  <si>
    <t>Closed (SR)</t>
  </si>
  <si>
    <t>5/31/2018 10:10:30</t>
  </si>
  <si>
    <t>7/24/2018 15:21:30</t>
  </si>
  <si>
    <t>Default</t>
  </si>
  <si>
    <t>Upgrade OS</t>
  </si>
  <si>
    <t>Identity &amp; Access Management</t>
  </si>
  <si>
    <t>User Management System (UMS)</t>
  </si>
  <si>
    <t>Van Minh Nguyen</t>
  </si>
  <si>
    <t>Van Minh</t>
  </si>
  <si>
    <t>Nguyen</t>
  </si>
  <si>
    <t>VN-Viet Nam</t>
  </si>
  <si>
    <t>Vietnam</t>
  </si>
  <si>
    <t>VN.02.01</t>
  </si>
  <si>
    <t>S6-VD</t>
  </si>
  <si>
    <t>DE6U5415</t>
  </si>
  <si>
    <t>OnSite</t>
  </si>
  <si>
    <t>IN-0095472</t>
  </si>
  <si>
    <t>Repair</t>
  </si>
  <si>
    <t>CVN82773</t>
  </si>
  <si>
    <t>VN0DHC</t>
  </si>
  <si>
    <t>Deskside support and resolution</t>
  </si>
  <si>
    <t>June</t>
  </si>
  <si>
    <t>Incident</t>
  </si>
  <si>
    <t>Closed (IN)</t>
  </si>
  <si>
    <t>6/26/2018 16:39:02</t>
  </si>
  <si>
    <t>7/24/2018 15:22:30</t>
  </si>
  <si>
    <t>IMACD+ - Repair</t>
  </si>
  <si>
    <t>WPS: REPAIR: laptop cannot boot</t>
  </si>
  <si>
    <t>Client Management</t>
  </si>
  <si>
    <t>Client Devices</t>
  </si>
  <si>
    <t>Huy Cuong Do</t>
  </si>
  <si>
    <t>Huy Cuong</t>
  </si>
  <si>
    <t>Do</t>
  </si>
  <si>
    <t>S6-VF</t>
  </si>
  <si>
    <t>DE6U5739</t>
  </si>
  <si>
    <t>SR-0110138</t>
  </si>
  <si>
    <t>VN0MTM</t>
  </si>
  <si>
    <t>04.07.2018</t>
  </si>
  <si>
    <t>Driver Installed</t>
  </si>
  <si>
    <t>6/25/2018 10:54:01</t>
  </si>
  <si>
    <t>7/24/2018 17:19:29</t>
  </si>
  <si>
    <t>Request to install mic for user id: VN0MTM</t>
  </si>
  <si>
    <t>Voice and Data Network</t>
  </si>
  <si>
    <t>Skype for Business # 2015</t>
  </si>
  <si>
    <t>MY0NT</t>
  </si>
  <si>
    <t>Norshita Tok</t>
  </si>
  <si>
    <t>Norshita</t>
  </si>
  <si>
    <t>Tok</t>
  </si>
  <si>
    <t>MY-Malaysia</t>
  </si>
  <si>
    <t>Festo Sdn.Berhad</t>
  </si>
  <si>
    <t>MY.01.01</t>
  </si>
  <si>
    <t>S6-MCF</t>
  </si>
  <si>
    <t>DE6U5100</t>
  </si>
  <si>
    <t>SR-0115791</t>
  </si>
  <si>
    <t>VN0NTRH</t>
  </si>
  <si>
    <t>08.08.2018</t>
  </si>
  <si>
    <t>Installed New Machine</t>
  </si>
  <si>
    <t>July</t>
  </si>
  <si>
    <t>7/13/2018 12:15:55</t>
  </si>
  <si>
    <t>8/24/2018 22:38:37</t>
  </si>
  <si>
    <t>WPS: INSTALL: new user</t>
  </si>
  <si>
    <t>VN0HNGY</t>
  </si>
  <si>
    <t>Kelly Nguyen</t>
  </si>
  <si>
    <t>Kelly</t>
  </si>
  <si>
    <t>S6-VA</t>
  </si>
  <si>
    <t>DE6U5737</t>
  </si>
  <si>
    <t>SR-0118087</t>
  </si>
  <si>
    <t>CVN62177</t>
  </si>
  <si>
    <t>VN0HTM</t>
  </si>
  <si>
    <t>10.08.2018</t>
  </si>
  <si>
    <t>7/20/2018 16:35:30</t>
  </si>
  <si>
    <t>8/24/2018 22:38:32</t>
  </si>
  <si>
    <t>WPS: INSTALL: Installation computer to new user</t>
  </si>
  <si>
    <t>Thong Minh Huynh</t>
  </si>
  <si>
    <t>Thong Minh</t>
  </si>
  <si>
    <t>Huynh</t>
  </si>
  <si>
    <t>S6-VE</t>
  </si>
  <si>
    <t>DE6U5831</t>
  </si>
  <si>
    <t>SR-0118084</t>
  </si>
  <si>
    <t>CVN64421</t>
  </si>
  <si>
    <t>VN0THHN</t>
  </si>
  <si>
    <t>7/20/2018 16:34:04</t>
  </si>
  <si>
    <t>8/13/2018 9:26:44</t>
  </si>
  <si>
    <t>WPS: INSTALL: Install computer CVN64421</t>
  </si>
  <si>
    <t>Hai Hung Tran</t>
  </si>
  <si>
    <t>Hai Hung</t>
  </si>
  <si>
    <t>Tran</t>
  </si>
  <si>
    <t>S6-VG</t>
  </si>
  <si>
    <t>SR-0120881</t>
  </si>
  <si>
    <t>CVN53628</t>
  </si>
  <si>
    <t>VN0VPHM</t>
  </si>
  <si>
    <t>09.08.2018</t>
  </si>
  <si>
    <t>7/31/2018 19:33:34</t>
  </si>
  <si>
    <t>8/23/2018 22:33:24</t>
  </si>
  <si>
    <t>WPS: INSTALL: Install computer for new staff</t>
  </si>
  <si>
    <t>VN0TTTT</t>
  </si>
  <si>
    <t>Thi Thu Thao Tran</t>
  </si>
  <si>
    <t>Thi Thu Thao</t>
  </si>
  <si>
    <t>SR-0112397</t>
  </si>
  <si>
    <t>CVN43362</t>
  </si>
  <si>
    <t>VN0NVD</t>
  </si>
  <si>
    <t>8/24/2018 22:38:41</t>
  </si>
  <si>
    <t>WPS: INSTALL: Install new laptop for SEs</t>
  </si>
  <si>
    <t>Van Duc Nguyen</t>
  </si>
  <si>
    <t>Van Duc</t>
  </si>
  <si>
    <t>SR-0133434</t>
  </si>
  <si>
    <t>CVN3004207</t>
  </si>
  <si>
    <t>18.09.2018</t>
  </si>
  <si>
    <t>September</t>
  </si>
  <si>
    <t>9/14/2018 10:07:24</t>
  </si>
  <si>
    <t>9/19/2018 12:40:47</t>
  </si>
  <si>
    <t>WPS: INSTALL: Install new computer for staff vn0tttt</t>
  </si>
  <si>
    <t>DE6U5536</t>
  </si>
  <si>
    <t>SR-0133433</t>
  </si>
  <si>
    <t>CVN3004206</t>
  </si>
  <si>
    <t>VN0TPHM</t>
  </si>
  <si>
    <t>9/14/2018 10:05:18</t>
  </si>
  <si>
    <t>9/19/2018 12:37:13</t>
  </si>
  <si>
    <t>WPS: INSTALL: Install new computer to staff vn0tphm</t>
  </si>
  <si>
    <t>SR-0134407</t>
  </si>
  <si>
    <t>CVN3004208</t>
  </si>
  <si>
    <t>VN0TDNG</t>
  </si>
  <si>
    <t>20.09.2018</t>
  </si>
  <si>
    <t>9/18/2018 17:59:13</t>
  </si>
  <si>
    <t>9/20/2018 11:50:08</t>
  </si>
  <si>
    <t>WPS: INSTALL: Install new computer for staff</t>
  </si>
  <si>
    <t>SR-0136831</t>
  </si>
  <si>
    <t>CVN95781</t>
  </si>
  <si>
    <t>VN0TDNH</t>
  </si>
  <si>
    <t>02.10.2018</t>
  </si>
  <si>
    <t>9/26/2018 10:41:34</t>
  </si>
  <si>
    <t>10/17/2018 14:31:14</t>
  </si>
  <si>
    <t>WPS: INSTALL: Install new computer cvn95781 for user vn0tdnh</t>
  </si>
  <si>
    <t>SR-0136830</t>
  </si>
  <si>
    <t>VN0XDNH</t>
  </si>
  <si>
    <t>27.09.2018</t>
  </si>
  <si>
    <t>9/26/2018 10:36:02</t>
  </si>
  <si>
    <t>9/28/2018 14:17:35</t>
  </si>
  <si>
    <t>WPS: INSTALL: Install new computer cvn3004207 for user vn0xdnh</t>
  </si>
  <si>
    <t>SR-0136826</t>
  </si>
  <si>
    <t>CVN50892</t>
  </si>
  <si>
    <t>VN0YTR</t>
  </si>
  <si>
    <t>9/26/2018 10:31:44</t>
  </si>
  <si>
    <t>9/28/2018 14:25:54</t>
  </si>
  <si>
    <t>SR-0139261</t>
  </si>
  <si>
    <t>CVN95437</t>
  </si>
  <si>
    <t>VN0MGYN</t>
  </si>
  <si>
    <t>11.10.2018</t>
  </si>
  <si>
    <t>October</t>
  </si>
  <si>
    <t>10/26/2018 2:30:26</t>
  </si>
  <si>
    <t>WPS: INSTALL: Install new computer for vn0mgyn</t>
  </si>
  <si>
    <t>IN-0115389</t>
  </si>
  <si>
    <t>29.10.2018</t>
  </si>
  <si>
    <t>Reinstalled Drivers</t>
  </si>
  <si>
    <t>10/17/2018 11:48:05</t>
  </si>
  <si>
    <t>10/31/2018 14:30:15</t>
  </si>
  <si>
    <t>WPS: DSS: Cannot Use HDMI</t>
  </si>
  <si>
    <t>SR-0143193</t>
  </si>
  <si>
    <t>CVN3005280</t>
  </si>
  <si>
    <t>VN0VYN</t>
  </si>
  <si>
    <t>21.12.2018</t>
  </si>
  <si>
    <t>2018DEC</t>
  </si>
  <si>
    <t>Pending Revision</t>
  </si>
  <si>
    <t>10/19/2018 11:38:59</t>
  </si>
  <si>
    <t>12/26/2018 14:49:28</t>
  </si>
  <si>
    <t>WPS: INSTALL: Install new computer for user VN0VYN</t>
  </si>
  <si>
    <t>Viet Thanh Huynh</t>
  </si>
  <si>
    <t>Viet Thanh</t>
  </si>
  <si>
    <t>S6-VC</t>
  </si>
  <si>
    <t>SR-0150456</t>
  </si>
  <si>
    <t>CVN3005218</t>
  </si>
  <si>
    <t>VY0TTTT</t>
  </si>
  <si>
    <t>November</t>
  </si>
  <si>
    <t>11/13/2018 15:00:46</t>
  </si>
  <si>
    <t>12/24/2018 15:16:50</t>
  </si>
  <si>
    <t>IMACD+ - Install</t>
  </si>
  <si>
    <t>WPS: INSTALL: Install new computer for user vn0tttt</t>
  </si>
  <si>
    <t>DE6U6005</t>
  </si>
  <si>
    <t>SR-0150454</t>
  </si>
  <si>
    <t>CVN3005282</t>
  </si>
  <si>
    <t>11/13/2018 15:04:59</t>
  </si>
  <si>
    <t>12/24/2018 15:18:58</t>
  </si>
  <si>
    <t>WPS: INSTALL: Install new computer for user vn0ntrh</t>
  </si>
  <si>
    <t>SR-0150468</t>
  </si>
  <si>
    <t>CVN3005283</t>
  </si>
  <si>
    <t>11/13/2018 15:05:57</t>
  </si>
  <si>
    <t>12/24/2018 15:19:51</t>
  </si>
  <si>
    <t>WPS: INSTALL: Install new computer for user vn0nvd</t>
  </si>
  <si>
    <t>SR-0156648</t>
  </si>
  <si>
    <t>CVN3005285</t>
  </si>
  <si>
    <t>VN0HNGYN</t>
  </si>
  <si>
    <t>26.12.2018</t>
  </si>
  <si>
    <t>Dec</t>
  </si>
  <si>
    <t>12/26/2018 14:48:03</t>
  </si>
  <si>
    <t>WPS: INSTALL: Installing comupter for user VN0HNGYN</t>
  </si>
  <si>
    <t>SR-0156649</t>
  </si>
  <si>
    <t>CVN3005284</t>
  </si>
  <si>
    <t>VN0HAN</t>
  </si>
  <si>
    <t>12/26/2018 14:47:12</t>
  </si>
  <si>
    <t>WPS: INSTALL: Install new com for user VN0HAN</t>
  </si>
  <si>
    <t>SR-0158524</t>
  </si>
  <si>
    <t>CVN3005286</t>
  </si>
  <si>
    <t>VN0nngh</t>
  </si>
  <si>
    <t>12/26/2018 14:45:18</t>
  </si>
  <si>
    <t>12/26/2018 14:49:02</t>
  </si>
  <si>
    <t>WPS: INSTALL: Install new computer for user VN0NNGN</t>
  </si>
  <si>
    <t>VN0NNGN</t>
  </si>
  <si>
    <t>Thanh Hoa Nguyen</t>
  </si>
  <si>
    <t>Thanh Hoa</t>
  </si>
  <si>
    <t>Sum of Invoice Amount</t>
  </si>
  <si>
    <t>Row Labels</t>
  </si>
  <si>
    <t>Grand Total</t>
  </si>
  <si>
    <t>Column Labels</t>
  </si>
  <si>
    <t>(blank)</t>
  </si>
  <si>
    <t>PO Number</t>
  </si>
  <si>
    <t>Legal Entity Name</t>
  </si>
  <si>
    <t>VAT Invoice</t>
  </si>
  <si>
    <t>Currency</t>
  </si>
  <si>
    <t>Abbr.</t>
  </si>
  <si>
    <t>Full Name</t>
  </si>
  <si>
    <t>Comments</t>
  </si>
  <si>
    <t>Viet Nam</t>
  </si>
  <si>
    <t>Festo Company Limited</t>
  </si>
  <si>
    <t>Pending PO</t>
  </si>
  <si>
    <t>Price Table</t>
  </si>
  <si>
    <t>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</si>
</sst>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2" applyNumberFormat="1" applyFont="1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2" applyNumberFormat="1" applyFont="1" applyAlignment="1">
      <alignment vertical="center"/>
    </xf>
    <xf numFmtId="164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20">
    <dxf>
      <numFmt numFmtId="164" formatCode="mm/dd/yyyy\ hh:mm:ss"/>
    </dxf>
    <dxf>
      <numFmt numFmtId="164" formatCode="mm/dd/yyyy\ hh:mm:ss"/>
    </dxf>
    <dxf>
      <numFmt numFmtId="164" formatCode="mm/dd/yyyy\ hh:mm:ss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p-my.sharepoint.com/Users/wangyuqi/Documents/HPI/@%20Client%20Management/Festo/Profit%20&amp;%20Lost/APJ_FESTO_Partner_Tickets_Report_SEA_Jan2Ju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p-my.sharepoint.com/Users/zhey/AppData/Local/Microsoft/Windows/INetCache/Content.Outlook/OKSFJQW5/APJ_FESTO_Partner_Tickets_Report_CN_GPC_JI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ESTO%20Invoice%20Summary%20Autral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_AU"/>
      <sheetName val="Partner_Tickets_ID"/>
      <sheetName val="Partner_Tickets_MY"/>
      <sheetName val="Partner_Tickets_NZ"/>
      <sheetName val="Partner_Tickets_PH"/>
      <sheetName val="Partner_Tickets_SG"/>
      <sheetName val="Partner_Tickets_TH"/>
      <sheetName val="Partner_Tickets_VN"/>
      <sheetName val="APJ_FESTO_Sites"/>
      <sheetName val="APJ_FESTO_Service Items"/>
      <sheetName val="Ref"/>
      <sheetName val="APJ_FESTO_Partner_Tickets_Repo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9" refreshError="1"/>
      <sheetData sheetId="10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"/>
      <sheetName val="APJ_FESTO_Sites"/>
      <sheetName val="APJ_FESTO_Service Items"/>
      <sheetName val="Ref"/>
    </sheetNames>
    <sheetDataSet>
      <sheetData sheetId="0" refreshError="1"/>
      <sheetData sheetId="1">
        <row r="2">
          <cell r="A2" t="str">
            <v>AU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B3" t="str">
            <v>High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Summary"/>
      <sheetName val="Australia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Qi Wang" refreshedDate="43495.484370254628" createdVersion="6" refreshedVersion="6" minRefreshableVersion="3" recordCount="23" xr:uid="{63121682-6FA2-4FD3-8D5F-85993751675B}">
  <cacheSource type="worksheet">
    <worksheetSource name="Table23"/>
  </cacheSource>
  <cacheFields count="7">
    <cacheField name="Ticket No" numFmtId="0">
      <sharedItems/>
    </cacheField>
    <cacheField name="Period" numFmtId="0">
      <sharedItems count="2">
        <s v="2018OCT"/>
        <s v="2018DEC"/>
      </sharedItems>
    </cacheField>
    <cacheField name="Invoice" numFmtId="0">
      <sharedItems containsString="0" containsBlank="1" containsNumber="1" containsInteger="1" minValue="8004171" maxValue="8004171" count="2">
        <n v="8004171"/>
        <m/>
      </sharedItems>
    </cacheField>
    <cacheField name="FESTO PO" numFmtId="0">
      <sharedItems count="2">
        <s v="PO-FVN-02"/>
        <s v="Pending Revision"/>
      </sharedItems>
    </cacheField>
    <cacheField name="Invoice Amount" numFmtId="43">
      <sharedItems containsSemiMixedTypes="0" containsString="0" containsNumber="1" minValue="1911106.51" maxValue="3234180.25"/>
    </cacheField>
    <cacheField name="INV_Currency" numFmtId="0">
      <sharedItems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SR-0103952"/>
    <x v="0"/>
    <x v="0"/>
    <x v="0"/>
    <n v="3234180.25"/>
    <s v="VND"/>
    <m/>
  </r>
  <r>
    <s v="IN-0095472"/>
    <x v="0"/>
    <x v="0"/>
    <x v="0"/>
    <n v="1911106.51"/>
    <s v="VND"/>
    <m/>
  </r>
  <r>
    <s v="SR-0110138"/>
    <x v="0"/>
    <x v="0"/>
    <x v="0"/>
    <n v="1911106.51"/>
    <s v="VND"/>
    <m/>
  </r>
  <r>
    <s v="SR-0115791"/>
    <x v="0"/>
    <x v="0"/>
    <x v="0"/>
    <n v="3234180.25"/>
    <s v="VND"/>
    <m/>
  </r>
  <r>
    <s v="SR-0118087"/>
    <x v="0"/>
    <x v="0"/>
    <x v="0"/>
    <n v="3234180.25"/>
    <s v="VND"/>
    <m/>
  </r>
  <r>
    <s v="SR-0118084"/>
    <x v="0"/>
    <x v="0"/>
    <x v="0"/>
    <n v="3234180.25"/>
    <s v="VND"/>
    <m/>
  </r>
  <r>
    <s v="SR-0120881"/>
    <x v="0"/>
    <x v="0"/>
    <x v="0"/>
    <n v="3234180.25"/>
    <s v="VND"/>
    <m/>
  </r>
  <r>
    <s v="SR-0112397"/>
    <x v="0"/>
    <x v="0"/>
    <x v="0"/>
    <n v="3234180.25"/>
    <s v="VND"/>
    <m/>
  </r>
  <r>
    <s v="SR-0133434"/>
    <x v="0"/>
    <x v="0"/>
    <x v="0"/>
    <n v="3234180.25"/>
    <s v="VND"/>
    <m/>
  </r>
  <r>
    <s v="SR-0133433"/>
    <x v="0"/>
    <x v="0"/>
    <x v="0"/>
    <n v="3234180.25"/>
    <s v="VND"/>
    <m/>
  </r>
  <r>
    <s v="SR-0134407"/>
    <x v="0"/>
    <x v="0"/>
    <x v="0"/>
    <n v="3234180.25"/>
    <s v="VND"/>
    <m/>
  </r>
  <r>
    <s v="SR-0136831"/>
    <x v="0"/>
    <x v="0"/>
    <x v="0"/>
    <n v="3234180.25"/>
    <s v="VND"/>
    <m/>
  </r>
  <r>
    <s v="SR-0136830"/>
    <x v="0"/>
    <x v="0"/>
    <x v="0"/>
    <n v="3234180.25"/>
    <s v="VND"/>
    <m/>
  </r>
  <r>
    <s v="SR-0136826"/>
    <x v="0"/>
    <x v="0"/>
    <x v="0"/>
    <n v="3234180.25"/>
    <s v="VND"/>
    <m/>
  </r>
  <r>
    <s v="SR-0139261"/>
    <x v="0"/>
    <x v="0"/>
    <x v="0"/>
    <n v="3234180.25"/>
    <s v="VND"/>
    <m/>
  </r>
  <r>
    <s v="IN-0115389"/>
    <x v="0"/>
    <x v="0"/>
    <x v="0"/>
    <n v="1911106.51"/>
    <s v="VND"/>
    <m/>
  </r>
  <r>
    <s v="SR-0143193"/>
    <x v="1"/>
    <x v="1"/>
    <x v="1"/>
    <n v="3234180.25"/>
    <s v="VND"/>
    <m/>
  </r>
  <r>
    <s v="SR-0150456"/>
    <x v="1"/>
    <x v="1"/>
    <x v="1"/>
    <n v="3234180.25"/>
    <s v="VND"/>
    <m/>
  </r>
  <r>
    <s v="SR-0150454"/>
    <x v="1"/>
    <x v="1"/>
    <x v="1"/>
    <n v="3234180.25"/>
    <s v="VND"/>
    <m/>
  </r>
  <r>
    <s v="SR-0150468"/>
    <x v="1"/>
    <x v="1"/>
    <x v="1"/>
    <n v="3234180.25"/>
    <s v="VND"/>
    <m/>
  </r>
  <r>
    <s v="SR-0156648"/>
    <x v="1"/>
    <x v="1"/>
    <x v="1"/>
    <n v="3234180.25"/>
    <s v="VND"/>
    <m/>
  </r>
  <r>
    <s v="SR-0156649"/>
    <x v="1"/>
    <x v="1"/>
    <x v="1"/>
    <n v="3234180.25"/>
    <s v="VND"/>
    <m/>
  </r>
  <r>
    <s v="SR-0158524"/>
    <x v="1"/>
    <x v="1"/>
    <x v="1"/>
    <n v="3234180.25"/>
    <s v="VN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F24DE-7CB3-406F-9D4A-500F7F5FFEFC}" name="PivotTable1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E9" firstHeaderRow="1" firstDataRow="2" firstDataCol="1"/>
  <pivotFields count="7">
    <pivotField showAll="0"/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numFmtId="43" showAll="0"/>
    <pivotField showAll="0"/>
    <pivotField showAll="0"/>
  </pivotFields>
  <rowFields count="2">
    <field x="3"/>
    <field x="1"/>
  </rowFields>
  <rowItems count="5">
    <i>
      <x/>
    </i>
    <i r="1">
      <x/>
    </i>
    <i>
      <x v="1"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Invoice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4F7492-2BD8-42C7-9395-3C3DD77AF43F}" name="Table4" displayName="Table4" ref="A1:J3" totalsRowShown="0" headerRowDxfId="19" dataDxfId="18">
  <autoFilter ref="A1:J3" xr:uid="{3D3A49AB-C3C5-4103-B4EF-4392BD8CAC97}"/>
  <tableColumns count="10">
    <tableColumn id="1" xr3:uid="{D1DB571B-3CF1-4D90-B5A4-9D1E2840D13B}" name="Period" dataDxfId="17"/>
    <tableColumn id="2" xr3:uid="{32410AEF-38AE-4E97-8736-5F234F981575}" name="Country" dataDxfId="16"/>
    <tableColumn id="3" xr3:uid="{078F6A18-C42E-4CCA-83B2-04249AC80991}" name="PO Number" dataDxfId="15"/>
    <tableColumn id="4" xr3:uid="{73F67BA5-4AFE-49B4-9BBA-A00996BE43A1}" name="Legal Entity Name" dataDxfId="14"/>
    <tableColumn id="5" xr3:uid="{509E18D4-73B1-4345-B416-19C8C77858D1}" name="VAT Invoice" dataDxfId="13"/>
    <tableColumn id="6" xr3:uid="{C26F2941-946D-4049-BFDB-D1F82DE83429}" name="Invoice Amount" dataDxfId="12" dataCellStyle="Currency"/>
    <tableColumn id="7" xr3:uid="{1CF9086D-A468-4DCE-960B-6547B3D05715}" name="Currency" dataDxfId="11"/>
    <tableColumn id="8" xr3:uid="{01259002-125C-4356-8292-A78A5EE41F25}" name="Abbr." dataDxfId="10"/>
    <tableColumn id="9" xr3:uid="{445220D7-C18C-4FB9-A76B-B647912B2C3A}" name="Full Name" dataDxfId="9"/>
    <tableColumn id="10" xr3:uid="{B133B73F-CECE-4D87-979E-A301F0455F9C}" name="Comments" dataDxfId="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3AB4D-A253-414F-9BFF-1EF63DED3C6D}" name="Table5" displayName="Table5" ref="A2:P25" totalsRowShown="0">
  <autoFilter ref="A2:P25" xr:uid="{A27B1934-7231-4685-A294-7A8BB48EA74A}"/>
  <tableColumns count="16">
    <tableColumn id="1" xr3:uid="{A90E66D7-63B6-42B3-BEAE-8A3F10730B2A}" name="Ticket No"/>
    <tableColumn id="2" xr3:uid="{31CB8E71-4064-499F-8387-5DF71FC31B29}" name="Service Type"/>
    <tableColumn id="3" xr3:uid="{C8101526-0AFE-4836-B791-DE2B1B85A93F}" name="Service Sub-Type"/>
    <tableColumn id="4" xr3:uid="{75F87138-3EED-4740-A566-7130147AA2DB}" name="Ticket Type"/>
    <tableColumn id="5" xr3:uid="{05E81E3F-C0BF-4090-871D-0846D4301261}" name="Service Level"/>
    <tableColumn id="6" xr3:uid="{F0A94DA2-E066-4FFD-B603-5C361E8064FD}" name="Work Order No"/>
    <tableColumn id="7" xr3:uid="{1F399D3F-4B7A-4CAA-814C-ECFB5B7927A0}" name="Support Type"/>
    <tableColumn id="8" xr3:uid="{D06F278B-B657-4DDB-9BD0-D871D4D49C23}" name="Country"/>
    <tableColumn id="9" xr3:uid="{992F252D-1C97-441F-A695-9FC38ED2CB3E}" name="Site Location"/>
    <tableColumn id="10" xr3:uid="{60EC778E-FC17-49B1-96EB-F59EF90EF746}" name="AssetID"/>
    <tableColumn id="11" xr3:uid="{9A6E30DA-8EF1-425F-B756-56E66C9C3637}" name="User ID"/>
    <tableColumn id="12" xr3:uid="{BA548A58-C1D9-4821-9E2F-0B6658911826}" name="Status"/>
    <tableColumn id="13" xr3:uid="{1AF0DE73-8DD5-4121-B483-10058F127C51}" name="Partner Ticket solved onsite Date"/>
    <tableColumn id="14" xr3:uid="{63684BA7-340E-4235-B515-C616D2EB2BA9}" name="Support Engineer Name"/>
    <tableColumn id="15" xr3:uid="{BCC9AB06-D355-4E1C-A5E4-6084B29B8D9A}" name="Resolution"/>
    <tableColumn id="16" xr3:uid="{D1985034-F5F9-40F0-8676-0A0AE4B15DC7}" name="Month Repor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D09946-B286-4D6C-A278-199959D7E5B9}" name="Table23" displayName="Table23" ref="R2:X26" totalsRowShown="0">
  <autoFilter ref="R2:X26" xr:uid="{CC1FA283-4DDA-4EFE-81D5-8F561D9E8690}"/>
  <tableColumns count="7">
    <tableColumn id="1" xr3:uid="{2D075B86-D2B8-4F7E-80DF-6E8900E7A994}" name="Ticket No" dataDxfId="7"/>
    <tableColumn id="2" xr3:uid="{D2F1D067-BA19-47F6-AF9A-E7D906120AB1}" name="Period" dataDxfId="6"/>
    <tableColumn id="3" xr3:uid="{09F6204D-18F7-4009-B9CC-49B19BF6B220}" name="Invoice"/>
    <tableColumn id="4" xr3:uid="{58E106F6-D0AF-4F84-BECD-659709310134}" name="FESTO PO" dataDxfId="5"/>
    <tableColumn id="5" xr3:uid="{F5797842-689B-44AB-B97C-E754A37E93CA}" name="Invoice Amount" dataDxfId="4" dataCellStyle="Percent"/>
    <tableColumn id="6" xr3:uid="{E035BBD6-E28D-45D6-94D7-A7F5DE011A61}" name="INV_Currency" dataDxfId="3"/>
    <tableColumn id="7" xr3:uid="{3BB3BAF4-DD32-4360-A211-1596FA68DFE4}" name="Remarks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EB2A2F-AC18-456D-807D-8AA07BBB4EAD}" name="Table24" displayName="Table24" ref="AA2:AY25" totalsRowShown="0">
  <autoFilter ref="AA2:AY25" xr:uid="{22C90BD6-D1E1-4C77-8312-045625074EDC}"/>
  <tableColumns count="25">
    <tableColumn id="1" xr3:uid="{B69B22F1-7796-49FA-AE94-0BD83D4DFE61}" name="Priority"/>
    <tableColumn id="2" xr3:uid="{C88E3874-8176-464A-802C-9431D5658F6B}" name="Ticket No"/>
    <tableColumn id="3" xr3:uid="{BF2B8C81-6192-4261-A889-F6C8BB10C1AD}" name="Ticket Class"/>
    <tableColumn id="4" xr3:uid="{D61EF6F1-B6DF-4D9A-AA7B-7527493B1898}" name="Status"/>
    <tableColumn id="5" xr3:uid="{C8735FA9-C08A-4511-9ADB-E699B95285A7}" name="Date reported" dataDxfId="2"/>
    <tableColumn id="6" xr3:uid="{201079B0-29B6-4CD6-8DEC-B41C2BFD49A6}" name="Date solved" dataDxfId="1"/>
    <tableColumn id="7" xr3:uid="{038DA5AD-28F8-4715-973E-72EE35CEE37D}" name="Closed date" dataDxfId="0"/>
    <tableColumn id="8" xr3:uid="{E2356897-973D-4B7B-A15A-2E4073D5E2EA}" name="Ticket type"/>
    <tableColumn id="9" xr3:uid="{3545DC7A-3569-4A65-A348-88481339C57B}" name="Shorttext"/>
    <tableColumn id="10" xr3:uid="{60436C92-2FE4-4301-A26D-B685A39237ED}" name="Parent category"/>
    <tableColumn id="11" xr3:uid="{37160C06-46C7-4BAE-A95A-C5DBA5368406}" name="Category"/>
    <tableColumn id="12" xr3:uid="{D2A14C39-ED72-4A6F-B12A-17933BE69456}" name="User ID"/>
    <tableColumn id="13" xr3:uid="{1C401A80-1D55-40E3-A0E2-632E488DFD44}" name="Name (reported for)"/>
    <tableColumn id="14" xr3:uid="{CF5E7053-A25F-4DF5-A288-142BC29A0833}" name="First Name"/>
    <tableColumn id="15" xr3:uid="{DC056867-2553-4038-B56C-1E1066F559D0}" name="Last Name"/>
    <tableColumn id="16" xr3:uid="{894F13AE-5E7E-44F4-AED4-CD893E30ED7A}" name="Country"/>
    <tableColumn id="17" xr3:uid="{61B21F67-8C0A-45FF-833B-7209F615348C}" name="Company code no."/>
    <tableColumn id="18" xr3:uid="{2DC41A68-97AF-4650-A322-AFF6FA93267B}" name="Company code"/>
    <tableColumn id="19" xr3:uid="{258C3C9B-EA91-4E22-817A-3D5C8A8F393C}" name="Facility no."/>
    <tableColumn id="20" xr3:uid="{3703B03C-D206-4B1B-8780-8AAFC93F7CD2}" name="Cost center"/>
    <tableColumn id="21" xr3:uid="{0D45AD02-3085-4923-84D5-9AEE640BD872}" name="Department"/>
    <tableColumn id="22" xr3:uid="{A08673EC-A5ED-4449-A5A7-F7B93D00E59F}" name="Serial No."/>
    <tableColumn id="23" xr3:uid="{D2AE9796-6A44-4B3E-97B0-69DA9F19C1CD}" name="Component type"/>
    <tableColumn id="24" xr3:uid="{7826E068-1D91-42B7-8A80-FF7B7A4CC134}" name="User ID (overall responsible)"/>
    <tableColumn id="25" xr3:uid="{374C365E-EF58-4F5B-9E60-5A4B8819BC97}" name="Solution group (ID)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C713-0DDE-4A66-868D-6111477C8EBF}">
  <dimension ref="A1:J3"/>
  <sheetViews>
    <sheetView workbookViewId="0">
      <selection activeCell="E17" sqref="E17"/>
    </sheetView>
  </sheetViews>
  <sheetFormatPr defaultRowHeight="14.5" x14ac:dyDescent="0.35"/>
  <cols>
    <col min="1" max="1" width="10.81640625" style="12" bestFit="1" customWidth="1"/>
    <col min="2" max="2" width="12.08984375" style="2" bestFit="1" customWidth="1"/>
    <col min="3" max="3" width="15.08984375" style="12" bestFit="1" customWidth="1"/>
    <col min="4" max="4" width="20.36328125" style="12" bestFit="1" customWidth="1"/>
    <col min="5" max="5" width="15.08984375" style="12" bestFit="1" customWidth="1"/>
    <col min="6" max="6" width="19.90625" style="13" bestFit="1" customWidth="1"/>
    <col min="7" max="7" width="12.81640625" style="2" bestFit="1" customWidth="1"/>
    <col min="8" max="8" width="10" style="12" bestFit="1" customWidth="1"/>
    <col min="9" max="9" width="13.6328125" style="12" bestFit="1" customWidth="1"/>
    <col min="10" max="10" width="14.90625" style="12" bestFit="1" customWidth="1"/>
    <col min="11" max="16384" width="8.7265625" style="12"/>
  </cols>
  <sheetData>
    <row r="1" spans="1:10" s="2" customFormat="1" x14ac:dyDescent="0.35">
      <c r="A1" s="2" t="s">
        <v>16</v>
      </c>
      <c r="B1" s="2" t="s">
        <v>7</v>
      </c>
      <c r="C1" s="2" t="s">
        <v>276</v>
      </c>
      <c r="D1" s="2" t="s">
        <v>277</v>
      </c>
      <c r="E1" s="2" t="s">
        <v>278</v>
      </c>
      <c r="F1" s="11" t="s">
        <v>19</v>
      </c>
      <c r="G1" s="2" t="s">
        <v>279</v>
      </c>
      <c r="H1" s="2" t="s">
        <v>280</v>
      </c>
      <c r="I1" s="2" t="s">
        <v>281</v>
      </c>
      <c r="J1" s="2" t="s">
        <v>282</v>
      </c>
    </row>
    <row r="2" spans="1:10" x14ac:dyDescent="0.35">
      <c r="A2" s="12" t="s">
        <v>57</v>
      </c>
      <c r="B2" s="2" t="s">
        <v>283</v>
      </c>
      <c r="C2" s="12" t="s">
        <v>58</v>
      </c>
      <c r="D2" s="12" t="s">
        <v>284</v>
      </c>
      <c r="E2" s="12">
        <v>8004171</v>
      </c>
      <c r="F2" s="13">
        <v>47777662.779999994</v>
      </c>
      <c r="G2" s="2" t="s">
        <v>59</v>
      </c>
    </row>
    <row r="3" spans="1:10" x14ac:dyDescent="0.35">
      <c r="A3" s="12" t="s">
        <v>223</v>
      </c>
      <c r="B3" s="2" t="s">
        <v>283</v>
      </c>
      <c r="F3" s="13">
        <v>22639261.75</v>
      </c>
      <c r="G3" s="2" t="s">
        <v>59</v>
      </c>
      <c r="J3" s="12" t="s">
        <v>285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8A3C-DF39-4541-BED5-0432A45BC754}">
  <dimension ref="B3:E9"/>
  <sheetViews>
    <sheetView workbookViewId="0"/>
  </sheetViews>
  <sheetFormatPr defaultRowHeight="14.5" x14ac:dyDescent="0.35"/>
  <cols>
    <col min="2" max="2" width="20.453125" bestFit="1" customWidth="1"/>
    <col min="3" max="3" width="15.26953125" bestFit="1" customWidth="1"/>
    <col min="4" max="5" width="11.81640625" bestFit="1" customWidth="1"/>
  </cols>
  <sheetData>
    <row r="3" spans="2:5" x14ac:dyDescent="0.35">
      <c r="B3" s="8" t="s">
        <v>271</v>
      </c>
      <c r="C3" s="8" t="s">
        <v>274</v>
      </c>
    </row>
    <row r="4" spans="2:5" x14ac:dyDescent="0.35">
      <c r="B4" s="8" t="s">
        <v>272</v>
      </c>
      <c r="C4">
        <v>8004171</v>
      </c>
      <c r="D4" t="s">
        <v>275</v>
      </c>
      <c r="E4" t="s">
        <v>273</v>
      </c>
    </row>
    <row r="5" spans="2:5" x14ac:dyDescent="0.35">
      <c r="B5" s="9" t="s">
        <v>224</v>
      </c>
      <c r="C5" s="7"/>
      <c r="D5" s="7">
        <v>22639261.75</v>
      </c>
      <c r="E5" s="7">
        <v>22639261.75</v>
      </c>
    </row>
    <row r="6" spans="2:5" x14ac:dyDescent="0.35">
      <c r="B6" s="10" t="s">
        <v>223</v>
      </c>
      <c r="C6" s="7"/>
      <c r="D6" s="7">
        <v>22639261.75</v>
      </c>
      <c r="E6" s="7">
        <v>22639261.75</v>
      </c>
    </row>
    <row r="7" spans="2:5" x14ac:dyDescent="0.35">
      <c r="B7" s="9" t="s">
        <v>58</v>
      </c>
      <c r="C7" s="7">
        <v>47777662.779999994</v>
      </c>
      <c r="D7" s="7"/>
      <c r="E7" s="7">
        <v>47777662.779999994</v>
      </c>
    </row>
    <row r="8" spans="2:5" x14ac:dyDescent="0.35">
      <c r="B8" s="10" t="s">
        <v>57</v>
      </c>
      <c r="C8" s="7">
        <v>47777662.779999994</v>
      </c>
      <c r="D8" s="7"/>
      <c r="E8" s="7">
        <v>47777662.779999994</v>
      </c>
    </row>
    <row r="9" spans="2:5" x14ac:dyDescent="0.35">
      <c r="B9" s="9" t="s">
        <v>273</v>
      </c>
      <c r="C9" s="7">
        <v>47777662.779999994</v>
      </c>
      <c r="D9" s="7">
        <v>22639261.75</v>
      </c>
      <c r="E9" s="7">
        <v>70416924.530000001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42A6-FCAA-4369-A9C5-D6A2747A4DA4}">
  <dimension ref="A2:AY31"/>
  <sheetViews>
    <sheetView tabSelected="1" workbookViewId="0">
      <selection activeCell="A3" sqref="A3:A25"/>
    </sheetView>
  </sheetViews>
  <sheetFormatPr defaultRowHeight="14.5" x14ac:dyDescent="0.35"/>
  <cols>
    <col min="1" max="1" width="10.6328125" customWidth="1"/>
    <col min="2" max="2" width="13.08984375" customWidth="1"/>
    <col min="3" max="3" width="16.81640625" customWidth="1"/>
    <col min="4" max="4" width="15.7265625" bestFit="1" customWidth="1"/>
    <col min="5" max="5" width="13.26953125" customWidth="1"/>
    <col min="6" max="6" width="15.6328125" customWidth="1"/>
    <col min="7" max="7" width="14" customWidth="1"/>
    <col min="8" max="8" width="9.54296875" customWidth="1"/>
    <col min="9" max="9" width="13.453125" customWidth="1"/>
    <col min="10" max="10" width="9.1796875" customWidth="1"/>
    <col min="11" max="11" width="8.90625" customWidth="1"/>
    <col min="13" max="13" width="30.54296875" customWidth="1"/>
    <col min="14" max="14" width="22.6328125" customWidth="1"/>
    <col min="15" max="15" width="11.7265625" customWidth="1"/>
    <col min="16" max="16" width="16.81640625" customWidth="1"/>
    <col min="18" max="18" width="10.6328125" customWidth="1"/>
    <col min="20" max="20" width="8.7265625" customWidth="1"/>
    <col min="21" max="21" width="14.90625" bestFit="1" customWidth="1"/>
    <col min="22" max="22" width="19.81640625" style="1" bestFit="1" customWidth="1"/>
    <col min="23" max="23" width="16.7265625" style="2" bestFit="1" customWidth="1"/>
    <col min="24" max="24" width="10.08984375" customWidth="1"/>
    <col min="26" max="26" width="9.90625" bestFit="1" customWidth="1"/>
    <col min="27" max="27" width="9" customWidth="1"/>
    <col min="28" max="28" width="10.6328125" customWidth="1"/>
    <col min="29" max="29" width="12.453125" customWidth="1"/>
    <col min="31" max="33" width="18.1796875" style="14" bestFit="1" customWidth="1"/>
    <col min="34" max="34" width="12" customWidth="1"/>
    <col min="35" max="35" width="10.7265625" customWidth="1"/>
    <col min="36" max="36" width="16.08984375" customWidth="1"/>
    <col min="37" max="37" width="10.26953125" customWidth="1"/>
    <col min="38" max="38" width="8.90625" customWidth="1"/>
    <col min="39" max="39" width="19.81640625" customWidth="1"/>
    <col min="40" max="40" width="11.81640625" customWidth="1"/>
    <col min="41" max="41" width="11.54296875" customWidth="1"/>
    <col min="42" max="42" width="9.54296875" customWidth="1"/>
    <col min="43" max="43" width="18.36328125" customWidth="1"/>
    <col min="44" max="44" width="15.1796875" customWidth="1"/>
    <col min="45" max="45" width="11.7265625" customWidth="1"/>
    <col min="46" max="46" width="12.36328125" customWidth="1"/>
    <col min="47" max="47" width="13.08984375" customWidth="1"/>
    <col min="48" max="48" width="10.7265625" customWidth="1"/>
    <col min="49" max="49" width="16.90625" customWidth="1"/>
    <col min="50" max="50" width="26.36328125" customWidth="1"/>
    <col min="51" max="51" width="18.6328125" customWidth="1"/>
  </cols>
  <sheetData>
    <row r="2" spans="1:5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R2" t="s">
        <v>0</v>
      </c>
      <c r="S2" t="s">
        <v>16</v>
      </c>
      <c r="T2" t="s">
        <v>17</v>
      </c>
      <c r="U2" t="s">
        <v>18</v>
      </c>
      <c r="V2" s="1" t="s">
        <v>19</v>
      </c>
      <c r="W2" s="2" t="s">
        <v>20</v>
      </c>
      <c r="X2" t="s">
        <v>21</v>
      </c>
      <c r="Z2" t="s">
        <v>286</v>
      </c>
      <c r="AA2" t="s">
        <v>22</v>
      </c>
      <c r="AB2" t="s">
        <v>0</v>
      </c>
      <c r="AC2" t="s">
        <v>23</v>
      </c>
      <c r="AD2" t="s">
        <v>11</v>
      </c>
      <c r="AE2" s="14" t="s">
        <v>24</v>
      </c>
      <c r="AF2" s="14" t="s">
        <v>25</v>
      </c>
      <c r="AG2" s="14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10</v>
      </c>
      <c r="AM2" t="s">
        <v>31</v>
      </c>
      <c r="AN2" t="s">
        <v>32</v>
      </c>
      <c r="AO2" t="s">
        <v>33</v>
      </c>
      <c r="AP2" t="s">
        <v>7</v>
      </c>
      <c r="AQ2" t="s">
        <v>34</v>
      </c>
      <c r="AR2" t="s">
        <v>35</v>
      </c>
      <c r="AS2" t="s">
        <v>36</v>
      </c>
      <c r="AT2" t="s">
        <v>37</v>
      </c>
      <c r="AU2" t="s">
        <v>38</v>
      </c>
      <c r="AV2" t="s">
        <v>39</v>
      </c>
      <c r="AW2" t="s">
        <v>40</v>
      </c>
      <c r="AX2" t="s">
        <v>41</v>
      </c>
      <c r="AY2" t="s">
        <v>42</v>
      </c>
    </row>
    <row r="3" spans="1:51" x14ac:dyDescent="0.35">
      <c r="A3" t="s">
        <v>43</v>
      </c>
      <c r="B3" t="s">
        <v>44</v>
      </c>
      <c r="C3" t="s">
        <v>45</v>
      </c>
      <c r="D3" t="s">
        <v>46</v>
      </c>
      <c r="E3" t="s">
        <v>47</v>
      </c>
      <c r="F3">
        <v>5015067408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O3" t="s">
        <v>55</v>
      </c>
      <c r="P3" t="s">
        <v>56</v>
      </c>
      <c r="R3" s="3" t="s">
        <v>43</v>
      </c>
      <c r="S3" s="3" t="s">
        <v>57</v>
      </c>
      <c r="T3" s="3">
        <v>8004171</v>
      </c>
      <c r="U3" s="3" t="s">
        <v>58</v>
      </c>
      <c r="V3" s="1">
        <v>3234180.25</v>
      </c>
      <c r="W3" s="4" t="s">
        <v>59</v>
      </c>
      <c r="Z3" t="str">
        <f>TEXT([3]!Table1[[#This Row],[Closed date]], "mmmm")</f>
        <v>May</v>
      </c>
      <c r="AA3" t="s">
        <v>60</v>
      </c>
      <c r="AB3" t="s">
        <v>43</v>
      </c>
      <c r="AC3" t="s">
        <v>61</v>
      </c>
      <c r="AD3" t="s">
        <v>62</v>
      </c>
      <c r="AE3" s="14" t="s">
        <v>63</v>
      </c>
      <c r="AF3" s="14" t="s">
        <v>64</v>
      </c>
      <c r="AG3" s="14">
        <v>43289.939421296294</v>
      </c>
      <c r="AH3" t="s">
        <v>65</v>
      </c>
      <c r="AI3" t="s">
        <v>66</v>
      </c>
      <c r="AJ3" t="s">
        <v>67</v>
      </c>
      <c r="AK3" t="s">
        <v>68</v>
      </c>
      <c r="AL3" t="s">
        <v>52</v>
      </c>
      <c r="AM3" t="s">
        <v>69</v>
      </c>
      <c r="AN3" t="s">
        <v>70</v>
      </c>
      <c r="AO3" t="s">
        <v>71</v>
      </c>
      <c r="AP3" t="s">
        <v>72</v>
      </c>
      <c r="AQ3">
        <v>335</v>
      </c>
      <c r="AR3" t="s">
        <v>73</v>
      </c>
      <c r="AS3" t="s">
        <v>74</v>
      </c>
      <c r="AT3">
        <v>33552600</v>
      </c>
      <c r="AU3" t="s">
        <v>75</v>
      </c>
      <c r="AX3" t="s">
        <v>76</v>
      </c>
      <c r="AY3" t="s">
        <v>77</v>
      </c>
    </row>
    <row r="4" spans="1:51" x14ac:dyDescent="0.35">
      <c r="A4" t="s">
        <v>78</v>
      </c>
      <c r="B4" t="s">
        <v>44</v>
      </c>
      <c r="C4" t="s">
        <v>45</v>
      </c>
      <c r="D4" t="s">
        <v>79</v>
      </c>
      <c r="E4" t="s">
        <v>47</v>
      </c>
      <c r="F4">
        <v>5016265268</v>
      </c>
      <c r="G4" t="s">
        <v>48</v>
      </c>
      <c r="H4" t="s">
        <v>49</v>
      </c>
      <c r="I4" t="s">
        <v>50</v>
      </c>
      <c r="J4" t="s">
        <v>80</v>
      </c>
      <c r="K4" t="s">
        <v>81</v>
      </c>
      <c r="L4" t="s">
        <v>53</v>
      </c>
      <c r="M4" t="s">
        <v>54</v>
      </c>
      <c r="O4" t="s">
        <v>82</v>
      </c>
      <c r="P4" t="s">
        <v>83</v>
      </c>
      <c r="R4" s="3" t="s">
        <v>78</v>
      </c>
      <c r="S4" s="3" t="s">
        <v>57</v>
      </c>
      <c r="T4" s="3">
        <v>8004171</v>
      </c>
      <c r="U4" s="3" t="s">
        <v>58</v>
      </c>
      <c r="V4" s="1">
        <v>1911106.51</v>
      </c>
      <c r="W4" s="4" t="s">
        <v>59</v>
      </c>
      <c r="Z4" t="str">
        <f>TEXT([3]!Table1[[#This Row],[Closed date]], "mmmm")</f>
        <v>May</v>
      </c>
      <c r="AA4" t="s">
        <v>60</v>
      </c>
      <c r="AB4" t="s">
        <v>78</v>
      </c>
      <c r="AC4" t="s">
        <v>84</v>
      </c>
      <c r="AD4" t="s">
        <v>85</v>
      </c>
      <c r="AE4" s="14" t="s">
        <v>86</v>
      </c>
      <c r="AF4" s="14" t="s">
        <v>87</v>
      </c>
      <c r="AG4" s="14">
        <v>43289.771469907406</v>
      </c>
      <c r="AH4" t="s">
        <v>88</v>
      </c>
      <c r="AI4" t="s">
        <v>89</v>
      </c>
      <c r="AJ4" t="s">
        <v>90</v>
      </c>
      <c r="AK4" t="s">
        <v>91</v>
      </c>
      <c r="AL4" t="s">
        <v>81</v>
      </c>
      <c r="AM4" t="s">
        <v>92</v>
      </c>
      <c r="AN4" t="s">
        <v>93</v>
      </c>
      <c r="AO4" t="s">
        <v>94</v>
      </c>
      <c r="AP4" t="s">
        <v>72</v>
      </c>
      <c r="AQ4">
        <v>335</v>
      </c>
      <c r="AR4" t="s">
        <v>73</v>
      </c>
      <c r="AS4" t="s">
        <v>50</v>
      </c>
      <c r="AT4">
        <v>33551102</v>
      </c>
      <c r="AU4" t="s">
        <v>95</v>
      </c>
      <c r="AX4" t="s">
        <v>96</v>
      </c>
      <c r="AY4" t="s">
        <v>77</v>
      </c>
    </row>
    <row r="5" spans="1:51" x14ac:dyDescent="0.35">
      <c r="A5" t="s">
        <v>97</v>
      </c>
      <c r="B5" t="s">
        <v>44</v>
      </c>
      <c r="C5" t="s">
        <v>45</v>
      </c>
      <c r="D5" t="s">
        <v>79</v>
      </c>
      <c r="E5" t="s">
        <v>47</v>
      </c>
      <c r="F5">
        <v>5016517435</v>
      </c>
      <c r="G5" t="s">
        <v>48</v>
      </c>
      <c r="H5" t="s">
        <v>49</v>
      </c>
      <c r="I5" t="s">
        <v>50</v>
      </c>
      <c r="K5" t="s">
        <v>98</v>
      </c>
      <c r="L5" t="s">
        <v>53</v>
      </c>
      <c r="M5" t="s">
        <v>99</v>
      </c>
      <c r="O5" t="s">
        <v>100</v>
      </c>
      <c r="P5" t="s">
        <v>83</v>
      </c>
      <c r="R5" s="3" t="s">
        <v>97</v>
      </c>
      <c r="S5" s="3" t="s">
        <v>57</v>
      </c>
      <c r="T5" s="3">
        <v>8004171</v>
      </c>
      <c r="U5" s="3" t="s">
        <v>58</v>
      </c>
      <c r="V5" s="1">
        <v>1911106.51</v>
      </c>
      <c r="W5" s="4" t="s">
        <v>59</v>
      </c>
      <c r="Z5" t="str">
        <f>TEXT([3]!Table1[[#This Row],[Closed date]], "mmmm")</f>
        <v>November</v>
      </c>
      <c r="AA5" t="s">
        <v>60</v>
      </c>
      <c r="AB5" t="s">
        <v>97</v>
      </c>
      <c r="AC5" t="s">
        <v>61</v>
      </c>
      <c r="AD5" t="s">
        <v>62</v>
      </c>
      <c r="AE5" s="14" t="s">
        <v>101</v>
      </c>
      <c r="AF5" s="14" t="s">
        <v>102</v>
      </c>
      <c r="AG5" s="14">
        <v>43320.108252314814</v>
      </c>
      <c r="AH5" t="s">
        <v>65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>
        <v>370</v>
      </c>
      <c r="AR5" t="s">
        <v>111</v>
      </c>
      <c r="AS5" t="s">
        <v>112</v>
      </c>
      <c r="AT5">
        <v>37052000</v>
      </c>
      <c r="AU5" t="s">
        <v>113</v>
      </c>
      <c r="AX5" t="s">
        <v>114</v>
      </c>
      <c r="AY5" t="s">
        <v>77</v>
      </c>
    </row>
    <row r="6" spans="1:51" x14ac:dyDescent="0.35">
      <c r="A6" t="s">
        <v>115</v>
      </c>
      <c r="B6" t="s">
        <v>44</v>
      </c>
      <c r="C6" t="s">
        <v>45</v>
      </c>
      <c r="D6" t="s">
        <v>46</v>
      </c>
      <c r="E6" t="s">
        <v>47</v>
      </c>
      <c r="F6">
        <v>5017088447</v>
      </c>
      <c r="G6" t="s">
        <v>48</v>
      </c>
      <c r="H6" t="s">
        <v>49</v>
      </c>
      <c r="I6" t="s">
        <v>50</v>
      </c>
      <c r="J6" t="s">
        <v>51</v>
      </c>
      <c r="K6" t="s">
        <v>116</v>
      </c>
      <c r="L6" t="s">
        <v>53</v>
      </c>
      <c r="M6" t="s">
        <v>117</v>
      </c>
      <c r="O6" t="s">
        <v>118</v>
      </c>
      <c r="P6" t="s">
        <v>119</v>
      </c>
      <c r="R6" s="3" t="s">
        <v>115</v>
      </c>
      <c r="S6" s="3" t="s">
        <v>57</v>
      </c>
      <c r="T6" s="3">
        <v>8004171</v>
      </c>
      <c r="U6" s="3" t="s">
        <v>58</v>
      </c>
      <c r="V6" s="1">
        <v>3234180.25</v>
      </c>
      <c r="W6" s="4" t="s">
        <v>59</v>
      </c>
      <c r="Z6" t="str">
        <f>TEXT([3]!Table1[[#This Row],[Closed date]], "mmmm")</f>
        <v>September</v>
      </c>
      <c r="AA6" t="s">
        <v>60</v>
      </c>
      <c r="AB6" t="s">
        <v>115</v>
      </c>
      <c r="AC6" t="s">
        <v>61</v>
      </c>
      <c r="AD6" t="s">
        <v>62</v>
      </c>
      <c r="AE6" s="14" t="s">
        <v>120</v>
      </c>
      <c r="AF6" s="14">
        <v>43381.920810185184</v>
      </c>
      <c r="AG6" s="14" t="s">
        <v>121</v>
      </c>
      <c r="AH6" t="s">
        <v>65</v>
      </c>
      <c r="AI6" t="s">
        <v>122</v>
      </c>
      <c r="AJ6" t="s">
        <v>90</v>
      </c>
      <c r="AK6" t="s">
        <v>91</v>
      </c>
      <c r="AL6" t="s">
        <v>123</v>
      </c>
      <c r="AM6" t="s">
        <v>124</v>
      </c>
      <c r="AN6" t="s">
        <v>125</v>
      </c>
      <c r="AO6" t="s">
        <v>71</v>
      </c>
      <c r="AP6" t="s">
        <v>72</v>
      </c>
      <c r="AS6" t="s">
        <v>50</v>
      </c>
      <c r="AT6">
        <v>33571300</v>
      </c>
      <c r="AU6" t="s">
        <v>126</v>
      </c>
      <c r="AX6" t="s">
        <v>127</v>
      </c>
      <c r="AY6" t="s">
        <v>77</v>
      </c>
    </row>
    <row r="7" spans="1:51" x14ac:dyDescent="0.35">
      <c r="A7" t="s">
        <v>128</v>
      </c>
      <c r="B7" t="s">
        <v>44</v>
      </c>
      <c r="C7" t="s">
        <v>45</v>
      </c>
      <c r="D7" t="s">
        <v>46</v>
      </c>
      <c r="E7" t="s">
        <v>47</v>
      </c>
      <c r="F7">
        <v>5017564486</v>
      </c>
      <c r="G7" t="s">
        <v>48</v>
      </c>
      <c r="H7" t="s">
        <v>49</v>
      </c>
      <c r="I7" t="s">
        <v>50</v>
      </c>
      <c r="J7" t="s">
        <v>129</v>
      </c>
      <c r="K7" t="s">
        <v>130</v>
      </c>
      <c r="L7" t="s">
        <v>53</v>
      </c>
      <c r="M7" t="s">
        <v>131</v>
      </c>
      <c r="O7" t="s">
        <v>118</v>
      </c>
      <c r="P7" t="s">
        <v>119</v>
      </c>
      <c r="R7" s="3" t="s">
        <v>128</v>
      </c>
      <c r="S7" s="3" t="s">
        <v>57</v>
      </c>
      <c r="T7" s="3">
        <v>8004171</v>
      </c>
      <c r="U7" s="3" t="s">
        <v>58</v>
      </c>
      <c r="V7" s="1">
        <v>3234180.25</v>
      </c>
      <c r="W7" s="4" t="s">
        <v>59</v>
      </c>
      <c r="Z7" t="str">
        <f>TEXT([3]!Table1[[#This Row],[Closed date]], "mmmm")</f>
        <v>May</v>
      </c>
      <c r="AA7" t="s">
        <v>60</v>
      </c>
      <c r="AB7" t="s">
        <v>128</v>
      </c>
      <c r="AC7" t="s">
        <v>61</v>
      </c>
      <c r="AD7" t="s">
        <v>62</v>
      </c>
      <c r="AE7" s="14" t="s">
        <v>132</v>
      </c>
      <c r="AF7" s="14">
        <v>43381.919537037036</v>
      </c>
      <c r="AG7" s="14" t="s">
        <v>133</v>
      </c>
      <c r="AH7" t="s">
        <v>65</v>
      </c>
      <c r="AI7" t="s">
        <v>134</v>
      </c>
      <c r="AJ7" t="s">
        <v>90</v>
      </c>
      <c r="AK7" t="s">
        <v>91</v>
      </c>
      <c r="AL7" t="s">
        <v>130</v>
      </c>
      <c r="AM7" t="s">
        <v>135</v>
      </c>
      <c r="AN7" t="s">
        <v>136</v>
      </c>
      <c r="AO7" t="s">
        <v>137</v>
      </c>
      <c r="AP7" t="s">
        <v>72</v>
      </c>
      <c r="AQ7">
        <v>335</v>
      </c>
      <c r="AR7" t="s">
        <v>73</v>
      </c>
      <c r="AS7" t="s">
        <v>50</v>
      </c>
      <c r="AT7">
        <v>33551100</v>
      </c>
      <c r="AU7" t="s">
        <v>138</v>
      </c>
      <c r="AX7" t="s">
        <v>139</v>
      </c>
      <c r="AY7" t="s">
        <v>77</v>
      </c>
    </row>
    <row r="8" spans="1:51" x14ac:dyDescent="0.35">
      <c r="A8" t="s">
        <v>140</v>
      </c>
      <c r="B8" t="s">
        <v>44</v>
      </c>
      <c r="C8" t="s">
        <v>45</v>
      </c>
      <c r="D8" t="s">
        <v>46</v>
      </c>
      <c r="E8" t="s">
        <v>47</v>
      </c>
      <c r="F8">
        <v>5017583841</v>
      </c>
      <c r="G8" t="s">
        <v>48</v>
      </c>
      <c r="H8" t="s">
        <v>49</v>
      </c>
      <c r="I8" t="s">
        <v>50</v>
      </c>
      <c r="J8" t="s">
        <v>141</v>
      </c>
      <c r="K8" t="s">
        <v>142</v>
      </c>
      <c r="L8" t="s">
        <v>53</v>
      </c>
      <c r="M8" t="s">
        <v>131</v>
      </c>
      <c r="O8" t="s">
        <v>118</v>
      </c>
      <c r="P8" t="s">
        <v>119</v>
      </c>
      <c r="R8" s="3" t="s">
        <v>140</v>
      </c>
      <c r="S8" s="3" t="s">
        <v>57</v>
      </c>
      <c r="T8" s="3">
        <v>8004171</v>
      </c>
      <c r="U8" s="3" t="s">
        <v>58</v>
      </c>
      <c r="V8" s="1">
        <v>3234180.25</v>
      </c>
      <c r="W8" s="4" t="s">
        <v>59</v>
      </c>
      <c r="Z8" t="str">
        <f>TEXT([3]!Table1[[#This Row],[Closed date]], "mmmm")</f>
        <v>May</v>
      </c>
      <c r="AA8" t="s">
        <v>60</v>
      </c>
      <c r="AB8" t="s">
        <v>140</v>
      </c>
      <c r="AC8" t="s">
        <v>61</v>
      </c>
      <c r="AD8" t="s">
        <v>62</v>
      </c>
      <c r="AE8" s="14" t="s">
        <v>143</v>
      </c>
      <c r="AF8" s="14">
        <v>43381.920127314814</v>
      </c>
      <c r="AG8" s="14" t="s">
        <v>144</v>
      </c>
      <c r="AH8" t="s">
        <v>65</v>
      </c>
      <c r="AI8" t="s">
        <v>145</v>
      </c>
      <c r="AJ8" t="s">
        <v>90</v>
      </c>
      <c r="AK8" t="s">
        <v>91</v>
      </c>
      <c r="AL8" t="s">
        <v>142</v>
      </c>
      <c r="AM8" t="s">
        <v>146</v>
      </c>
      <c r="AN8" t="s">
        <v>147</v>
      </c>
      <c r="AO8" t="s">
        <v>148</v>
      </c>
      <c r="AP8" t="s">
        <v>72</v>
      </c>
      <c r="AQ8">
        <v>335</v>
      </c>
      <c r="AR8" t="s">
        <v>73</v>
      </c>
      <c r="AS8" t="s">
        <v>50</v>
      </c>
      <c r="AT8">
        <v>33551300</v>
      </c>
      <c r="AU8" t="s">
        <v>149</v>
      </c>
      <c r="AX8" t="s">
        <v>139</v>
      </c>
      <c r="AY8" t="s">
        <v>77</v>
      </c>
    </row>
    <row r="9" spans="1:51" x14ac:dyDescent="0.35">
      <c r="A9" t="s">
        <v>150</v>
      </c>
      <c r="B9" t="s">
        <v>44</v>
      </c>
      <c r="C9" t="s">
        <v>45</v>
      </c>
      <c r="D9" t="s">
        <v>46</v>
      </c>
      <c r="E9" t="s">
        <v>47</v>
      </c>
      <c r="F9">
        <v>5017995721</v>
      </c>
      <c r="G9" t="s">
        <v>48</v>
      </c>
      <c r="H9" t="s">
        <v>49</v>
      </c>
      <c r="I9" t="s">
        <v>50</v>
      </c>
      <c r="J9" t="s">
        <v>151</v>
      </c>
      <c r="K9" t="s">
        <v>152</v>
      </c>
      <c r="L9" t="s">
        <v>53</v>
      </c>
      <c r="M9" t="s">
        <v>153</v>
      </c>
      <c r="O9" t="s">
        <v>118</v>
      </c>
      <c r="P9" t="s">
        <v>119</v>
      </c>
      <c r="R9" s="3" t="s">
        <v>150</v>
      </c>
      <c r="S9" s="3" t="s">
        <v>57</v>
      </c>
      <c r="T9" s="3">
        <v>8004171</v>
      </c>
      <c r="U9" s="3" t="s">
        <v>58</v>
      </c>
      <c r="V9" s="1">
        <v>3234180.25</v>
      </c>
      <c r="W9" s="4" t="s">
        <v>59</v>
      </c>
      <c r="Z9" t="str">
        <f>TEXT([3]!Table1[[#This Row],[Closed date]], "mmmm")</f>
        <v>May</v>
      </c>
      <c r="AA9" t="s">
        <v>60</v>
      </c>
      <c r="AB9" t="s">
        <v>150</v>
      </c>
      <c r="AC9" t="s">
        <v>61</v>
      </c>
      <c r="AD9" t="s">
        <v>62</v>
      </c>
      <c r="AE9" s="14" t="s">
        <v>154</v>
      </c>
      <c r="AF9" s="14">
        <v>43351.823576388888</v>
      </c>
      <c r="AG9" s="14" t="s">
        <v>155</v>
      </c>
      <c r="AH9" t="s">
        <v>65</v>
      </c>
      <c r="AI9" t="s">
        <v>156</v>
      </c>
      <c r="AJ9" t="s">
        <v>90</v>
      </c>
      <c r="AK9" t="s">
        <v>91</v>
      </c>
      <c r="AL9" t="s">
        <v>157</v>
      </c>
      <c r="AM9" t="s">
        <v>158</v>
      </c>
      <c r="AN9" t="s">
        <v>159</v>
      </c>
      <c r="AO9" t="s">
        <v>148</v>
      </c>
      <c r="AP9" t="s">
        <v>72</v>
      </c>
      <c r="AQ9">
        <v>335</v>
      </c>
      <c r="AR9" t="s">
        <v>73</v>
      </c>
      <c r="AS9" t="s">
        <v>50</v>
      </c>
      <c r="AT9">
        <v>33571300</v>
      </c>
      <c r="AU9" t="s">
        <v>126</v>
      </c>
      <c r="AX9" t="s">
        <v>127</v>
      </c>
      <c r="AY9" t="s">
        <v>77</v>
      </c>
    </row>
    <row r="10" spans="1:51" x14ac:dyDescent="0.35">
      <c r="A10" t="s">
        <v>160</v>
      </c>
      <c r="B10" t="s">
        <v>44</v>
      </c>
      <c r="C10" t="s">
        <v>45</v>
      </c>
      <c r="D10" t="s">
        <v>46</v>
      </c>
      <c r="E10" t="s">
        <v>47</v>
      </c>
      <c r="F10">
        <v>5016575989</v>
      </c>
      <c r="G10" t="s">
        <v>48</v>
      </c>
      <c r="H10" t="s">
        <v>49</v>
      </c>
      <c r="I10" t="s">
        <v>50</v>
      </c>
      <c r="J10" t="s">
        <v>161</v>
      </c>
      <c r="K10" t="s">
        <v>162</v>
      </c>
      <c r="L10" t="s">
        <v>53</v>
      </c>
      <c r="M10" t="s">
        <v>131</v>
      </c>
      <c r="O10" t="s">
        <v>118</v>
      </c>
      <c r="P10" t="s">
        <v>119</v>
      </c>
      <c r="R10" s="3" t="s">
        <v>160</v>
      </c>
      <c r="S10" s="3" t="s">
        <v>57</v>
      </c>
      <c r="T10" s="3">
        <v>8004171</v>
      </c>
      <c r="U10" s="3" t="s">
        <v>58</v>
      </c>
      <c r="V10" s="1">
        <v>3234180.25</v>
      </c>
      <c r="W10" s="4" t="s">
        <v>59</v>
      </c>
      <c r="Z10" t="str">
        <f>TEXT([3]!Table1[[#This Row],[Closed date]], "mmmm")</f>
        <v>May</v>
      </c>
      <c r="AA10" t="s">
        <v>60</v>
      </c>
      <c r="AB10" t="s">
        <v>160</v>
      </c>
      <c r="AC10" t="s">
        <v>61</v>
      </c>
      <c r="AD10" t="s">
        <v>62</v>
      </c>
      <c r="AE10" s="14">
        <v>43166.468217592592</v>
      </c>
      <c r="AF10" s="14">
        <v>43381.923692129632</v>
      </c>
      <c r="AG10" s="14" t="s">
        <v>163</v>
      </c>
      <c r="AH10" t="s">
        <v>65</v>
      </c>
      <c r="AI10" t="s">
        <v>164</v>
      </c>
      <c r="AJ10" t="s">
        <v>90</v>
      </c>
      <c r="AK10" t="s">
        <v>91</v>
      </c>
      <c r="AL10" t="s">
        <v>162</v>
      </c>
      <c r="AM10" t="s">
        <v>165</v>
      </c>
      <c r="AN10" t="s">
        <v>166</v>
      </c>
      <c r="AO10" t="s">
        <v>71</v>
      </c>
      <c r="AP10" t="s">
        <v>72</v>
      </c>
      <c r="AS10" t="s">
        <v>50</v>
      </c>
      <c r="AT10">
        <v>33551300</v>
      </c>
      <c r="AU10" t="s">
        <v>149</v>
      </c>
      <c r="AX10" t="s">
        <v>127</v>
      </c>
      <c r="AY10" t="s">
        <v>77</v>
      </c>
    </row>
    <row r="11" spans="1:51" x14ac:dyDescent="0.35">
      <c r="A11" t="s">
        <v>167</v>
      </c>
      <c r="B11" t="s">
        <v>44</v>
      </c>
      <c r="C11" t="s">
        <v>45</v>
      </c>
      <c r="D11" t="s">
        <v>46</v>
      </c>
      <c r="E11" t="s">
        <v>47</v>
      </c>
      <c r="F11">
        <v>5020198841</v>
      </c>
      <c r="G11" t="s">
        <v>48</v>
      </c>
      <c r="H11" t="s">
        <v>49</v>
      </c>
      <c r="I11" t="s">
        <v>50</v>
      </c>
      <c r="J11" t="s">
        <v>168</v>
      </c>
      <c r="K11" t="s">
        <v>157</v>
      </c>
      <c r="L11" t="s">
        <v>53</v>
      </c>
      <c r="M11" t="s">
        <v>169</v>
      </c>
      <c r="O11" t="s">
        <v>118</v>
      </c>
      <c r="P11" t="s">
        <v>170</v>
      </c>
      <c r="R11" s="3" t="s">
        <v>167</v>
      </c>
      <c r="S11" s="3" t="s">
        <v>57</v>
      </c>
      <c r="T11" s="3">
        <v>8004171</v>
      </c>
      <c r="U11" s="3" t="s">
        <v>58</v>
      </c>
      <c r="V11" s="1">
        <v>3234180.25</v>
      </c>
      <c r="W11" s="2" t="s">
        <v>59</v>
      </c>
      <c r="Z11" t="str">
        <f>TEXT([3]!Table1[[#This Row],[Closed date]], "mmmm")</f>
        <v>May</v>
      </c>
      <c r="AA11" t="s">
        <v>60</v>
      </c>
      <c r="AB11" t="s">
        <v>167</v>
      </c>
      <c r="AC11" t="s">
        <v>61</v>
      </c>
      <c r="AD11" t="s">
        <v>62</v>
      </c>
      <c r="AE11" s="14" t="s">
        <v>171</v>
      </c>
      <c r="AF11" s="14" t="s">
        <v>172</v>
      </c>
      <c r="AG11" s="14">
        <v>43169.605127314811</v>
      </c>
      <c r="AH11" t="s">
        <v>65</v>
      </c>
      <c r="AI11" t="s">
        <v>173</v>
      </c>
      <c r="AJ11" t="s">
        <v>90</v>
      </c>
      <c r="AK11" t="s">
        <v>91</v>
      </c>
      <c r="AL11" t="s">
        <v>157</v>
      </c>
      <c r="AM11" t="s">
        <v>158</v>
      </c>
      <c r="AN11" t="s">
        <v>159</v>
      </c>
      <c r="AO11" t="s">
        <v>148</v>
      </c>
      <c r="AP11" t="s">
        <v>72</v>
      </c>
      <c r="AQ11">
        <v>335</v>
      </c>
      <c r="AR11" t="s">
        <v>73</v>
      </c>
      <c r="AS11" t="s">
        <v>50</v>
      </c>
      <c r="AT11">
        <v>33571300</v>
      </c>
      <c r="AU11" t="s">
        <v>126</v>
      </c>
      <c r="AX11" t="s">
        <v>174</v>
      </c>
      <c r="AY11" t="s">
        <v>77</v>
      </c>
    </row>
    <row r="12" spans="1:51" x14ac:dyDescent="0.35">
      <c r="A12" t="s">
        <v>175</v>
      </c>
      <c r="B12" t="s">
        <v>44</v>
      </c>
      <c r="C12" t="s">
        <v>45</v>
      </c>
      <c r="D12" t="s">
        <v>46</v>
      </c>
      <c r="E12" t="s">
        <v>47</v>
      </c>
      <c r="F12">
        <v>5020198839</v>
      </c>
      <c r="G12" t="s">
        <v>48</v>
      </c>
      <c r="H12" t="s">
        <v>49</v>
      </c>
      <c r="I12" t="s">
        <v>50</v>
      </c>
      <c r="J12" t="s">
        <v>176</v>
      </c>
      <c r="K12" t="s">
        <v>177</v>
      </c>
      <c r="L12" t="s">
        <v>53</v>
      </c>
      <c r="M12" t="s">
        <v>169</v>
      </c>
      <c r="O12" t="s">
        <v>118</v>
      </c>
      <c r="P12" t="s">
        <v>170</v>
      </c>
      <c r="R12" s="3" t="s">
        <v>175</v>
      </c>
      <c r="S12" s="3" t="s">
        <v>57</v>
      </c>
      <c r="T12" s="3">
        <v>8004171</v>
      </c>
      <c r="U12" s="3" t="s">
        <v>58</v>
      </c>
      <c r="V12" s="1">
        <v>3234180.25</v>
      </c>
      <c r="W12" s="2" t="s">
        <v>59</v>
      </c>
      <c r="Z12" t="str">
        <f>TEXT([3]!Table1[[#This Row],[Closed date]], "mmmm")</f>
        <v>August</v>
      </c>
      <c r="AA12" t="s">
        <v>60</v>
      </c>
      <c r="AB12" t="s">
        <v>175</v>
      </c>
      <c r="AC12" t="s">
        <v>61</v>
      </c>
      <c r="AD12" t="s">
        <v>62</v>
      </c>
      <c r="AE12" s="14" t="s">
        <v>178</v>
      </c>
      <c r="AF12" s="14" t="s">
        <v>179</v>
      </c>
      <c r="AG12" s="14">
        <v>43169.605115740742</v>
      </c>
      <c r="AH12" t="s">
        <v>65</v>
      </c>
      <c r="AI12" t="s">
        <v>180</v>
      </c>
      <c r="AJ12" t="s">
        <v>90</v>
      </c>
      <c r="AK12" t="s">
        <v>91</v>
      </c>
      <c r="AL12" t="s">
        <v>157</v>
      </c>
      <c r="AM12" t="s">
        <v>158</v>
      </c>
      <c r="AN12" t="s">
        <v>159</v>
      </c>
      <c r="AO12" t="s">
        <v>148</v>
      </c>
      <c r="AP12" t="s">
        <v>72</v>
      </c>
      <c r="AS12" t="s">
        <v>50</v>
      </c>
      <c r="AT12">
        <v>33571300</v>
      </c>
      <c r="AU12" t="s">
        <v>126</v>
      </c>
      <c r="AX12" t="s">
        <v>174</v>
      </c>
      <c r="AY12" t="s">
        <v>77</v>
      </c>
    </row>
    <row r="13" spans="1:51" x14ac:dyDescent="0.35">
      <c r="A13" t="s">
        <v>181</v>
      </c>
      <c r="B13" t="s">
        <v>44</v>
      </c>
      <c r="C13" t="s">
        <v>45</v>
      </c>
      <c r="D13" t="s">
        <v>46</v>
      </c>
      <c r="E13" t="s">
        <v>47</v>
      </c>
      <c r="F13">
        <v>5020426743</v>
      </c>
      <c r="G13" t="s">
        <v>48</v>
      </c>
      <c r="H13" t="s">
        <v>49</v>
      </c>
      <c r="I13" t="s">
        <v>50</v>
      </c>
      <c r="J13" t="s">
        <v>182</v>
      </c>
      <c r="K13" t="s">
        <v>183</v>
      </c>
      <c r="L13" t="s">
        <v>53</v>
      </c>
      <c r="M13" t="s">
        <v>184</v>
      </c>
      <c r="O13" t="s">
        <v>118</v>
      </c>
      <c r="P13" t="s">
        <v>170</v>
      </c>
      <c r="R13" s="3" t="s">
        <v>181</v>
      </c>
      <c r="S13" s="3" t="s">
        <v>57</v>
      </c>
      <c r="T13" s="3">
        <v>8004171</v>
      </c>
      <c r="U13" s="3" t="s">
        <v>58</v>
      </c>
      <c r="V13" s="1">
        <v>3234180.25</v>
      </c>
      <c r="W13" s="2" t="s">
        <v>59</v>
      </c>
      <c r="Z13" t="str">
        <f>TEXT([3]!Table1[[#This Row],[Closed date]], "mmmm")</f>
        <v>August</v>
      </c>
      <c r="AA13" t="s">
        <v>60</v>
      </c>
      <c r="AB13" t="s">
        <v>181</v>
      </c>
      <c r="AC13" t="s">
        <v>61</v>
      </c>
      <c r="AD13" t="s">
        <v>62</v>
      </c>
      <c r="AE13" s="14" t="s">
        <v>185</v>
      </c>
      <c r="AF13" s="14" t="s">
        <v>186</v>
      </c>
      <c r="AG13" s="14">
        <v>43200.605891203704</v>
      </c>
      <c r="AH13" t="s">
        <v>65</v>
      </c>
      <c r="AI13" t="s">
        <v>187</v>
      </c>
      <c r="AJ13" t="s">
        <v>90</v>
      </c>
      <c r="AK13" t="s">
        <v>91</v>
      </c>
      <c r="AL13" t="s">
        <v>157</v>
      </c>
      <c r="AM13" t="s">
        <v>158</v>
      </c>
      <c r="AN13" t="s">
        <v>159</v>
      </c>
      <c r="AO13" t="s">
        <v>148</v>
      </c>
      <c r="AP13" t="s">
        <v>72</v>
      </c>
      <c r="AQ13">
        <v>335</v>
      </c>
      <c r="AR13" t="s">
        <v>73</v>
      </c>
      <c r="AS13" t="s">
        <v>50</v>
      </c>
      <c r="AT13">
        <v>33571300</v>
      </c>
      <c r="AU13" t="s">
        <v>126</v>
      </c>
      <c r="AX13" t="s">
        <v>127</v>
      </c>
      <c r="AY13" t="s">
        <v>77</v>
      </c>
    </row>
    <row r="14" spans="1:51" x14ac:dyDescent="0.35">
      <c r="A14" t="s">
        <v>188</v>
      </c>
      <c r="B14" t="s">
        <v>44</v>
      </c>
      <c r="C14" t="s">
        <v>45</v>
      </c>
      <c r="D14" t="s">
        <v>46</v>
      </c>
      <c r="E14" t="s">
        <v>47</v>
      </c>
      <c r="F14">
        <v>5020772181</v>
      </c>
      <c r="G14" t="s">
        <v>48</v>
      </c>
      <c r="H14" t="s">
        <v>49</v>
      </c>
      <c r="I14" t="s">
        <v>50</v>
      </c>
      <c r="J14" t="s">
        <v>189</v>
      </c>
      <c r="K14" t="s">
        <v>190</v>
      </c>
      <c r="L14" t="s">
        <v>53</v>
      </c>
      <c r="M14" t="s">
        <v>191</v>
      </c>
      <c r="O14" t="s">
        <v>118</v>
      </c>
      <c r="P14" t="s">
        <v>170</v>
      </c>
      <c r="R14" s="3" t="s">
        <v>188</v>
      </c>
      <c r="S14" s="3" t="s">
        <v>57</v>
      </c>
      <c r="T14" s="3">
        <v>8004171</v>
      </c>
      <c r="U14" s="3" t="s">
        <v>58</v>
      </c>
      <c r="V14" s="1">
        <v>3234180.25</v>
      </c>
      <c r="W14" s="2" t="s">
        <v>59</v>
      </c>
      <c r="Z14" t="str">
        <f>TEXT([3]!Table1[[#This Row],[Closed date]], "mmmm")</f>
        <v>October</v>
      </c>
      <c r="AA14" t="s">
        <v>60</v>
      </c>
      <c r="AB14" t="s">
        <v>188</v>
      </c>
      <c r="AC14" t="s">
        <v>61</v>
      </c>
      <c r="AD14" t="s">
        <v>62</v>
      </c>
      <c r="AE14" s="14" t="s">
        <v>192</v>
      </c>
      <c r="AF14" s="14">
        <v>43169.464166666665</v>
      </c>
      <c r="AG14" s="14" t="s">
        <v>193</v>
      </c>
      <c r="AH14" t="s">
        <v>65</v>
      </c>
      <c r="AI14" t="s">
        <v>194</v>
      </c>
      <c r="AJ14" t="s">
        <v>90</v>
      </c>
      <c r="AK14" t="s">
        <v>91</v>
      </c>
      <c r="AL14" t="s">
        <v>157</v>
      </c>
      <c r="AM14" t="s">
        <v>158</v>
      </c>
      <c r="AN14" t="s">
        <v>159</v>
      </c>
      <c r="AO14" t="s">
        <v>148</v>
      </c>
      <c r="AP14" t="s">
        <v>72</v>
      </c>
      <c r="AQ14">
        <v>335</v>
      </c>
      <c r="AR14" t="s">
        <v>73</v>
      </c>
      <c r="AS14" t="s">
        <v>50</v>
      </c>
      <c r="AT14">
        <v>33571300</v>
      </c>
      <c r="AU14" t="s">
        <v>126</v>
      </c>
      <c r="AX14" t="s">
        <v>114</v>
      </c>
      <c r="AY14" t="s">
        <v>77</v>
      </c>
    </row>
    <row r="15" spans="1:51" x14ac:dyDescent="0.35">
      <c r="A15" t="s">
        <v>195</v>
      </c>
      <c r="B15" t="s">
        <v>44</v>
      </c>
      <c r="C15" t="s">
        <v>45</v>
      </c>
      <c r="D15" t="s">
        <v>46</v>
      </c>
      <c r="E15" t="s">
        <v>47</v>
      </c>
      <c r="F15">
        <v>5020771550</v>
      </c>
      <c r="G15" t="s">
        <v>48</v>
      </c>
      <c r="H15" t="s">
        <v>49</v>
      </c>
      <c r="I15" t="s">
        <v>50</v>
      </c>
      <c r="J15" t="s">
        <v>168</v>
      </c>
      <c r="K15" t="s">
        <v>196</v>
      </c>
      <c r="L15" t="s">
        <v>53</v>
      </c>
      <c r="M15" t="s">
        <v>197</v>
      </c>
      <c r="O15" t="s">
        <v>118</v>
      </c>
      <c r="P15" t="s">
        <v>170</v>
      </c>
      <c r="R15" s="3" t="s">
        <v>195</v>
      </c>
      <c r="S15" s="3" t="s">
        <v>57</v>
      </c>
      <c r="T15" s="3">
        <v>8004171</v>
      </c>
      <c r="U15" s="3" t="s">
        <v>58</v>
      </c>
      <c r="V15" s="1">
        <v>3234180.25</v>
      </c>
      <c r="W15" s="2" t="s">
        <v>59</v>
      </c>
      <c r="Z15" t="str">
        <f>TEXT([3]!Table1[[#This Row],[Closed date]], "mmmm")</f>
        <v>October</v>
      </c>
      <c r="AA15" t="s">
        <v>60</v>
      </c>
      <c r="AB15" t="s">
        <v>195</v>
      </c>
      <c r="AC15" t="s">
        <v>61</v>
      </c>
      <c r="AD15" t="s">
        <v>62</v>
      </c>
      <c r="AE15" s="14" t="s">
        <v>198</v>
      </c>
      <c r="AF15" s="14" t="s">
        <v>199</v>
      </c>
      <c r="AG15" s="14">
        <v>43444.605266203704</v>
      </c>
      <c r="AH15" t="s">
        <v>65</v>
      </c>
      <c r="AI15" t="s">
        <v>200</v>
      </c>
      <c r="AJ15" t="s">
        <v>90</v>
      </c>
      <c r="AK15" t="s">
        <v>91</v>
      </c>
      <c r="AL15" t="s">
        <v>157</v>
      </c>
      <c r="AM15" t="s">
        <v>158</v>
      </c>
      <c r="AN15" t="s">
        <v>159</v>
      </c>
      <c r="AO15" t="s">
        <v>148</v>
      </c>
      <c r="AP15" t="s">
        <v>72</v>
      </c>
      <c r="AQ15">
        <v>335</v>
      </c>
      <c r="AR15" t="s">
        <v>73</v>
      </c>
      <c r="AS15" t="s">
        <v>50</v>
      </c>
      <c r="AT15">
        <v>33571300</v>
      </c>
      <c r="AU15" t="s">
        <v>126</v>
      </c>
      <c r="AX15" t="s">
        <v>127</v>
      </c>
      <c r="AY15" t="s">
        <v>77</v>
      </c>
    </row>
    <row r="16" spans="1:51" x14ac:dyDescent="0.35">
      <c r="A16" t="s">
        <v>201</v>
      </c>
      <c r="B16" t="s">
        <v>44</v>
      </c>
      <c r="C16" t="s">
        <v>45</v>
      </c>
      <c r="D16" t="s">
        <v>46</v>
      </c>
      <c r="E16" t="s">
        <v>47</v>
      </c>
      <c r="F16">
        <v>5020771551</v>
      </c>
      <c r="G16" t="s">
        <v>48</v>
      </c>
      <c r="H16" t="s">
        <v>49</v>
      </c>
      <c r="I16" t="s">
        <v>50</v>
      </c>
      <c r="J16" t="s">
        <v>202</v>
      </c>
      <c r="K16" t="s">
        <v>203</v>
      </c>
      <c r="L16" t="s">
        <v>53</v>
      </c>
      <c r="M16" t="s">
        <v>197</v>
      </c>
      <c r="O16" t="s">
        <v>118</v>
      </c>
      <c r="P16" t="s">
        <v>170</v>
      </c>
      <c r="R16" s="3" t="s">
        <v>201</v>
      </c>
      <c r="S16" s="3" t="s">
        <v>57</v>
      </c>
      <c r="T16" s="3">
        <v>8004171</v>
      </c>
      <c r="U16" s="3" t="s">
        <v>58</v>
      </c>
      <c r="V16" s="1">
        <v>3234180.25</v>
      </c>
      <c r="W16" s="2" t="s">
        <v>59</v>
      </c>
      <c r="Z16" t="str">
        <f>TEXT([3]!Table1[[#This Row],[Closed date]], "mmmm")</f>
        <v>April</v>
      </c>
      <c r="AA16" t="s">
        <v>60</v>
      </c>
      <c r="AB16" t="s">
        <v>201</v>
      </c>
      <c r="AC16" t="s">
        <v>61</v>
      </c>
      <c r="AD16" t="s">
        <v>62</v>
      </c>
      <c r="AE16" s="14" t="s">
        <v>204</v>
      </c>
      <c r="AF16" s="14" t="s">
        <v>205</v>
      </c>
      <c r="AG16" s="14">
        <v>43444.60527777778</v>
      </c>
      <c r="AH16" t="s">
        <v>65</v>
      </c>
      <c r="AI16" t="s">
        <v>187</v>
      </c>
      <c r="AJ16" t="s">
        <v>90</v>
      </c>
      <c r="AK16" t="s">
        <v>91</v>
      </c>
      <c r="AL16" t="s">
        <v>157</v>
      </c>
      <c r="AM16" t="s">
        <v>158</v>
      </c>
      <c r="AN16" t="s">
        <v>159</v>
      </c>
      <c r="AO16" t="s">
        <v>148</v>
      </c>
      <c r="AP16" t="s">
        <v>72</v>
      </c>
      <c r="AQ16">
        <v>335</v>
      </c>
      <c r="AR16" t="s">
        <v>73</v>
      </c>
      <c r="AS16" t="s">
        <v>50</v>
      </c>
      <c r="AT16">
        <v>33571300</v>
      </c>
      <c r="AU16" t="s">
        <v>126</v>
      </c>
      <c r="AX16" t="s">
        <v>114</v>
      </c>
      <c r="AY16" t="s">
        <v>77</v>
      </c>
    </row>
    <row r="17" spans="1:51" x14ac:dyDescent="0.35">
      <c r="A17" t="s">
        <v>206</v>
      </c>
      <c r="B17" t="s">
        <v>44</v>
      </c>
      <c r="C17" t="s">
        <v>45</v>
      </c>
      <c r="D17" t="s">
        <v>46</v>
      </c>
      <c r="E17" t="s">
        <v>47</v>
      </c>
      <c r="F17">
        <v>5021186006</v>
      </c>
      <c r="G17" t="s">
        <v>48</v>
      </c>
      <c r="H17" t="s">
        <v>49</v>
      </c>
      <c r="I17" t="s">
        <v>50</v>
      </c>
      <c r="J17" t="s">
        <v>207</v>
      </c>
      <c r="K17" t="s">
        <v>208</v>
      </c>
      <c r="L17" t="s">
        <v>53</v>
      </c>
      <c r="M17" t="s">
        <v>209</v>
      </c>
      <c r="O17" t="s">
        <v>118</v>
      </c>
      <c r="P17" t="s">
        <v>210</v>
      </c>
      <c r="R17" s="3" t="s">
        <v>206</v>
      </c>
      <c r="S17" s="3" t="s">
        <v>57</v>
      </c>
      <c r="T17" s="3">
        <v>8004171</v>
      </c>
      <c r="U17" s="3" t="s">
        <v>58</v>
      </c>
      <c r="V17" s="1">
        <v>3234180.25</v>
      </c>
      <c r="W17" s="2" t="s">
        <v>59</v>
      </c>
      <c r="Z17" t="str">
        <f>TEXT([3]!Table1[[#This Row],[Closed date]], "mmmm")</f>
        <v>October</v>
      </c>
      <c r="AA17" t="s">
        <v>60</v>
      </c>
      <c r="AB17" t="s">
        <v>206</v>
      </c>
      <c r="AC17" t="s">
        <v>61</v>
      </c>
      <c r="AD17" t="s">
        <v>62</v>
      </c>
      <c r="AE17" s="14">
        <v>43200.815879629627</v>
      </c>
      <c r="AF17" s="14">
        <v>43444.008877314816</v>
      </c>
      <c r="AG17" s="14" t="s">
        <v>211</v>
      </c>
      <c r="AH17" t="s">
        <v>65</v>
      </c>
      <c r="AI17" t="s">
        <v>212</v>
      </c>
      <c r="AJ17" t="s">
        <v>90</v>
      </c>
      <c r="AK17" t="s">
        <v>91</v>
      </c>
      <c r="AL17" t="s">
        <v>157</v>
      </c>
      <c r="AM17" t="s">
        <v>158</v>
      </c>
      <c r="AN17" t="s">
        <v>159</v>
      </c>
      <c r="AO17" t="s">
        <v>148</v>
      </c>
      <c r="AP17" t="s">
        <v>72</v>
      </c>
      <c r="AQ17">
        <v>335</v>
      </c>
      <c r="AR17" t="s">
        <v>73</v>
      </c>
      <c r="AS17" t="s">
        <v>50</v>
      </c>
      <c r="AT17">
        <v>33571300</v>
      </c>
      <c r="AU17" t="s">
        <v>126</v>
      </c>
      <c r="AX17" t="s">
        <v>127</v>
      </c>
      <c r="AY17" t="s">
        <v>77</v>
      </c>
    </row>
    <row r="18" spans="1:51" x14ac:dyDescent="0.35">
      <c r="A18" t="s">
        <v>213</v>
      </c>
      <c r="B18" t="s">
        <v>44</v>
      </c>
      <c r="C18" t="s">
        <v>45</v>
      </c>
      <c r="D18" t="s">
        <v>79</v>
      </c>
      <c r="E18" t="s">
        <v>47</v>
      </c>
      <c r="F18">
        <v>5021411579</v>
      </c>
      <c r="G18" t="s">
        <v>48</v>
      </c>
      <c r="H18" t="s">
        <v>49</v>
      </c>
      <c r="I18" t="s">
        <v>50</v>
      </c>
      <c r="J18" t="s">
        <v>129</v>
      </c>
      <c r="K18" t="s">
        <v>130</v>
      </c>
      <c r="L18" t="s">
        <v>53</v>
      </c>
      <c r="M18" t="s">
        <v>214</v>
      </c>
      <c r="O18" t="s">
        <v>215</v>
      </c>
      <c r="P18" t="s">
        <v>210</v>
      </c>
      <c r="R18" s="3" t="s">
        <v>213</v>
      </c>
      <c r="S18" s="3" t="s">
        <v>57</v>
      </c>
      <c r="T18" s="3">
        <v>8004171</v>
      </c>
      <c r="U18" s="3" t="s">
        <v>58</v>
      </c>
      <c r="V18" s="1">
        <v>1911106.51</v>
      </c>
      <c r="W18" s="2" t="s">
        <v>59</v>
      </c>
      <c r="Z18" t="str">
        <f>TEXT([3]!Table1[[#This Row],[Closed date]], "mmmm")</f>
        <v>October</v>
      </c>
      <c r="AA18" t="s">
        <v>60</v>
      </c>
      <c r="AB18" t="s">
        <v>213</v>
      </c>
      <c r="AC18" t="s">
        <v>84</v>
      </c>
      <c r="AD18" t="s">
        <v>85</v>
      </c>
      <c r="AE18" s="14">
        <v>43141.778923611113</v>
      </c>
      <c r="AF18" s="14" t="s">
        <v>216</v>
      </c>
      <c r="AG18" s="14" t="s">
        <v>217</v>
      </c>
      <c r="AH18" t="s">
        <v>65</v>
      </c>
      <c r="AI18" t="s">
        <v>218</v>
      </c>
      <c r="AJ18" t="s">
        <v>90</v>
      </c>
      <c r="AK18" t="s">
        <v>91</v>
      </c>
      <c r="AL18" t="s">
        <v>130</v>
      </c>
      <c r="AM18" t="s">
        <v>135</v>
      </c>
      <c r="AN18" t="s">
        <v>136</v>
      </c>
      <c r="AO18" t="s">
        <v>137</v>
      </c>
      <c r="AP18" t="s">
        <v>72</v>
      </c>
      <c r="AQ18">
        <v>335</v>
      </c>
      <c r="AR18" t="s">
        <v>73</v>
      </c>
      <c r="AS18" t="s">
        <v>50</v>
      </c>
      <c r="AT18">
        <v>33551100</v>
      </c>
      <c r="AU18" t="s">
        <v>138</v>
      </c>
      <c r="AX18" t="s">
        <v>127</v>
      </c>
      <c r="AY18" t="s">
        <v>77</v>
      </c>
    </row>
    <row r="19" spans="1:51" x14ac:dyDescent="0.35">
      <c r="A19" t="s">
        <v>219</v>
      </c>
      <c r="B19" t="s">
        <v>44</v>
      </c>
      <c r="C19" t="s">
        <v>45</v>
      </c>
      <c r="D19" t="s">
        <v>46</v>
      </c>
      <c r="E19" t="s">
        <v>47</v>
      </c>
      <c r="F19">
        <v>5021966884</v>
      </c>
      <c r="G19" t="s">
        <v>48</v>
      </c>
      <c r="H19" t="s">
        <v>49</v>
      </c>
      <c r="I19" t="s">
        <v>50</v>
      </c>
      <c r="J19" t="s">
        <v>220</v>
      </c>
      <c r="K19" t="s">
        <v>221</v>
      </c>
      <c r="L19" t="s">
        <v>53</v>
      </c>
      <c r="M19" t="s">
        <v>222</v>
      </c>
      <c r="O19" t="s">
        <v>118</v>
      </c>
      <c r="P19" t="s">
        <v>210</v>
      </c>
      <c r="R19" s="5" t="s">
        <v>219</v>
      </c>
      <c r="S19" s="5" t="s">
        <v>223</v>
      </c>
      <c r="T19" s="5"/>
      <c r="U19" s="5" t="s">
        <v>224</v>
      </c>
      <c r="V19" s="1">
        <v>3234180.25</v>
      </c>
      <c r="W19" s="2" t="s">
        <v>59</v>
      </c>
      <c r="Z19" t="str">
        <f>TEXT([3]!Table1[[#This Row],[Closed date]], "mmmm")</f>
        <v>October</v>
      </c>
      <c r="AA19" t="s">
        <v>60</v>
      </c>
      <c r="AB19" t="s">
        <v>219</v>
      </c>
      <c r="AC19" t="s">
        <v>61</v>
      </c>
      <c r="AD19" t="s">
        <v>62</v>
      </c>
      <c r="AE19" s="14" t="s">
        <v>225</v>
      </c>
      <c r="AF19" s="14" t="s">
        <v>226</v>
      </c>
      <c r="AG19" s="14">
        <v>43709.772800925923</v>
      </c>
      <c r="AH19" t="s">
        <v>65</v>
      </c>
      <c r="AI19" t="s">
        <v>227</v>
      </c>
      <c r="AJ19" t="s">
        <v>90</v>
      </c>
      <c r="AK19" t="s">
        <v>91</v>
      </c>
      <c r="AL19" t="s">
        <v>221</v>
      </c>
      <c r="AM19" t="s">
        <v>228</v>
      </c>
      <c r="AN19" t="s">
        <v>229</v>
      </c>
      <c r="AO19" t="s">
        <v>137</v>
      </c>
      <c r="AP19" t="s">
        <v>72</v>
      </c>
      <c r="AQ19">
        <v>335</v>
      </c>
      <c r="AR19" t="s">
        <v>73</v>
      </c>
      <c r="AS19" t="s">
        <v>50</v>
      </c>
      <c r="AT19">
        <v>33541000</v>
      </c>
      <c r="AU19" t="s">
        <v>230</v>
      </c>
      <c r="AX19" t="s">
        <v>96</v>
      </c>
      <c r="AY19" t="s">
        <v>77</v>
      </c>
    </row>
    <row r="20" spans="1:51" x14ac:dyDescent="0.35">
      <c r="A20" t="s">
        <v>231</v>
      </c>
      <c r="B20" t="s">
        <v>44</v>
      </c>
      <c r="C20" t="s">
        <v>45</v>
      </c>
      <c r="D20" t="s">
        <v>46</v>
      </c>
      <c r="E20" t="s">
        <v>47</v>
      </c>
      <c r="F20">
        <v>5023138268</v>
      </c>
      <c r="G20" t="s">
        <v>48</v>
      </c>
      <c r="H20" t="s">
        <v>49</v>
      </c>
      <c r="I20" t="s">
        <v>50</v>
      </c>
      <c r="J20" t="s">
        <v>232</v>
      </c>
      <c r="K20" t="s">
        <v>233</v>
      </c>
      <c r="L20" t="s">
        <v>53</v>
      </c>
      <c r="M20" t="s">
        <v>222</v>
      </c>
      <c r="O20" t="s">
        <v>118</v>
      </c>
      <c r="P20" t="s">
        <v>234</v>
      </c>
      <c r="R20" s="5" t="s">
        <v>231</v>
      </c>
      <c r="S20" s="5" t="s">
        <v>223</v>
      </c>
      <c r="T20" s="5"/>
      <c r="U20" s="5" t="s">
        <v>224</v>
      </c>
      <c r="V20" s="1">
        <v>3234180.25</v>
      </c>
      <c r="W20" s="2" t="s">
        <v>59</v>
      </c>
      <c r="Z20" t="str">
        <f>TEXT([3]!Table1[[#This Row],[Closed date]], "mmmm")</f>
        <v>October</v>
      </c>
      <c r="AA20" t="s">
        <v>60</v>
      </c>
      <c r="AB20" t="s">
        <v>231</v>
      </c>
      <c r="AC20" t="s">
        <v>61</v>
      </c>
      <c r="AD20" t="s">
        <v>62</v>
      </c>
      <c r="AE20" s="14" t="s">
        <v>235</v>
      </c>
      <c r="AF20" s="14" t="s">
        <v>236</v>
      </c>
      <c r="AG20" s="14">
        <v>43647.77239583333</v>
      </c>
      <c r="AH20" t="s">
        <v>237</v>
      </c>
      <c r="AI20" t="s">
        <v>238</v>
      </c>
      <c r="AJ20" t="s">
        <v>90</v>
      </c>
      <c r="AK20" t="s">
        <v>91</v>
      </c>
      <c r="AL20" t="s">
        <v>157</v>
      </c>
      <c r="AM20" t="s">
        <v>158</v>
      </c>
      <c r="AN20" t="s">
        <v>159</v>
      </c>
      <c r="AO20" t="s">
        <v>148</v>
      </c>
      <c r="AP20" t="s">
        <v>72</v>
      </c>
      <c r="AQ20">
        <v>335</v>
      </c>
      <c r="AR20" t="s">
        <v>73</v>
      </c>
      <c r="AS20" t="s">
        <v>50</v>
      </c>
      <c r="AT20">
        <v>33571300</v>
      </c>
      <c r="AU20" t="s">
        <v>126</v>
      </c>
      <c r="AX20" t="s">
        <v>239</v>
      </c>
      <c r="AY20" t="s">
        <v>77</v>
      </c>
    </row>
    <row r="21" spans="1:51" x14ac:dyDescent="0.35">
      <c r="A21" t="s">
        <v>240</v>
      </c>
      <c r="B21" t="s">
        <v>44</v>
      </c>
      <c r="C21" t="s">
        <v>45</v>
      </c>
      <c r="D21" t="s">
        <v>46</v>
      </c>
      <c r="E21" t="s">
        <v>47</v>
      </c>
      <c r="F21">
        <v>5023138267</v>
      </c>
      <c r="G21" t="s">
        <v>48</v>
      </c>
      <c r="H21" t="s">
        <v>49</v>
      </c>
      <c r="I21" t="s">
        <v>50</v>
      </c>
      <c r="J21" t="s">
        <v>241</v>
      </c>
      <c r="K21" t="s">
        <v>116</v>
      </c>
      <c r="L21" t="s">
        <v>53</v>
      </c>
      <c r="M21" t="s">
        <v>222</v>
      </c>
      <c r="O21" t="s">
        <v>118</v>
      </c>
      <c r="P21" t="s">
        <v>234</v>
      </c>
      <c r="R21" s="5" t="s">
        <v>240</v>
      </c>
      <c r="S21" s="5" t="s">
        <v>223</v>
      </c>
      <c r="T21" s="5"/>
      <c r="U21" s="5" t="s">
        <v>224</v>
      </c>
      <c r="V21" s="1">
        <v>3234180.25</v>
      </c>
      <c r="W21" s="2" t="s">
        <v>59</v>
      </c>
      <c r="Z21" t="str">
        <f>TEXT([3]!Table1[[#This Row],[Closed date]], "mmmm")</f>
        <v>October</v>
      </c>
      <c r="AA21" t="s">
        <v>60</v>
      </c>
      <c r="AB21" t="s">
        <v>240</v>
      </c>
      <c r="AC21" t="s">
        <v>61</v>
      </c>
      <c r="AD21" t="s">
        <v>62</v>
      </c>
      <c r="AE21" s="14" t="s">
        <v>242</v>
      </c>
      <c r="AF21" s="14" t="s">
        <v>243</v>
      </c>
      <c r="AG21" s="14">
        <v>43647.772488425922</v>
      </c>
      <c r="AH21" t="s">
        <v>237</v>
      </c>
      <c r="AI21" t="s">
        <v>244</v>
      </c>
      <c r="AJ21" t="s">
        <v>90</v>
      </c>
      <c r="AK21" t="s">
        <v>91</v>
      </c>
      <c r="AL21" t="s">
        <v>157</v>
      </c>
      <c r="AM21" t="s">
        <v>158</v>
      </c>
      <c r="AN21" t="s">
        <v>159</v>
      </c>
      <c r="AO21" t="s">
        <v>148</v>
      </c>
      <c r="AP21" t="s">
        <v>72</v>
      </c>
      <c r="AQ21">
        <v>335</v>
      </c>
      <c r="AR21" t="s">
        <v>73</v>
      </c>
      <c r="AS21" t="s">
        <v>50</v>
      </c>
      <c r="AT21">
        <v>33571300</v>
      </c>
      <c r="AU21" t="s">
        <v>126</v>
      </c>
      <c r="AX21" t="s">
        <v>114</v>
      </c>
      <c r="AY21" t="s">
        <v>77</v>
      </c>
    </row>
    <row r="22" spans="1:51" x14ac:dyDescent="0.35">
      <c r="A22" t="s">
        <v>245</v>
      </c>
      <c r="B22" t="s">
        <v>44</v>
      </c>
      <c r="C22" t="s">
        <v>45</v>
      </c>
      <c r="D22" t="s">
        <v>46</v>
      </c>
      <c r="E22" t="s">
        <v>47</v>
      </c>
      <c r="F22">
        <v>5023120184</v>
      </c>
      <c r="G22" t="s">
        <v>48</v>
      </c>
      <c r="H22" t="s">
        <v>49</v>
      </c>
      <c r="I22" t="s">
        <v>50</v>
      </c>
      <c r="J22" t="s">
        <v>246</v>
      </c>
      <c r="K22" t="s">
        <v>162</v>
      </c>
      <c r="L22" t="s">
        <v>53</v>
      </c>
      <c r="M22" t="s">
        <v>222</v>
      </c>
      <c r="O22" t="s">
        <v>118</v>
      </c>
      <c r="P22" t="s">
        <v>234</v>
      </c>
      <c r="R22" s="5" t="s">
        <v>245</v>
      </c>
      <c r="S22" s="5" t="s">
        <v>223</v>
      </c>
      <c r="T22" s="5"/>
      <c r="U22" s="5" t="s">
        <v>224</v>
      </c>
      <c r="V22" s="1">
        <v>3234180.25</v>
      </c>
      <c r="W22" s="2" t="s">
        <v>59</v>
      </c>
      <c r="Z22" t="str">
        <f>TEXT([3]!Table1[[#This Row],[Closed date]], "mmmm")</f>
        <v>December</v>
      </c>
      <c r="AA22" t="s">
        <v>60</v>
      </c>
      <c r="AB22" t="s">
        <v>245</v>
      </c>
      <c r="AC22" t="s">
        <v>61</v>
      </c>
      <c r="AD22" t="s">
        <v>62</v>
      </c>
      <c r="AE22" s="14" t="s">
        <v>247</v>
      </c>
      <c r="AF22" s="14" t="s">
        <v>248</v>
      </c>
      <c r="AG22" s="14">
        <v>43647.772569444445</v>
      </c>
      <c r="AH22" t="s">
        <v>237</v>
      </c>
      <c r="AI22" t="s">
        <v>249</v>
      </c>
      <c r="AJ22" t="s">
        <v>90</v>
      </c>
      <c r="AK22" t="s">
        <v>91</v>
      </c>
      <c r="AL22" t="s">
        <v>157</v>
      </c>
      <c r="AM22" t="s">
        <v>158</v>
      </c>
      <c r="AN22" t="s">
        <v>159</v>
      </c>
      <c r="AO22" t="s">
        <v>148</v>
      </c>
      <c r="AP22" t="s">
        <v>72</v>
      </c>
      <c r="AQ22">
        <v>335</v>
      </c>
      <c r="AR22" t="s">
        <v>73</v>
      </c>
      <c r="AS22" t="s">
        <v>50</v>
      </c>
      <c r="AT22">
        <v>33571300</v>
      </c>
      <c r="AU22" t="s">
        <v>126</v>
      </c>
      <c r="AX22" t="s">
        <v>114</v>
      </c>
      <c r="AY22" t="s">
        <v>77</v>
      </c>
    </row>
    <row r="23" spans="1:51" x14ac:dyDescent="0.35">
      <c r="A23" t="s">
        <v>250</v>
      </c>
      <c r="B23" t="s">
        <v>44</v>
      </c>
      <c r="C23" t="s">
        <v>45</v>
      </c>
      <c r="D23" t="s">
        <v>46</v>
      </c>
      <c r="E23" t="s">
        <v>47</v>
      </c>
      <c r="F23">
        <v>5024036993</v>
      </c>
      <c r="G23" t="s">
        <v>48</v>
      </c>
      <c r="H23" t="s">
        <v>49</v>
      </c>
      <c r="I23" t="s">
        <v>50</v>
      </c>
      <c r="J23" t="s">
        <v>251</v>
      </c>
      <c r="K23" t="s">
        <v>252</v>
      </c>
      <c r="L23" t="s">
        <v>53</v>
      </c>
      <c r="M23" t="s">
        <v>253</v>
      </c>
      <c r="O23" t="s">
        <v>118</v>
      </c>
      <c r="P23" t="s">
        <v>254</v>
      </c>
      <c r="R23" s="5" t="s">
        <v>250</v>
      </c>
      <c r="S23" s="5" t="s">
        <v>223</v>
      </c>
      <c r="U23" s="5" t="s">
        <v>224</v>
      </c>
      <c r="V23" s="1">
        <v>3234180.25</v>
      </c>
      <c r="W23" s="2" t="s">
        <v>59</v>
      </c>
      <c r="Z23" t="str">
        <f>TEXT([3]!Table1[[#This Row],[Closed date]], "mmmm")</f>
        <v>December</v>
      </c>
      <c r="AA23" t="s">
        <v>60</v>
      </c>
      <c r="AB23" t="s">
        <v>250</v>
      </c>
      <c r="AC23" t="s">
        <v>61</v>
      </c>
      <c r="AD23" t="s">
        <v>62</v>
      </c>
      <c r="AE23" s="14">
        <v>43171.766562500001</v>
      </c>
      <c r="AF23" s="14" t="s">
        <v>255</v>
      </c>
      <c r="AG23" s="14">
        <v>43709.772766203707</v>
      </c>
      <c r="AH23" t="s">
        <v>65</v>
      </c>
      <c r="AI23" t="s">
        <v>256</v>
      </c>
      <c r="AJ23" t="s">
        <v>90</v>
      </c>
      <c r="AK23" t="s">
        <v>91</v>
      </c>
      <c r="AL23" t="s">
        <v>157</v>
      </c>
      <c r="AM23" t="s">
        <v>158</v>
      </c>
      <c r="AN23" t="s">
        <v>159</v>
      </c>
      <c r="AO23" t="s">
        <v>148</v>
      </c>
      <c r="AP23" t="s">
        <v>72</v>
      </c>
      <c r="AQ23">
        <v>335</v>
      </c>
      <c r="AR23" t="s">
        <v>73</v>
      </c>
      <c r="AS23" t="s">
        <v>50</v>
      </c>
      <c r="AT23">
        <v>33571300</v>
      </c>
      <c r="AU23" t="s">
        <v>126</v>
      </c>
      <c r="AX23" t="s">
        <v>114</v>
      </c>
      <c r="AY23" t="s">
        <v>77</v>
      </c>
    </row>
    <row r="24" spans="1:51" x14ac:dyDescent="0.35">
      <c r="A24" t="s">
        <v>257</v>
      </c>
      <c r="B24" t="s">
        <v>44</v>
      </c>
      <c r="C24" t="s">
        <v>45</v>
      </c>
      <c r="D24" t="s">
        <v>46</v>
      </c>
      <c r="E24" t="s">
        <v>47</v>
      </c>
      <c r="F24">
        <v>5024037224</v>
      </c>
      <c r="G24" t="s">
        <v>48</v>
      </c>
      <c r="H24" t="s">
        <v>49</v>
      </c>
      <c r="I24" t="s">
        <v>50</v>
      </c>
      <c r="J24" t="s">
        <v>258</v>
      </c>
      <c r="K24" t="s">
        <v>259</v>
      </c>
      <c r="L24" t="s">
        <v>53</v>
      </c>
      <c r="M24" t="s">
        <v>253</v>
      </c>
      <c r="O24" t="s">
        <v>118</v>
      </c>
      <c r="P24" t="s">
        <v>254</v>
      </c>
      <c r="R24" s="5" t="s">
        <v>257</v>
      </c>
      <c r="S24" s="5" t="s">
        <v>223</v>
      </c>
      <c r="U24" s="5" t="s">
        <v>224</v>
      </c>
      <c r="V24" s="1">
        <v>3234180.25</v>
      </c>
      <c r="W24" s="2" t="s">
        <v>59</v>
      </c>
      <c r="Z24" t="str">
        <f>TEXT([3]!Table1[[#This Row],[Closed date]], "mmmm")</f>
        <v>December</v>
      </c>
      <c r="AA24" t="s">
        <v>60</v>
      </c>
      <c r="AB24" t="s">
        <v>257</v>
      </c>
      <c r="AC24" t="s">
        <v>61</v>
      </c>
      <c r="AD24" t="s">
        <v>62</v>
      </c>
      <c r="AE24" s="14">
        <v>43171.767083333332</v>
      </c>
      <c r="AF24" s="14" t="s">
        <v>260</v>
      </c>
      <c r="AG24" s="14">
        <v>43709.772731481484</v>
      </c>
      <c r="AH24" t="s">
        <v>65</v>
      </c>
      <c r="AI24" t="s">
        <v>261</v>
      </c>
      <c r="AJ24" t="s">
        <v>90</v>
      </c>
      <c r="AK24" t="s">
        <v>91</v>
      </c>
      <c r="AL24" t="s">
        <v>157</v>
      </c>
      <c r="AM24" t="s">
        <v>158</v>
      </c>
      <c r="AN24" t="s">
        <v>159</v>
      </c>
      <c r="AO24" t="s">
        <v>148</v>
      </c>
      <c r="AP24" t="s">
        <v>72</v>
      </c>
      <c r="AQ24">
        <v>335</v>
      </c>
      <c r="AR24" t="s">
        <v>73</v>
      </c>
      <c r="AS24" t="s">
        <v>50</v>
      </c>
      <c r="AT24">
        <v>33571300</v>
      </c>
      <c r="AU24" t="s">
        <v>126</v>
      </c>
      <c r="AX24" t="s">
        <v>127</v>
      </c>
      <c r="AY24" t="s">
        <v>77</v>
      </c>
    </row>
    <row r="25" spans="1:51" x14ac:dyDescent="0.35">
      <c r="A25" t="s">
        <v>262</v>
      </c>
      <c r="B25" t="s">
        <v>44</v>
      </c>
      <c r="C25" t="s">
        <v>45</v>
      </c>
      <c r="D25" t="s">
        <v>46</v>
      </c>
      <c r="E25" t="s">
        <v>47</v>
      </c>
      <c r="F25">
        <v>5024288236</v>
      </c>
      <c r="G25" t="s">
        <v>48</v>
      </c>
      <c r="H25" t="s">
        <v>49</v>
      </c>
      <c r="I25" t="s">
        <v>50</v>
      </c>
      <c r="J25" t="s">
        <v>263</v>
      </c>
      <c r="K25" t="s">
        <v>264</v>
      </c>
      <c r="L25" t="s">
        <v>53</v>
      </c>
      <c r="M25" t="s">
        <v>253</v>
      </c>
      <c r="O25" t="s">
        <v>118</v>
      </c>
      <c r="P25" t="s">
        <v>254</v>
      </c>
      <c r="R25" s="5" t="s">
        <v>262</v>
      </c>
      <c r="S25" s="5" t="s">
        <v>223</v>
      </c>
      <c r="U25" s="5" t="s">
        <v>224</v>
      </c>
      <c r="V25" s="1">
        <v>3234180.25</v>
      </c>
      <c r="W25" s="2" t="s">
        <v>59</v>
      </c>
      <c r="Z25" t="str">
        <f>TEXT([3]!Table1[[#This Row],[Closed date]], "mmmm")</f>
        <v>December</v>
      </c>
      <c r="AA25" t="s">
        <v>60</v>
      </c>
      <c r="AB25" t="s">
        <v>262</v>
      </c>
      <c r="AC25" t="s">
        <v>61</v>
      </c>
      <c r="AD25" t="s">
        <v>62</v>
      </c>
      <c r="AE25" s="14">
        <v>43293.791030092594</v>
      </c>
      <c r="AF25" s="14" t="s">
        <v>265</v>
      </c>
      <c r="AG25" s="14" t="s">
        <v>266</v>
      </c>
      <c r="AH25" t="s">
        <v>237</v>
      </c>
      <c r="AI25" t="s">
        <v>267</v>
      </c>
      <c r="AJ25" t="s">
        <v>90</v>
      </c>
      <c r="AK25" t="s">
        <v>91</v>
      </c>
      <c r="AL25" t="s">
        <v>268</v>
      </c>
      <c r="AM25" t="s">
        <v>269</v>
      </c>
      <c r="AN25" t="s">
        <v>270</v>
      </c>
      <c r="AO25" t="s">
        <v>71</v>
      </c>
      <c r="AP25" t="s">
        <v>72</v>
      </c>
      <c r="AQ25">
        <v>335</v>
      </c>
      <c r="AR25" t="s">
        <v>73</v>
      </c>
      <c r="AS25" t="s">
        <v>50</v>
      </c>
      <c r="AT25">
        <v>33552300</v>
      </c>
      <c r="AU25" t="s">
        <v>126</v>
      </c>
      <c r="AX25" t="s">
        <v>96</v>
      </c>
      <c r="AY25" t="s">
        <v>77</v>
      </c>
    </row>
    <row r="26" spans="1:51" x14ac:dyDescent="0.35">
      <c r="R26" s="5" t="s">
        <v>287</v>
      </c>
      <c r="S26" s="5" t="s">
        <v>223</v>
      </c>
      <c r="U26" s="5" t="s">
        <v>224</v>
      </c>
      <c r="W26" s="2" t="s">
        <v>59</v>
      </c>
    </row>
    <row r="31" spans="1:51" x14ac:dyDescent="0.35">
      <c r="V31" s="6"/>
    </row>
  </sheetData>
  <autoFilter ref="Z2:Z25" xr:uid="{BA985799-71F8-4895-BE61-5817DCAE43D3}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Summary</vt:lpstr>
      <vt:lpstr>Viet Nam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 Wang</dc:creator>
  <cp:lastModifiedBy>YuQi Wang</cp:lastModifiedBy>
  <dcterms:created xsi:type="dcterms:W3CDTF">2019-01-30T03:36:36Z</dcterms:created>
  <dcterms:modified xsi:type="dcterms:W3CDTF">2019-02-19T18:04:28Z</dcterms:modified>
</cp:coreProperties>
</file>