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3.xml" ContentType="application/vnd.openxmlformats-officedocument.spreadsheetml.pivot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Python\WangYuQi\Mod\"/>
    </mc:Choice>
  </mc:AlternateContent>
  <bookViews>
    <workbookView xWindow="0" yWindow="0" windowWidth="20490" windowHeight="7620" tabRatio="844" activeTab="6"/>
  </bookViews>
  <sheets>
    <sheet name="Invoice" sheetId="2" r:id="rId1"/>
    <sheet name="NSC Shanghai.201810" sheetId="1" r:id="rId2"/>
    <sheet name="Dispatch.201810" sheetId="3" r:id="rId3"/>
    <sheet name="NSC Shanghai.201811" sheetId="4" r:id="rId4"/>
    <sheet name="Dispatch.201811" sheetId="5" r:id="rId5"/>
    <sheet name="NSC Shanghai.201812" sheetId="9" r:id="rId6"/>
    <sheet name="Dispatch.201812" sheetId="7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2" hidden="1">Dispatch.201810!$A$7:$E$12</definedName>
    <definedName name="_xlnm._FilterDatabase" localSheetId="4" hidden="1">Dispatch.201811!$A$9:$E$14</definedName>
    <definedName name="_xlnm._FilterDatabase" localSheetId="1" hidden="1">'NSC Shanghai.201810'!$A$1:$O$34</definedName>
    <definedName name="_xlnm._FilterDatabase" localSheetId="3" hidden="1">'NSC Shanghai.201811'!$A$1:$O$54</definedName>
    <definedName name="Country" localSheetId="2">[1]APJ_FESTO_Sites!$A$2:$A$17</definedName>
    <definedName name="Country" localSheetId="4">[1]APJ_FESTO_Sites!$A$2:$A$17</definedName>
    <definedName name="Country" localSheetId="1">[2]APJ_FESTO_Sites!$A$2:$A$17</definedName>
    <definedName name="Country" localSheetId="3">[2]APJ_FESTO_Sites!$A$2:$A$17</definedName>
    <definedName name="Country">[3]APJ_FESTO_Sites!$A$2:$A$17</definedName>
    <definedName name="Service_Levels" localSheetId="2">[1]Ref!$B$2:$B$3</definedName>
    <definedName name="Service_Levels" localSheetId="4">[1]Ref!$B$2:$B$3</definedName>
    <definedName name="Service_Levels" localSheetId="1">[2]Ref!$B$2:$B$3</definedName>
    <definedName name="Service_Levels" localSheetId="3">[2]Ref!$B$2:$B$3</definedName>
    <definedName name="Service_Levels">[3]Ref!$B$2:$B$3</definedName>
    <definedName name="Service_Types" localSheetId="2">[1]Ref!$A$2:$A$4</definedName>
    <definedName name="Service_Types" localSheetId="4">[1]Ref!$A$2:$A$4</definedName>
    <definedName name="Service_Types" localSheetId="1">[2]Ref!$A$2:$A$4</definedName>
    <definedName name="Service_Types" localSheetId="3">[2]Ref!$A$2:$A$4</definedName>
    <definedName name="Service_Types">[3]Ref!$A$2:$A$4</definedName>
    <definedName name="Site_Codes">[3]!APJ_FESTO_Buildings[[#Headers],[Address No.]]</definedName>
    <definedName name="TEMP" localSheetId="2">Partner_Tickets5[[#Headers],[Service Type]]</definedName>
    <definedName name="TEMP" localSheetId="4">Partner_Tickets55[[#Headers],[Service Type]]</definedName>
    <definedName name="TEMP" localSheetId="1">Partner_Tickets[[#Headers],[Service Type]]</definedName>
    <definedName name="TEMP" localSheetId="3">Partner_Tickets4[[#Headers],[Service Type]]</definedName>
    <definedName name="TEMP">[4]!Partner_Tickets_TW[[#Headers],[Service Type  电脑相关，网络构架]]</definedName>
    <definedName name="TW">[1]Ref!$B$2:$B$3</definedName>
  </definedNames>
  <calcPr calcId="162913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2" i="9" l="1"/>
  <c r="E47" i="9" l="1"/>
  <c r="E46" i="9"/>
  <c r="E45" i="9"/>
  <c r="E48" i="9" l="1"/>
  <c r="E54" i="9" s="1"/>
  <c r="E8" i="7"/>
  <c r="E13" i="7" s="1"/>
  <c r="E10" i="5" l="1"/>
  <c r="E11" i="5"/>
  <c r="E12" i="5"/>
  <c r="E13" i="5"/>
  <c r="E70" i="4"/>
  <c r="E69" i="4"/>
  <c r="E68" i="4"/>
  <c r="E67" i="4"/>
  <c r="E66" i="4"/>
  <c r="D65" i="4"/>
  <c r="E65" i="4" s="1"/>
  <c r="E64" i="4"/>
  <c r="E71" i="4" s="1"/>
  <c r="E14" i="5" l="1"/>
  <c r="E11" i="3"/>
  <c r="E10" i="3"/>
  <c r="E9" i="3"/>
  <c r="E8" i="3"/>
  <c r="E48" i="1"/>
  <c r="E47" i="1"/>
  <c r="E46" i="1"/>
  <c r="D45" i="1"/>
  <c r="E45" i="1" s="1"/>
  <c r="E49" i="1" s="1"/>
  <c r="E44" i="1"/>
  <c r="E12" i="3" l="1"/>
</calcChain>
</file>

<file path=xl/sharedStrings.xml><?xml version="1.0" encoding="utf-8"?>
<sst xmlns="http://schemas.openxmlformats.org/spreadsheetml/2006/main" count="4821" uniqueCount="1165">
  <si>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</si>
  <si>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</si>
  <si>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</si>
  <si>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</si>
  <si>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</si>
  <si>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</si>
  <si>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</si>
  <si>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</si>
  <si>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</si>
  <si>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</si>
  <si>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</si>
  <si>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</si>
  <si>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</si>
  <si>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</si>
  <si>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</si>
  <si>
    <t xml:space="preserve">IN-0119977 </t>
  </si>
  <si>
    <t>WPS</t>
  </si>
  <si>
    <t>Client</t>
  </si>
  <si>
    <t>Repair</t>
  </si>
  <si>
    <t>High</t>
  </si>
  <si>
    <t>Resident</t>
  </si>
  <si>
    <t>CN</t>
  </si>
  <si>
    <t>CN.01.01</t>
  </si>
  <si>
    <t>CCN72885</t>
  </si>
  <si>
    <t>CN0SHFAF</t>
  </si>
  <si>
    <t>SOLVED</t>
  </si>
  <si>
    <t>PangChunhui</t>
    <phoneticPr fontId="0" type="noConversion"/>
  </si>
  <si>
    <t>change screen.</t>
  </si>
  <si>
    <t>SR-0145422</t>
  </si>
  <si>
    <t>CCN72948</t>
  </si>
  <si>
    <t>CN0SHERW</t>
  </si>
  <si>
    <t>Trouble shootting.</t>
  </si>
  <si>
    <t xml:space="preserve">SR-0145077 </t>
  </si>
  <si>
    <t>CCN55724</t>
  </si>
  <si>
    <t>CN0MOCDI</t>
  </si>
  <si>
    <t>PangChunhui</t>
  </si>
  <si>
    <t>CCN55724 has been lent out .</t>
  </si>
  <si>
    <t xml:space="preserve">IN-0119870 </t>
  </si>
  <si>
    <t>Print</t>
  </si>
  <si>
    <t>CCN41551</t>
  </si>
  <si>
    <t>CN0ZQYAO</t>
  </si>
  <si>
    <t>Stylus printer setup issue .</t>
  </si>
  <si>
    <t xml:space="preserve">SR-0143724 </t>
  </si>
  <si>
    <t>CCN54811</t>
  </si>
  <si>
    <t>CN0KSYZH</t>
  </si>
  <si>
    <t>CCN54811 has been lent out .</t>
  </si>
  <si>
    <t>SR-0143947</t>
  </si>
  <si>
    <t>Install (Desk-Side)</t>
  </si>
  <si>
    <t>CCN95511</t>
  </si>
  <si>
    <t xml:space="preserve">CN0NNSH </t>
  </si>
  <si>
    <t>AnzhiFu</t>
  </si>
  <si>
    <t>Install system for new employee. </t>
  </si>
  <si>
    <t>SR-0143946</t>
  </si>
  <si>
    <t>CCN94535</t>
  </si>
  <si>
    <t xml:space="preserve">CN0WQZ </t>
  </si>
  <si>
    <t>Install system for new employee. </t>
    <phoneticPr fontId="0" type="noConversion"/>
  </si>
  <si>
    <t>SR-0144674</t>
  </si>
  <si>
    <t>CCN72889</t>
  </si>
  <si>
    <t>CN0HCBBC</t>
  </si>
  <si>
    <t>SR-0144824</t>
  </si>
  <si>
    <t>  CCN54812 </t>
  </si>
  <si>
    <t>CN6U0127</t>
  </si>
  <si>
    <t xml:space="preserve">IN-0119638 </t>
  </si>
  <si>
    <t xml:space="preserve"> CCN93536 </t>
  </si>
  <si>
    <t>CN0JIANC</t>
  </si>
  <si>
    <t>Change keyboard.</t>
  </si>
  <si>
    <t xml:space="preserve">IN-0117413 </t>
  </si>
  <si>
    <t>CCN72784</t>
  </si>
  <si>
    <t>CN0MGUO</t>
  </si>
  <si>
    <t>TPM issue.</t>
  </si>
  <si>
    <t xml:space="preserve">IN-0118324 </t>
  </si>
  <si>
    <t>CCN86801</t>
  </si>
  <si>
    <t>CN0YUNHL</t>
  </si>
  <si>
    <t>Update issue.</t>
  </si>
  <si>
    <t>IN-0114699</t>
    <phoneticPr fontId="0" type="noConversion"/>
  </si>
  <si>
    <t>CCN72847</t>
    <phoneticPr fontId="0" type="noConversion"/>
  </si>
  <si>
    <t>CN0XLY</t>
    <phoneticPr fontId="0" type="noConversion"/>
  </si>
  <si>
    <t>replace the keyboa</t>
    <phoneticPr fontId="0" type="noConversion"/>
  </si>
  <si>
    <t xml:space="preserve">SR-0140053 </t>
    <phoneticPr fontId="0" type="noConversion"/>
  </si>
  <si>
    <t>CCN93927</t>
    <phoneticPr fontId="0" type="noConversion"/>
  </si>
  <si>
    <t xml:space="preserve">CN0KSBBB </t>
    <phoneticPr fontId="0" type="noConversion"/>
  </si>
  <si>
    <t>SR-0141923</t>
    <phoneticPr fontId="0" type="noConversion"/>
  </si>
  <si>
    <t>CCN3003594</t>
    <phoneticPr fontId="0" type="noConversion"/>
  </si>
  <si>
    <t xml:space="preserve">CN0HNZN </t>
    <phoneticPr fontId="0" type="noConversion"/>
  </si>
  <si>
    <t>SR-0141924</t>
    <phoneticPr fontId="0" type="noConversion"/>
  </si>
  <si>
    <t>CCN80022</t>
    <phoneticPr fontId="0" type="noConversion"/>
  </si>
  <si>
    <t>CN0FGBBD</t>
    <phoneticPr fontId="0" type="noConversion"/>
  </si>
  <si>
    <t>SR-0141925</t>
    <phoneticPr fontId="0" type="noConversion"/>
  </si>
  <si>
    <t>CCN94536</t>
    <phoneticPr fontId="0" type="noConversion"/>
  </si>
  <si>
    <t>CN0SLBB</t>
    <phoneticPr fontId="0" type="noConversion"/>
  </si>
  <si>
    <t>SR-0141926</t>
    <phoneticPr fontId="0" type="noConversion"/>
  </si>
  <si>
    <t>CCN72856</t>
    <phoneticPr fontId="0" type="noConversion"/>
  </si>
  <si>
    <t>CN0KNX</t>
    <phoneticPr fontId="0" type="noConversion"/>
  </si>
  <si>
    <t>SR-0141930</t>
    <phoneticPr fontId="0" type="noConversion"/>
  </si>
  <si>
    <t>CCN72881</t>
    <phoneticPr fontId="0" type="noConversion"/>
  </si>
  <si>
    <t>CN0XQG</t>
    <phoneticPr fontId="0" type="noConversion"/>
  </si>
  <si>
    <t>SR-0142118</t>
    <phoneticPr fontId="0" type="noConversion"/>
  </si>
  <si>
    <t>CCN72886</t>
    <phoneticPr fontId="0" type="noConversion"/>
  </si>
  <si>
    <t>CN0GHW</t>
    <phoneticPr fontId="0" type="noConversion"/>
  </si>
  <si>
    <t xml:space="preserve">SR-0142129 </t>
  </si>
  <si>
    <t>  CCN54811 </t>
  </si>
  <si>
    <t>CN0XQG</t>
  </si>
  <si>
    <t xml:space="preserve">SR-0142394 </t>
  </si>
  <si>
    <t>CCN53172</t>
  </si>
  <si>
    <t>CN0AGONG</t>
  </si>
  <si>
    <t>CCN53172 has been lent out .</t>
  </si>
  <si>
    <t>IN-0117334</t>
  </si>
  <si>
    <t xml:space="preserve"> CCN73021 </t>
  </si>
  <si>
    <t>CN6U0112</t>
  </si>
  <si>
    <t>change mainboard.</t>
  </si>
  <si>
    <t xml:space="preserve">IN-0117361 </t>
  </si>
  <si>
    <t xml:space="preserve">CCN73010 </t>
  </si>
  <si>
    <t>CN0JLWAN</t>
  </si>
  <si>
    <t xml:space="preserve">IN-0116885 </t>
  </si>
  <si>
    <t xml:space="preserve"> CCN97066 </t>
  </si>
  <si>
    <t>CN0SHGIN</t>
  </si>
  <si>
    <t>Trouble shooting .</t>
  </si>
  <si>
    <t>IN-0116886</t>
  </si>
  <si>
    <t>CCN72851</t>
  </si>
  <si>
    <t>CN6U0111</t>
  </si>
  <si>
    <t>Replace the keyboard .</t>
  </si>
  <si>
    <t>SR-0136960</t>
  </si>
  <si>
    <t>CCN3002776</t>
    <phoneticPr fontId="0" type="noConversion"/>
  </si>
  <si>
    <t>CN0XFL</t>
    <phoneticPr fontId="0" type="noConversion"/>
  </si>
  <si>
    <t xml:space="preserve">SR-0137346 </t>
  </si>
  <si>
    <t>CCN94999</t>
    <phoneticPr fontId="0" type="noConversion"/>
  </si>
  <si>
    <t>CN0QDNG</t>
    <phoneticPr fontId="0" type="noConversion"/>
  </si>
  <si>
    <t>SR-0140053</t>
    <phoneticPr fontId="0" type="noConversion"/>
  </si>
  <si>
    <t xml:space="preserve">SR-0140378 </t>
  </si>
  <si>
    <t xml:space="preserve"> CCN72904 </t>
  </si>
  <si>
    <t>CN6U0095</t>
  </si>
  <si>
    <t>adaptor issue.</t>
  </si>
  <si>
    <t>IN-0113139</t>
  </si>
  <si>
    <t xml:space="preserve"> CCN3003434 </t>
  </si>
  <si>
    <t>CN0SHJJN</t>
  </si>
  <si>
    <t>replace keyboard .</t>
  </si>
  <si>
    <t xml:space="preserve">IN-0116127 </t>
  </si>
  <si>
    <t>CCN79984</t>
  </si>
  <si>
    <t>CN0BLCHE</t>
  </si>
  <si>
    <t>Replace USB parts .</t>
  </si>
  <si>
    <t xml:space="preserve">IN-0116181 </t>
  </si>
  <si>
    <t>CCN72910</t>
  </si>
  <si>
    <t>CN0HNQ</t>
  </si>
  <si>
    <t>Replace keyboard.</t>
  </si>
  <si>
    <t>Count of Status</t>
  </si>
  <si>
    <t>Column Labels</t>
  </si>
  <si>
    <t>Row Labels</t>
  </si>
  <si>
    <t>Grand Total</t>
  </si>
  <si>
    <t>Unit Price</t>
  </si>
  <si>
    <t>Ticket</t>
  </si>
  <si>
    <t>Total</t>
  </si>
  <si>
    <t>2.2.1.2</t>
  </si>
  <si>
    <t>WPS_Client_High_Install (Desk-Side)</t>
  </si>
  <si>
    <t>2.2.1.9</t>
  </si>
  <si>
    <t>WPS_Client_High_Repair</t>
  </si>
  <si>
    <t>2.2.1.10</t>
  </si>
  <si>
    <t>WPS_Client_High_Repair With Double Swap</t>
  </si>
  <si>
    <t>2.2.2.1</t>
  </si>
  <si>
    <t>WPS_Print_High_Install</t>
  </si>
  <si>
    <t>2.2.2.7</t>
  </si>
  <si>
    <t>WPS_Print_High_Repair</t>
  </si>
  <si>
    <t>Resolution</t>
    <phoneticPr fontId="0" type="noConversion"/>
  </si>
  <si>
    <t>Description</t>
    <phoneticPr fontId="0" type="noConversion"/>
  </si>
  <si>
    <t>Commnets</t>
  </si>
  <si>
    <t>SR-0137223</t>
    <phoneticPr fontId="0" type="noConversion"/>
  </si>
  <si>
    <t>WPS</t>
    <phoneticPr fontId="0" type="noConversion"/>
  </si>
  <si>
    <t>Client</t>
    <phoneticPr fontId="0" type="noConversion"/>
  </si>
  <si>
    <t>Repair</t>
    <phoneticPr fontId="0" type="noConversion"/>
  </si>
  <si>
    <t>WO-004881906</t>
    <phoneticPr fontId="0" type="noConversion"/>
  </si>
  <si>
    <t>Dispatch</t>
  </si>
  <si>
    <t>CN.09.01</t>
    <phoneticPr fontId="0" type="noConversion"/>
  </si>
  <si>
    <t>CCN72935</t>
    <phoneticPr fontId="0" type="noConversion"/>
  </si>
  <si>
    <t>Li xuan</t>
    <phoneticPr fontId="0" type="noConversion"/>
  </si>
  <si>
    <t>Check that the machine has intermittently not recognized the hard disk failure, 
and the Dell service engineer has come over and replaced the hard disk.</t>
    <phoneticPr fontId="0" type="noConversion"/>
  </si>
  <si>
    <t>Computer shows blue screen with info (No boot device found)</t>
    <phoneticPr fontId="0" type="noConversion"/>
  </si>
  <si>
    <t>Was pending in September report</t>
  </si>
  <si>
    <t>IN-0114868</t>
    <phoneticPr fontId="0" type="noConversion"/>
  </si>
  <si>
    <t>Print</t>
    <phoneticPr fontId="0" type="noConversion"/>
  </si>
  <si>
    <t>High</t>
    <phoneticPr fontId="0" type="noConversion"/>
  </si>
  <si>
    <t>WO-004907283</t>
    <phoneticPr fontId="0" type="noConversion"/>
  </si>
  <si>
    <t>Dispatch</t>
    <phoneticPr fontId="0" type="noConversion"/>
  </si>
  <si>
    <t>CN</t>
    <phoneticPr fontId="0" type="noConversion"/>
  </si>
  <si>
    <t>CN.12.01</t>
    <phoneticPr fontId="0" type="noConversion"/>
  </si>
  <si>
    <t>CN95</t>
    <phoneticPr fontId="0" type="noConversion"/>
  </si>
  <si>
    <t>SOLVED</t>
    <phoneticPr fontId="0" type="noConversion"/>
  </si>
  <si>
    <t>yangyanyan</t>
    <phoneticPr fontId="0" type="noConversion"/>
  </si>
  <si>
    <r>
      <t>Device CN95</t>
    </r>
    <r>
      <rPr>
        <b/>
        <sz val="11"/>
        <color theme="1"/>
        <rFont val="宋体"/>
        <family val="3"/>
        <charset val="134"/>
      </rPr>
      <t>：</t>
    </r>
    <r>
      <rPr>
        <b/>
        <sz val="11"/>
        <color theme="1"/>
        <rFont val="HP Simplified Light"/>
        <family val="1"/>
      </rPr>
      <t>Issue was resolve by re-inserting the Developer Cartridge device. Device CN96</t>
    </r>
    <r>
      <rPr>
        <b/>
        <sz val="11"/>
        <color theme="1"/>
        <rFont val="宋体"/>
        <family val="3"/>
        <charset val="134"/>
      </rPr>
      <t>：</t>
    </r>
    <r>
      <rPr>
        <b/>
        <sz val="11"/>
        <color theme="1"/>
        <rFont val="HP Simplified Light"/>
        <family val="1"/>
      </rPr>
      <t xml:space="preserve"> Heating components faulty, need to be replaced. Pls kindly follow up.</t>
    </r>
  </si>
  <si>
    <t>Printer CN96 disconnected network CN95 paper jam</t>
    <phoneticPr fontId="0" type="noConversion"/>
  </si>
  <si>
    <t>IN-0119033</t>
    <phoneticPr fontId="0" type="noConversion"/>
  </si>
  <si>
    <t>WO-005117375</t>
    <phoneticPr fontId="0" type="noConversion"/>
  </si>
  <si>
    <t xml:space="preserve">CN.21.01 </t>
    <phoneticPr fontId="0" type="noConversion"/>
  </si>
  <si>
    <t>CCN3002961</t>
    <phoneticPr fontId="0" type="noConversion"/>
  </si>
  <si>
    <t>CN0KSYZH</t>
    <phoneticPr fontId="0" type="noConversion"/>
  </si>
  <si>
    <t>xie wei</t>
    <phoneticPr fontId="0" type="noConversion"/>
  </si>
  <si>
    <t>Field engineer took device back to office and tested, diagnosed it’s a hardware fault, helped user changed mother board, issue resolved</t>
    <phoneticPr fontId="0" type="noConversion"/>
  </si>
  <si>
    <t>Laptop screen jitter</t>
    <phoneticPr fontId="0" type="noConversion"/>
  </si>
  <si>
    <t>2.1.1.9</t>
  </si>
  <si>
    <t>WPS_Client_Normal_Repair</t>
  </si>
  <si>
    <t>2.1.2.7</t>
  </si>
  <si>
    <t>WPS_Print_Normal_Repair</t>
  </si>
  <si>
    <t>SR-0154819</t>
  </si>
  <si>
    <t>CCN93533</t>
  </si>
  <si>
    <t>CN0QNWN</t>
  </si>
  <si>
    <t>SR-0154870</t>
  </si>
  <si>
    <t>CCN92780</t>
  </si>
  <si>
    <t>CN0GXG</t>
  </si>
  <si>
    <t>SR-0154874</t>
  </si>
  <si>
    <t>CCN3003182</t>
  </si>
  <si>
    <t>CN0DFLN</t>
  </si>
  <si>
    <t>SR-0154871</t>
  </si>
  <si>
    <t>CCN3007497</t>
  </si>
  <si>
    <t>CN0ZGYN</t>
  </si>
  <si>
    <t>SR-0154875</t>
  </si>
  <si>
    <t>CCN3007495</t>
  </si>
  <si>
    <t>CN0XZB</t>
  </si>
  <si>
    <t>SR-0155527</t>
  </si>
  <si>
    <t>CCN3007525</t>
  </si>
  <si>
    <t>CN0WNW</t>
  </si>
  <si>
    <t>SR-0156112</t>
  </si>
  <si>
    <t>Change</t>
  </si>
  <si>
    <t>CNA6</t>
  </si>
  <si>
    <t>CN0ZYG</t>
  </si>
  <si>
    <t>Change toner .</t>
  </si>
  <si>
    <t xml:space="preserve">CCN72961 </t>
  </si>
  <si>
    <t>CN0ZHAOL</t>
  </si>
  <si>
    <t>Reinstall the OS .</t>
  </si>
  <si>
    <t>SR-0152735</t>
  </si>
  <si>
    <t>CCN80139</t>
  </si>
  <si>
    <t>Lend 2 backup laptop</t>
  </si>
  <si>
    <t>SR-0153209</t>
  </si>
  <si>
    <t xml:space="preserve"> CCN72562 </t>
  </si>
  <si>
    <t>remote repair</t>
  </si>
  <si>
    <t>SR-0153213</t>
  </si>
  <si>
    <t>CCN95648</t>
  </si>
  <si>
    <t>SR-0153215</t>
  </si>
  <si>
    <t xml:space="preserve"> CCN73082 </t>
  </si>
  <si>
    <t>SR-0153638</t>
  </si>
  <si>
    <t>CCN93521</t>
  </si>
  <si>
    <t>Tell him how to apply.</t>
  </si>
  <si>
    <t>SR-0153612</t>
  </si>
  <si>
    <t>Add memory card</t>
  </si>
  <si>
    <t>SR-0153695</t>
  </si>
  <si>
    <t>CHANGE CARTIDGE</t>
  </si>
  <si>
    <t>IN-0125141</t>
  </si>
  <si>
    <t>CN0MQC</t>
  </si>
  <si>
    <t>reinstall the system</t>
  </si>
  <si>
    <t>SR-0154291</t>
  </si>
  <si>
    <t xml:space="preserve"> CCN92903 </t>
  </si>
  <si>
    <t>CN0SHPLU</t>
  </si>
  <si>
    <t>Backup machine has been lent out .</t>
  </si>
  <si>
    <t>CCN91614</t>
  </si>
  <si>
    <t>CN0ZJLUA</t>
  </si>
  <si>
    <t>CN0XFRUA</t>
  </si>
  <si>
    <t>Memory issue .</t>
  </si>
  <si>
    <t>CN0YHW</t>
  </si>
  <si>
    <t>CN12</t>
  </si>
  <si>
    <t>CN0SHLHW</t>
  </si>
  <si>
    <t>CCN3003242</t>
  </si>
  <si>
    <t xml:space="preserve">
CN0SHYUH
</t>
  </si>
  <si>
    <t>Screen issue.</t>
  </si>
  <si>
    <t>SR-0151923</t>
  </si>
  <si>
    <t>cn0yueli</t>
  </si>
  <si>
    <t>borrow backup laptop to user</t>
  </si>
  <si>
    <t>SR-0152260</t>
  </si>
  <si>
    <t>CN0YQYUA</t>
  </si>
  <si>
    <t>help user how to connect to projecter with IPAD.</t>
  </si>
  <si>
    <t>SR-0152348</t>
  </si>
  <si>
    <t>CN0SHTAL</t>
  </si>
  <si>
    <t>SR-0152340</t>
  </si>
  <si>
    <t>CN0STELL</t>
  </si>
  <si>
    <t>SR-0148543</t>
  </si>
  <si>
    <t>CCN63266</t>
  </si>
  <si>
    <t>CN0HCHL</t>
  </si>
  <si>
    <t>SR-0150359</t>
  </si>
  <si>
    <t>CCN55971</t>
  </si>
  <si>
    <t>cn6u0128</t>
  </si>
  <si>
    <t>SR-0150360</t>
  </si>
  <si>
    <t>CCN57690</t>
  </si>
  <si>
    <t xml:space="preserve">cn6u0129 </t>
  </si>
  <si>
    <t>SR-0150358</t>
  </si>
  <si>
    <t>CCN61295</t>
  </si>
  <si>
    <t>CN0SHZMW</t>
  </si>
  <si>
    <t>SR-0150767</t>
  </si>
  <si>
    <t>CCN3002638</t>
  </si>
  <si>
    <t>CN0LJCH</t>
  </si>
  <si>
    <t>CCN87654</t>
  </si>
  <si>
    <t>CN6U0130</t>
  </si>
  <si>
    <t>CCN94536</t>
  </si>
  <si>
    <t>SR-0151444</t>
  </si>
  <si>
    <t>CCN95517</t>
  </si>
  <si>
    <t>CN0GYH</t>
  </si>
  <si>
    <t>SR-0151895</t>
  </si>
  <si>
    <t>CCN3002554</t>
  </si>
  <si>
    <t>CN0CHHG</t>
  </si>
  <si>
    <t>Printer setup issue .</t>
  </si>
  <si>
    <t>CCN87655</t>
  </si>
  <si>
    <t>CN0HWONG</t>
  </si>
  <si>
    <t>SR-0148988</t>
  </si>
  <si>
    <t xml:space="preserve">CCN3003243 </t>
  </si>
  <si>
    <t>CN0JJZHO</t>
  </si>
  <si>
    <t>Trouble shooting.</t>
  </si>
  <si>
    <t>SR-0149484</t>
  </si>
  <si>
    <t>CN0JRWN</t>
  </si>
  <si>
    <t>Speaker issue.</t>
  </si>
  <si>
    <t>Replace the screen .</t>
  </si>
  <si>
    <t>IN-0120372</t>
  </si>
  <si>
    <t>monitor issue.</t>
  </si>
  <si>
    <t>SR-0147120</t>
  </si>
  <si>
    <t>CCN3003183</t>
  </si>
  <si>
    <t>cn0shyye</t>
  </si>
  <si>
    <t>SR-0147036</t>
  </si>
  <si>
    <t>CN0LNHY</t>
  </si>
  <si>
    <t>SR-0147084</t>
  </si>
  <si>
    <t>CCN62848</t>
  </si>
  <si>
    <t>CN0BYNG</t>
  </si>
  <si>
    <t>SR-0147085</t>
  </si>
  <si>
    <t>CCN61959</t>
  </si>
  <si>
    <t>CN0LXNG</t>
  </si>
  <si>
    <t>SR-0145076</t>
  </si>
  <si>
    <t>CCN3003439</t>
  </si>
  <si>
    <t>cn0wltan</t>
  </si>
  <si>
    <t>IN-0117118</t>
  </si>
  <si>
    <t>SR-0140131</t>
  </si>
  <si>
    <t>Move</t>
  </si>
  <si>
    <t>move the computer for user</t>
  </si>
  <si>
    <t>CCN80079</t>
  </si>
  <si>
    <t>CN0ZJZHO</t>
  </si>
  <si>
    <t>Borrow a backup machine .</t>
  </si>
  <si>
    <t xml:space="preserve"> CCN72901 </t>
  </si>
  <si>
    <t>CN0XYXU</t>
  </si>
  <si>
    <t>Change mainboard .</t>
  </si>
  <si>
    <t>2.2.1.4</t>
  </si>
  <si>
    <t>WPS_Client_High_Move</t>
  </si>
  <si>
    <t>2.2.2.4</t>
  </si>
  <si>
    <t>WPS_Print_High_Change</t>
  </si>
  <si>
    <t>WPS_Client_Normal_Change</t>
  </si>
  <si>
    <t>2.1.1.6</t>
  </si>
  <si>
    <t>Copy and paste function on computer doesn't work normally.</t>
  </si>
  <si>
    <t xml:space="preserve"> Have communicated with user and confirmed that user's issue has been solved. There is no need to re-image onsite.</t>
  </si>
  <si>
    <t xml:space="preserve">wang li na </t>
  </si>
  <si>
    <t>NA</t>
  </si>
  <si>
    <t xml:space="preserve"> CN0ZHANG </t>
  </si>
  <si>
    <t xml:space="preserve">CCN86806 </t>
  </si>
  <si>
    <t>CN.04.01</t>
  </si>
  <si>
    <t>WO-005522448</t>
  </si>
  <si>
    <t>Nov</t>
  </si>
  <si>
    <t>IN-0126156</t>
  </si>
  <si>
    <t>Printer HP P1606 dn, always printed is blank, please repair</t>
  </si>
  <si>
    <t>Engineer onsite and found that printer returned to normal status automatically this morning, everything works well, user agreed to close ticket, thanks.</t>
  </si>
  <si>
    <t>tanghuaibao</t>
  </si>
  <si>
    <t>CN0YANCH</t>
  </si>
  <si>
    <t>CCN80049</t>
  </si>
  <si>
    <t>CN.18.01</t>
  </si>
  <si>
    <t>WO-005402813</t>
  </si>
  <si>
    <t>IN-0123770</t>
  </si>
  <si>
    <t xml:space="preserve"> Computer has gap in the computer case might due to the battery deformation issue.</t>
  </si>
  <si>
    <t>FE helped user call Dell customer service center and Dell engineer replaced battery, device can be used normally now, case can be closed, thanks.</t>
  </si>
  <si>
    <t>huang yong ping</t>
  </si>
  <si>
    <t>CN0SZHLZ</t>
  </si>
  <si>
    <t xml:space="preserve">CCN72917 </t>
  </si>
  <si>
    <t>CN.20.01</t>
  </si>
  <si>
    <t>WO-005344001</t>
  </si>
  <si>
    <t>IN-0122997</t>
  </si>
  <si>
    <t>computer is not starting properly</t>
  </si>
  <si>
    <t>we had contacted user this afternoon and user confirmed the issue has been resolved &amp; case can be closed now.  issue was resolved by re-image, case can be closed</t>
  </si>
  <si>
    <t xml:space="preserve">CCN72960 </t>
  </si>
  <si>
    <t>WO-005264374</t>
  </si>
  <si>
    <t>Unable to boot the laptop</t>
  </si>
  <si>
    <t>engineer onsite fixed issue, case can be closed, thanks.</t>
  </si>
  <si>
    <t>xu jian peng</t>
  </si>
  <si>
    <t>CN0NYG</t>
  </si>
  <si>
    <t>CCN92902</t>
  </si>
  <si>
    <t>CN.26.01</t>
  </si>
  <si>
    <t>WO-005266323</t>
  </si>
  <si>
    <t>SR-0147489</t>
  </si>
  <si>
    <t>Period</t>
  </si>
  <si>
    <t>PO Number</t>
  </si>
  <si>
    <t>Legal Entity Name</t>
  </si>
  <si>
    <t>Invoice Amount</t>
  </si>
  <si>
    <t>Currency</t>
  </si>
  <si>
    <t>Abbr.</t>
  </si>
  <si>
    <t>Full Name</t>
  </si>
  <si>
    <t>Comments</t>
  </si>
  <si>
    <t>VAT Invoice</t>
  </si>
  <si>
    <t>Month</t>
  </si>
  <si>
    <t>Description</t>
  </si>
  <si>
    <t>IN-0131047</t>
  </si>
  <si>
    <t>Dec</t>
  </si>
  <si>
    <t>WO-005755053</t>
  </si>
  <si>
    <t>CN.12.01</t>
  </si>
  <si>
    <t>CCN3002505</t>
  </si>
  <si>
    <t>CN0XIUYL</t>
  </si>
  <si>
    <t>huang jia jie</t>
  </si>
  <si>
    <t>engineer went onsite and took paper out then re-put, issue resovled. thanks.</t>
  </si>
  <si>
    <t xml:space="preserve">CN95 Paper jam (Office in Guangzhou) </t>
  </si>
  <si>
    <t>SR-0162953</t>
  </si>
  <si>
    <t>WO-005770489</t>
  </si>
  <si>
    <t>since CN95 printer has hardware faulty and is in out of warranty status, we have recommend user to apply for a new device, process has been sent to user. pls close case accordingly, thanks.</t>
  </si>
  <si>
    <t>CN95 printer heating components have been damaged, toner cartridge magnesium powder also need to maintain.</t>
  </si>
  <si>
    <t>IN-0131480</t>
  </si>
  <si>
    <t>WO-005780956</t>
  </si>
  <si>
    <t>CN.05.01</t>
  </si>
  <si>
    <t xml:space="preserve">CCN72879 </t>
  </si>
  <si>
    <t>CN0DXZ</t>
  </si>
  <si>
    <t>xue feng bo</t>
  </si>
  <si>
    <t>Hdmi no output</t>
  </si>
  <si>
    <t>2.1.1.2</t>
  </si>
  <si>
    <t>WPS_Client_Normal_Install (Desk-Side)</t>
  </si>
  <si>
    <t>Adjustment for Year 2018</t>
  </si>
  <si>
    <t>Billed</t>
  </si>
  <si>
    <t>Need to Bill</t>
  </si>
  <si>
    <t>Adjustment Total</t>
  </si>
  <si>
    <t>Total Final</t>
  </si>
  <si>
    <t>SR-0159491</t>
  </si>
  <si>
    <t>CCN3009094</t>
  </si>
  <si>
    <t>CN0WNGL</t>
  </si>
  <si>
    <t>SR-0159487</t>
  </si>
  <si>
    <t>CCN3009074</t>
  </si>
  <si>
    <t>CN0GMLG</t>
  </si>
  <si>
    <t>CCN3007955</t>
  </si>
  <si>
    <t>CN0JLBBM</t>
  </si>
  <si>
    <t>CCN72879</t>
  </si>
  <si>
    <t>CCN3009225</t>
  </si>
  <si>
    <t>CN0XNWNG</t>
  </si>
  <si>
    <t>CCN3009226</t>
  </si>
  <si>
    <t>CN0TZHN</t>
  </si>
  <si>
    <t>CCN3009227</t>
  </si>
  <si>
    <t>CN0TNWN</t>
  </si>
  <si>
    <t>CCN3009228</t>
  </si>
  <si>
    <t>CN0GNYN</t>
  </si>
  <si>
    <t>CCN3009229</t>
  </si>
  <si>
    <t>CN0JHZH</t>
  </si>
  <si>
    <t>trouble shooting .</t>
  </si>
  <si>
    <t>CN0SHSYC</t>
  </si>
  <si>
    <t xml:space="preserve"> CCN72881</t>
  </si>
  <si>
    <t>Software installation issue.</t>
  </si>
  <si>
    <t>CCN95516</t>
  </si>
  <si>
    <t>CN0JLYAN</t>
  </si>
  <si>
    <t>change keyboard.</t>
  </si>
  <si>
    <t>CN0SHJFT</t>
  </si>
  <si>
    <t>Temp laptop lending.</t>
  </si>
  <si>
    <t xml:space="preserve">CCN87562   </t>
  </si>
  <si>
    <t>CN0YLBBC</t>
  </si>
  <si>
    <t>BIOS setup.</t>
  </si>
  <si>
    <t>SR-0159215</t>
  </si>
  <si>
    <t>CN0GUOJL</t>
  </si>
  <si>
    <t>CN93</t>
  </si>
  <si>
    <t>CN0SHLYA</t>
  </si>
  <si>
    <t>CHANGE TONER .</t>
  </si>
  <si>
    <t>CCN72904</t>
  </si>
  <si>
    <t>CCN78757</t>
  </si>
  <si>
    <t>CN0SHTTY</t>
  </si>
  <si>
    <t>Audio setup issue.</t>
  </si>
  <si>
    <t>SR-0156899</t>
  </si>
  <si>
    <t>SR-0156901</t>
  </si>
  <si>
    <t>SR-0157390</t>
  </si>
  <si>
    <t>SR-0158707</t>
  </si>
  <si>
    <t>SR-0160677</t>
  </si>
  <si>
    <t>SR-0160738</t>
  </si>
  <si>
    <t>SR-0160757</t>
  </si>
  <si>
    <t>SR-0160744</t>
  </si>
  <si>
    <t>SR-0160734</t>
  </si>
  <si>
    <t>SR-0160691</t>
  </si>
  <si>
    <t xml:space="preserve">CCN61459 </t>
  </si>
  <si>
    <t>CN0SHBAD</t>
  </si>
  <si>
    <t>CCN61459 has been lent out .</t>
  </si>
  <si>
    <t>CCN62969</t>
  </si>
  <si>
    <t>CCN62969 has been lent out .</t>
  </si>
  <si>
    <t xml:space="preserve"> CCN62957 </t>
  </si>
  <si>
    <t xml:space="preserve"> CCN62957 has been lent out .</t>
  </si>
  <si>
    <t xml:space="preserve">  CCN59766  </t>
  </si>
  <si>
    <t xml:space="preserve"> CCN59766  has been lent out .</t>
  </si>
  <si>
    <t>SR-0161168</t>
  </si>
  <si>
    <t>U disk issue.</t>
  </si>
  <si>
    <t>CN0SHJYE</t>
  </si>
  <si>
    <t>CN0SUXLI</t>
  </si>
  <si>
    <t>CCN73076</t>
  </si>
  <si>
    <t>CN0GUJUL</t>
  </si>
  <si>
    <t>Reinstall system to win10.</t>
  </si>
  <si>
    <t>IN-0131286</t>
  </si>
  <si>
    <t>CCN84786</t>
  </si>
  <si>
    <t>CN0SHRKL</t>
  </si>
  <si>
    <t>Touchpad issue .</t>
  </si>
  <si>
    <t>CCN60491</t>
  </si>
  <si>
    <t>SR-0162881</t>
  </si>
  <si>
    <t>PDF issue .</t>
  </si>
  <si>
    <t>CCN62763</t>
  </si>
  <si>
    <t>CN0SHAFW</t>
  </si>
  <si>
    <t>Backup machine lending issue.</t>
  </si>
  <si>
    <t>CN0PETAN</t>
  </si>
  <si>
    <t>Scrap monitor.</t>
  </si>
  <si>
    <t>Priority</t>
  </si>
  <si>
    <t>Ticket Class</t>
  </si>
  <si>
    <t>Date reported</t>
  </si>
  <si>
    <t>Date solved</t>
  </si>
  <si>
    <t>Closed date</t>
  </si>
  <si>
    <t>Ticket type</t>
  </si>
  <si>
    <t>Shorttext</t>
  </si>
  <si>
    <t>Parent category</t>
  </si>
  <si>
    <t>Category</t>
  </si>
  <si>
    <t>Name (reported for)</t>
  </si>
  <si>
    <t>First Name</t>
  </si>
  <si>
    <t>Last Name</t>
  </si>
  <si>
    <t>Company code no.</t>
  </si>
  <si>
    <t>Company code</t>
  </si>
  <si>
    <t>Facility no.</t>
  </si>
  <si>
    <t>Cost center</t>
  </si>
  <si>
    <t>Department</t>
  </si>
  <si>
    <t>Serial No.</t>
  </si>
  <si>
    <t>Component type</t>
  </si>
  <si>
    <t>User ID (overall responsible)</t>
  </si>
  <si>
    <t>Solution group (ID)</t>
  </si>
  <si>
    <t>3 Low</t>
  </si>
  <si>
    <t>IN-0119977</t>
  </si>
  <si>
    <t>Incident</t>
  </si>
  <si>
    <t>Closed (IN)</t>
  </si>
  <si>
    <t>IMACD+ - Repair</t>
  </si>
  <si>
    <t>Laptop screen broken</t>
  </si>
  <si>
    <t>Client Management</t>
  </si>
  <si>
    <t>Client Devices</t>
  </si>
  <si>
    <t>Frank Fan</t>
  </si>
  <si>
    <t>Frank</t>
  </si>
  <si>
    <t>Fan</t>
  </si>
  <si>
    <t>CN-China</t>
  </si>
  <si>
    <t>Festo (China) LTD.</t>
  </si>
  <si>
    <t>S3-XDT</t>
  </si>
  <si>
    <t>DE6U5538</t>
  </si>
  <si>
    <t>OnSite</t>
  </si>
  <si>
    <t>IN-0114699</t>
  </si>
  <si>
    <t>SR-0141923</t>
  </si>
  <si>
    <t>SR-0141924</t>
  </si>
  <si>
    <t>SR-0141925</t>
  </si>
  <si>
    <t>SR-0141926</t>
  </si>
  <si>
    <t>SR-0141930</t>
  </si>
  <si>
    <t>SR-0142118</t>
  </si>
  <si>
    <t>SR-0140053</t>
  </si>
  <si>
    <t>IN-0116127</t>
  </si>
  <si>
    <t>Bilian Chen</t>
  </si>
  <si>
    <t>Bilian</t>
  </si>
  <si>
    <t>Chen</t>
  </si>
  <si>
    <t>S3-OC</t>
  </si>
  <si>
    <t>DE6U5247</t>
  </si>
  <si>
    <t>IN-0116181</t>
  </si>
  <si>
    <t>Laptop keyboard issue</t>
  </si>
  <si>
    <t>Harry Qu</t>
  </si>
  <si>
    <t>Harry</t>
  </si>
  <si>
    <t>Qu</t>
  </si>
  <si>
    <t>S3-OC1</t>
  </si>
  <si>
    <t>DE6U4904</t>
  </si>
  <si>
    <t>Service Request</t>
  </si>
  <si>
    <t>Closed (SR)</t>
  </si>
  <si>
    <t>IMACD+ - Install Delivery</t>
  </si>
  <si>
    <t>CN0PHOEB</t>
  </si>
  <si>
    <t>Phoebe Wu</t>
  </si>
  <si>
    <t>Phoebe</t>
  </si>
  <si>
    <t>Wu</t>
  </si>
  <si>
    <t>S3-FA</t>
  </si>
  <si>
    <t>SR-0137346</t>
  </si>
  <si>
    <t>CN0HCHYU</t>
  </si>
  <si>
    <t>Huichuan Yu</t>
  </si>
  <si>
    <t>Huichuan</t>
  </si>
  <si>
    <t>Yu</t>
  </si>
  <si>
    <t>S3-TC</t>
  </si>
  <si>
    <t>DE6U5100</t>
  </si>
  <si>
    <t>Global Applications &amp; Tools</t>
  </si>
  <si>
    <t>CN0HHGAO</t>
  </si>
  <si>
    <t>Haihua Gao</t>
  </si>
  <si>
    <t>Haihua</t>
  </si>
  <si>
    <t>Gao</t>
  </si>
  <si>
    <t>DE6U5672</t>
  </si>
  <si>
    <t>SR-0140378</t>
  </si>
  <si>
    <t>Request for a new charger</t>
  </si>
  <si>
    <t>Shunyu Duan</t>
  </si>
  <si>
    <t>Shunyu</t>
  </si>
  <si>
    <t>Duan</t>
  </si>
  <si>
    <t>S3-I</t>
  </si>
  <si>
    <t>Jianjun Jing</t>
  </si>
  <si>
    <t>Jianjun</t>
  </si>
  <si>
    <t>Jing</t>
  </si>
  <si>
    <t>DE6U5536</t>
  </si>
  <si>
    <t>keyboard not working</t>
  </si>
  <si>
    <t>Mike Yuan</t>
  </si>
  <si>
    <t>Mike</t>
  </si>
  <si>
    <t>Yuan</t>
  </si>
  <si>
    <t>IN-0116885</t>
  </si>
  <si>
    <t>USB port repairing</t>
  </si>
  <si>
    <t>Ginger Zhan</t>
  </si>
  <si>
    <t>Ginger</t>
  </si>
  <si>
    <t>Zhan</t>
  </si>
  <si>
    <t>CN.99.99</t>
  </si>
  <si>
    <t>S3-PX</t>
  </si>
  <si>
    <t>unable to change bitlocker key</t>
  </si>
  <si>
    <t>Nan Wang</t>
  </si>
  <si>
    <t>Nan</t>
  </si>
  <si>
    <t>Wang</t>
  </si>
  <si>
    <t>IN-0117361</t>
  </si>
  <si>
    <t>unable to reboot the pc</t>
  </si>
  <si>
    <t>Jinliang Wang</t>
  </si>
  <si>
    <t>Jinliang</t>
  </si>
  <si>
    <t>S3-MTO2</t>
  </si>
  <si>
    <t>SR-0142394</t>
  </si>
  <si>
    <t>want to borrow a laptop during repaire</t>
  </si>
  <si>
    <t>Anderson Gong</t>
  </si>
  <si>
    <t>Anderson</t>
  </si>
  <si>
    <t>Gong</t>
  </si>
  <si>
    <t>S3-OP</t>
  </si>
  <si>
    <t>The computer keyboard is something wrong</t>
  </si>
  <si>
    <t>CN0XLY</t>
  </si>
  <si>
    <t>Celia Yu</t>
  </si>
  <si>
    <t>Celia</t>
  </si>
  <si>
    <t>S3-OC3</t>
  </si>
  <si>
    <t>CN0YLZHU</t>
  </si>
  <si>
    <t>Yaoling Zhu</t>
  </si>
  <si>
    <t>Yaoling</t>
  </si>
  <si>
    <t>Zhu</t>
  </si>
  <si>
    <t>CN.02.01</t>
  </si>
  <si>
    <t>S3-A1AEX</t>
  </si>
  <si>
    <t>CN0HCHEN</t>
  </si>
  <si>
    <t>Hui Chen</t>
  </si>
  <si>
    <t>Hui</t>
  </si>
  <si>
    <t>S3-A1AB</t>
  </si>
  <si>
    <t>CN0XINDU</t>
  </si>
  <si>
    <t>Xin Du</t>
  </si>
  <si>
    <t>Xin</t>
  </si>
  <si>
    <t>Du</t>
  </si>
  <si>
    <t>CN.22.01</t>
  </si>
  <si>
    <t>S3-A1ANB</t>
  </si>
  <si>
    <t>Annie Gu</t>
  </si>
  <si>
    <t>Annie</t>
  </si>
  <si>
    <t>Gu</t>
  </si>
  <si>
    <t>S3-OC5</t>
  </si>
  <si>
    <t>CN0HLLIU</t>
  </si>
  <si>
    <t>Hailiang Liu</t>
  </si>
  <si>
    <t>Hailiang</t>
  </si>
  <si>
    <t>Liu</t>
  </si>
  <si>
    <t>S3-A1AE</t>
  </si>
  <si>
    <t>SR-0142129</t>
  </si>
  <si>
    <t>IN-0118324</t>
  </si>
  <si>
    <t>COMPUTER CCN86801 WINDOWS SYSTEM UPGRADING PROBLEM</t>
  </si>
  <si>
    <t>Yunhe Liu</t>
  </si>
  <si>
    <t>Yunhe</t>
  </si>
  <si>
    <t>1 High</t>
  </si>
  <si>
    <t>IN-0117413</t>
  </si>
  <si>
    <t>Bitlocker change issue</t>
  </si>
  <si>
    <t>Ming Guo</t>
  </si>
  <si>
    <t>Ming</t>
  </si>
  <si>
    <t>Guo</t>
  </si>
  <si>
    <t>IN-0119638</t>
  </si>
  <si>
    <t>Jian Chen</t>
  </si>
  <si>
    <t>Jian</t>
  </si>
  <si>
    <t>S3-FM</t>
  </si>
  <si>
    <t>IN-0119870</t>
  </si>
  <si>
    <t>Printing issue</t>
  </si>
  <si>
    <t>Zuqi Yao</t>
  </si>
  <si>
    <t>Zuqi</t>
  </si>
  <si>
    <t>Yao</t>
  </si>
  <si>
    <t>S3-FAAI</t>
  </si>
  <si>
    <t>SR-0143724</t>
  </si>
  <si>
    <t>Default</t>
  </si>
  <si>
    <t>Ying Zhang</t>
  </si>
  <si>
    <t>Ying</t>
  </si>
  <si>
    <t>Zhang</t>
  </si>
  <si>
    <t>S3-BT</t>
  </si>
  <si>
    <t>CN0MSHEN</t>
  </si>
  <si>
    <t>Michael Shen</t>
  </si>
  <si>
    <t>Michael</t>
  </si>
  <si>
    <t>Shen</t>
  </si>
  <si>
    <t>S3-BGE</t>
  </si>
  <si>
    <t>CN0SHELC</t>
  </si>
  <si>
    <t>Elaine Chen</t>
  </si>
  <si>
    <t>Elaine</t>
  </si>
  <si>
    <t>S3-MSB</t>
  </si>
  <si>
    <t>Andrew Chen</t>
  </si>
  <si>
    <t>Andrew</t>
  </si>
  <si>
    <t>S3-A1LSS</t>
  </si>
  <si>
    <t>CN0SHLIS</t>
  </si>
  <si>
    <t>Samuel Liu</t>
  </si>
  <si>
    <t>Samuel</t>
  </si>
  <si>
    <t>SR-0145077</t>
  </si>
  <si>
    <t>Mocun Ding</t>
  </si>
  <si>
    <t>Mocun</t>
  </si>
  <si>
    <t>Ding</t>
  </si>
  <si>
    <t>S3-OC2</t>
  </si>
  <si>
    <t>need to repair adapter from VGA to HDMI</t>
  </si>
  <si>
    <t>Eric Wang</t>
  </si>
  <si>
    <t>Eric</t>
  </si>
  <si>
    <t>S3-APG</t>
  </si>
  <si>
    <t>Ticket No.</t>
  </si>
  <si>
    <t>0040051000</t>
  </si>
  <si>
    <t/>
  </si>
  <si>
    <t>0040051027</t>
  </si>
  <si>
    <t>申请领取笔记本电脑</t>
  </si>
  <si>
    <t>0040052011</t>
  </si>
  <si>
    <t>0040071203</t>
  </si>
  <si>
    <t>Applying to have a swap device to use. // 备用机申请</t>
  </si>
  <si>
    <t>0040051520</t>
  </si>
  <si>
    <t>上海 PIGI 施能峰 Shi Steve CN0NNSH 电脑系统安装，请转Onsite</t>
  </si>
  <si>
    <t>0040051026</t>
  </si>
  <si>
    <t>Install sosa//上海 Market Intelligence 朱文琪 Zhu Angela CN0WQZ 电脑系统安装，请转Onsite</t>
  </si>
  <si>
    <t>0040052105</t>
  </si>
  <si>
    <t>深圳 ELA 湛浩 Chen Andrew CN0HCBBC 电脑系统安装，请转Onsite</t>
  </si>
  <si>
    <t>0040051042</t>
  </si>
  <si>
    <t>上海 实习生 TQMS 谭湲元 Tan Yuanyuan CN6U0127 电脑系统安装，请转Onsite</t>
  </si>
  <si>
    <t>笔记本键盘故障</t>
  </si>
  <si>
    <t>0040051807</t>
  </si>
  <si>
    <t>上海 培训 孙凯 Sun Kai CN0KSBBB 电脑系统安装，请转Onsite</t>
  </si>
  <si>
    <t>上海 AMI 张海宁 Zhang Alick CN0HNZN 电脑系统安装，请转Onsite</t>
  </si>
  <si>
    <t>0040051021</t>
  </si>
  <si>
    <t>上海 AMI 顾凡 Gu Rust CN0FGBBD 电脑系统安装，请转Onsite</t>
  </si>
  <si>
    <t>上海 AE 陆塾霏 Lu Luca CN0SLBB 电脑系统安装，请转Onsite</t>
  </si>
  <si>
    <t>0040052501</t>
  </si>
  <si>
    <t>北京 AMI 徐昆 Xu Eric CN0KNX 电脑系统安装，请转Onsite</t>
  </si>
  <si>
    <t>0040051011</t>
  </si>
  <si>
    <t>上海 CIC 顾晓祺 Gu Annie CN0XQG 电脑系统安装，请转Onsite</t>
  </si>
  <si>
    <t>芜湖 AMI 吴光辉 Wu Guanghui CN0GHW 电脑系统安装，请转Onsite</t>
  </si>
  <si>
    <t>Need a tempororay computer to use during the trainning session (from 10.17) // 申请借用笔记本电脑</t>
  </si>
  <si>
    <t>0040011201</t>
  </si>
  <si>
    <t>0040071100</t>
  </si>
  <si>
    <t>0040051802</t>
  </si>
  <si>
    <t>Install SOSA /上海 FC 陆晓凤 Lu Laura CN0XFL 电脑系统安装，请转Onsite</t>
  </si>
  <si>
    <t>Instaslling SOSA system // 上海 CEC 丁元强 电脑系统安装，请转Onsite</t>
  </si>
  <si>
    <t>0040041031</t>
  </si>
  <si>
    <t>40071100</t>
  </si>
  <si>
    <t>新电脑数字键盘6键，下陷。请转onsite处理。</t>
  </si>
  <si>
    <t>0040041035</t>
  </si>
  <si>
    <t>CN0BLCHE 电脑USB接口不好</t>
  </si>
  <si>
    <t>IN-0119033</t>
  </si>
  <si>
    <t>WPS: REINSTALL: Laptop screen jitter</t>
  </si>
  <si>
    <t>CN.21.01</t>
  </si>
  <si>
    <t>SR-0137223</t>
  </si>
  <si>
    <t>WPS: REPAIR: Computer shows blue screen with info (No boot device found)</t>
  </si>
  <si>
    <t>CN0HPSON</t>
  </si>
  <si>
    <t>Haiping Song</t>
  </si>
  <si>
    <t>Haiping</t>
  </si>
  <si>
    <t>Song</t>
  </si>
  <si>
    <t>CN.09.01</t>
  </si>
  <si>
    <t>0040051033</t>
  </si>
  <si>
    <t>S3-A1FW</t>
  </si>
  <si>
    <t>IN-0114868</t>
  </si>
  <si>
    <t>WPS: DSS: Printers paper jam</t>
  </si>
  <si>
    <t>Client Operation Platform</t>
  </si>
  <si>
    <t>Print Services</t>
  </si>
  <si>
    <t>CN0CINDF</t>
  </si>
  <si>
    <t>Cindy Fu</t>
  </si>
  <si>
    <t>Cindy</t>
  </si>
  <si>
    <t>Fu</t>
  </si>
  <si>
    <t>0040071000</t>
  </si>
  <si>
    <t>S3-HB</t>
  </si>
  <si>
    <t>2 Medium</t>
  </si>
  <si>
    <t>青岛电脑系统安装Installing New PC for new Employee</t>
  </si>
  <si>
    <t>CN0CXZHA</t>
  </si>
  <si>
    <t>Chengxiu Zhang</t>
  </si>
  <si>
    <t>Chengxiu</t>
  </si>
  <si>
    <t>S3-A1ANQ</t>
  </si>
  <si>
    <t>Installing SOSA system for CN0GXG// 深圳 ELA 熊国亮 Xiong Guoliang CN0GXG 电脑系统安装，请转Onsite</t>
  </si>
  <si>
    <t>CN0LEL</t>
  </si>
  <si>
    <t>Leon Luo</t>
  </si>
  <si>
    <t>Leon</t>
  </si>
  <si>
    <t>Luo</t>
  </si>
  <si>
    <t>电脑系统安装 Insatlling NEW pc</t>
  </si>
  <si>
    <t>CN0QIGAO</t>
  </si>
  <si>
    <t>Qi Gao</t>
  </si>
  <si>
    <t>Qi</t>
  </si>
  <si>
    <t>S3-XDS</t>
  </si>
  <si>
    <t>电脑系统安装 Installing NEW PC</t>
  </si>
  <si>
    <t>CN0STEVE</t>
  </si>
  <si>
    <t>Steven Shi</t>
  </si>
  <si>
    <t>Steven</t>
  </si>
  <si>
    <t>Shi</t>
  </si>
  <si>
    <t>0040052101</t>
  </si>
  <si>
    <t>S3-MS</t>
  </si>
  <si>
    <t>Installing system for CN0XZB // 长春 AMI 赵霞 Zhao Xia CN0XZB 电脑系统安装，请转Onsite</t>
  </si>
  <si>
    <t>CN0ZQCHE</t>
  </si>
  <si>
    <t>Zongqi Chen</t>
  </si>
  <si>
    <t>Zongqi</t>
  </si>
  <si>
    <t>0040051701</t>
  </si>
  <si>
    <t>S3-A1AL</t>
  </si>
  <si>
    <t>上海 PMO 吴王欢 Wu Wanghuan CN0WNW 电脑系统安装，请转Onsite</t>
  </si>
  <si>
    <t>CN0GXZ</t>
  </si>
  <si>
    <t>Guoxing Zhang</t>
  </si>
  <si>
    <t>Guoxing</t>
  </si>
  <si>
    <t>0040041026</t>
  </si>
  <si>
    <t>S3-TG</t>
  </si>
  <si>
    <t>IMACD+ - Change</t>
  </si>
  <si>
    <t>CNA6 in 4th floor (finance deaprtment) needs to change the printer toner. // 4楼财务部公用打印机更换墨盒CNA6（现场服务）</t>
  </si>
  <si>
    <t>Judy Gu</t>
  </si>
  <si>
    <t>Judy</t>
  </si>
  <si>
    <t>SR-0155164</t>
  </si>
  <si>
    <t>Request to reinstall OS to win10</t>
  </si>
  <si>
    <t>Lei Zhao</t>
  </si>
  <si>
    <t>Lei</t>
  </si>
  <si>
    <t>Zhao</t>
  </si>
  <si>
    <t>0040051707</t>
  </si>
  <si>
    <t>S3-APA</t>
  </si>
  <si>
    <t>借笔记本</t>
  </si>
  <si>
    <t>Guojun Li</t>
  </si>
  <si>
    <t>Guojun</t>
  </si>
  <si>
    <t>Li</t>
  </si>
  <si>
    <t>0040011003</t>
  </si>
  <si>
    <t>S3-OW</t>
  </si>
  <si>
    <t>电脑USB接口硬件故障</t>
  </si>
  <si>
    <t>CN0SHLGW</t>
  </si>
  <si>
    <t>Liang Wu</t>
  </si>
  <si>
    <t>Liang</t>
  </si>
  <si>
    <t>广州 AE 陈中华 Chen Zhonghua CN0ZNCN 电脑系统安装，请转Onsite</t>
  </si>
  <si>
    <t>CN0XDL</t>
  </si>
  <si>
    <t>Xingdong Li</t>
  </si>
  <si>
    <t>Xingdong</t>
  </si>
  <si>
    <t>0040052503</t>
  </si>
  <si>
    <t>S3-ABF</t>
  </si>
  <si>
    <t>昆山 ELA 马建强 Ma Mike CN0JQM 电脑系统安装，请转Onsite</t>
  </si>
  <si>
    <t>CN0KWYAN</t>
  </si>
  <si>
    <t>Kuiwu Yang</t>
  </si>
  <si>
    <t>Kuiwu</t>
  </si>
  <si>
    <t>Yang</t>
  </si>
  <si>
    <t>0040051022</t>
  </si>
  <si>
    <t>S3-A1LEP</t>
  </si>
  <si>
    <t>earphone need</t>
  </si>
  <si>
    <t>CN0JUNXG</t>
  </si>
  <si>
    <t>Junxiang Gu</t>
  </si>
  <si>
    <t>Junxiang</t>
  </si>
  <si>
    <t>IMACD+ - Add</t>
  </si>
  <si>
    <t>Install Memory stick// 开票机G3开票系统闪退，提示内存不够</t>
  </si>
  <si>
    <t>IMACD+ - Change (Quick)</t>
  </si>
  <si>
    <t>Change Printer cn99 black toner</t>
  </si>
  <si>
    <t>Integration Platform</t>
  </si>
  <si>
    <t>Beta UX Output Management # 4.3.1</t>
  </si>
  <si>
    <t>CN0SXIQU</t>
  </si>
  <si>
    <t>Shengxi Qu</t>
  </si>
  <si>
    <t>Shengxi</t>
  </si>
  <si>
    <t>0040071306</t>
  </si>
  <si>
    <t>S3-M</t>
  </si>
  <si>
    <t>System crashed can not start up</t>
  </si>
  <si>
    <t>CN0XHJIA</t>
  </si>
  <si>
    <t>Xiaohui Jiang</t>
  </si>
  <si>
    <t>Xiaohui</t>
  </si>
  <si>
    <t>Jiang</t>
  </si>
  <si>
    <t>0040051711</t>
  </si>
  <si>
    <t>S3-PP</t>
  </si>
  <si>
    <t>电脑更换硬盘，申请临时电脑</t>
  </si>
  <si>
    <t>Paul Liu</t>
  </si>
  <si>
    <t>Paul</t>
  </si>
  <si>
    <t>SR-0154292</t>
  </si>
  <si>
    <t>Projector problem</t>
  </si>
  <si>
    <t>Zhenjiao Luan</t>
  </si>
  <si>
    <t>Zhenjiao</t>
  </si>
  <si>
    <t>Luan</t>
  </si>
  <si>
    <t>SR-0153642</t>
  </si>
  <si>
    <t>开票机增加内存条 Assembling Memory Bank</t>
  </si>
  <si>
    <t>Xiaofang Ruan</t>
  </si>
  <si>
    <t>Xiaofang</t>
  </si>
  <si>
    <t>Ruan</t>
  </si>
  <si>
    <t>SR-0153643</t>
  </si>
  <si>
    <t>开票机增加内存条Assembling Memory Bank</t>
  </si>
  <si>
    <t>Yanhua Wang</t>
  </si>
  <si>
    <t>Yanhua</t>
  </si>
  <si>
    <t>SR-0154275</t>
  </si>
  <si>
    <t>on site 二期四楼 开票组CN12打印机墨粉不足，需更换，需现场服务，谢谢！</t>
  </si>
  <si>
    <t>Lihua Wu</t>
  </si>
  <si>
    <t>Lihua</t>
  </si>
  <si>
    <t>IN-0122742</t>
  </si>
  <si>
    <t>笔记本屏幕故障</t>
  </si>
  <si>
    <t>CN0SHYUH</t>
  </si>
  <si>
    <t>Yuan He</t>
  </si>
  <si>
    <t>He</t>
  </si>
  <si>
    <t>DE6U6028</t>
  </si>
  <si>
    <t>Apply for 2 backup computer</t>
  </si>
  <si>
    <t>CN0XFL</t>
  </si>
  <si>
    <t>Laura Lu</t>
  </si>
  <si>
    <t>Laura</t>
  </si>
  <si>
    <t>Lu</t>
  </si>
  <si>
    <t>S3-FAC</t>
  </si>
  <si>
    <t>try connect Ipad to projector</t>
  </si>
  <si>
    <t>Badd Wu</t>
  </si>
  <si>
    <t>Badd</t>
  </si>
  <si>
    <t>0040065000</t>
  </si>
  <si>
    <t>S3-RG</t>
  </si>
  <si>
    <t>Install sosa//广州 OBS 冯春彦 Feng Chunyan cn0cf 电脑系统安装，请转Onsite</t>
  </si>
  <si>
    <t>CN0CF</t>
  </si>
  <si>
    <t>Chunyan Feng</t>
  </si>
  <si>
    <t>Chunyan</t>
  </si>
  <si>
    <t>Feng</t>
  </si>
  <si>
    <t>Installing system for CN0GPJN // 上海 CIC 顾佩君 Gu Joyce CN0GPJN 电脑系统安装，请转Onsite</t>
  </si>
  <si>
    <t>CN0LLYAN</t>
  </si>
  <si>
    <t>Linlin Yang</t>
  </si>
  <si>
    <t>Linlin</t>
  </si>
  <si>
    <t>Installing system for CN0HCHL // 上海 HR 李海超 Li Eva CN0HCHL 电脑系统安装，请转Onsite</t>
  </si>
  <si>
    <t>CN0YNWN</t>
  </si>
  <si>
    <t>Phoebe Wang</t>
  </si>
  <si>
    <t>S3-HOS</t>
  </si>
  <si>
    <t>Installing OS for CN6U0128 // 上海 Wang Li cn6u0128 电脑系统安装，请转Onsite</t>
  </si>
  <si>
    <t>CN0LIQIN</t>
  </si>
  <si>
    <t>Li Qin</t>
  </si>
  <si>
    <t>Qin</t>
  </si>
  <si>
    <t>0040071340</t>
  </si>
  <si>
    <t>上海 Ding Jie cn6u0129 电脑系统安装，请转Onsite</t>
  </si>
  <si>
    <t>上海 王智鸣 Wang Zhiming CN0SHZMW 电脑系统安装，请转Onsite</t>
  </si>
  <si>
    <t>Zhiming Wang</t>
  </si>
  <si>
    <t>Zhiming</t>
  </si>
  <si>
    <t>0040041033</t>
  </si>
  <si>
    <t>S3-TS</t>
  </si>
  <si>
    <t>上海 AMI 陈丽君 Chen Lijun CN0LJCH 电脑系统安装，请转Onsite</t>
  </si>
  <si>
    <t>CN0ALEXH</t>
  </si>
  <si>
    <t>Alex Huang</t>
  </si>
  <si>
    <t>Alex</t>
  </si>
  <si>
    <t>Huang</t>
  </si>
  <si>
    <t>S3-AA</t>
  </si>
  <si>
    <t>SR-0151447</t>
  </si>
  <si>
    <t>DPC 实习生 明玉娟 Ming Yujuan CN6U0130 电脑系统安装，请转Onsite</t>
  </si>
  <si>
    <t>CN0DPCJX</t>
  </si>
  <si>
    <t>Xiang Jin</t>
  </si>
  <si>
    <t>Xiang</t>
  </si>
  <si>
    <t>Jin</t>
  </si>
  <si>
    <t>0040052010</t>
  </si>
  <si>
    <t>S3-XCB</t>
  </si>
  <si>
    <t>SR-0151446</t>
  </si>
  <si>
    <t>DPC 曹美琪 Cao Maggie CN0MQC 电脑系统安装，请转Onsite</t>
  </si>
  <si>
    <t>上海浦西 AMI 郝星宇 Hao Randy CN0GYH 电脑系统安装，请转Onsite</t>
  </si>
  <si>
    <t>上海 Asia Pacific Finance 张晨 Zhang Chen CN0CHHG 电脑系统安装，请转Onsite</t>
  </si>
  <si>
    <t>Chen Zhang</t>
  </si>
  <si>
    <t>0040071200</t>
  </si>
  <si>
    <t>S3-FP</t>
  </si>
  <si>
    <t>SR-0151154</t>
  </si>
  <si>
    <t>ON SITE 开票组打印机CN12故障，需IT现场服务，谢谢！</t>
  </si>
  <si>
    <t>SR-0149508</t>
  </si>
  <si>
    <t>touchpad被禁用</t>
  </si>
  <si>
    <t>Harry Wong</t>
  </si>
  <si>
    <t>Wong</t>
  </si>
  <si>
    <t>Computer power cord damage and need repair</t>
  </si>
  <si>
    <t>Jianjun Zhong</t>
  </si>
  <si>
    <t>Zhong</t>
  </si>
  <si>
    <t>S3-MTO</t>
  </si>
  <si>
    <t>Request projector cable</t>
  </si>
  <si>
    <t>Eco Wang</t>
  </si>
  <si>
    <t>Eco</t>
  </si>
  <si>
    <t>S3-XD</t>
  </si>
  <si>
    <t>IN-0122450</t>
  </si>
  <si>
    <t>unable to user external speaker</t>
  </si>
  <si>
    <t>Stella Xu</t>
  </si>
  <si>
    <t>Stella</t>
  </si>
  <si>
    <t>Xu</t>
  </si>
  <si>
    <t>0040041032</t>
  </si>
  <si>
    <t>S3-T</t>
  </si>
  <si>
    <t>IN-0117876</t>
  </si>
  <si>
    <t>screen is cracking</t>
  </si>
  <si>
    <t>电脑显示器频闪</t>
  </si>
  <si>
    <t>Yaqin Yuan</t>
  </si>
  <si>
    <t>Yaqin</t>
  </si>
  <si>
    <t>0040011300</t>
  </si>
  <si>
    <t>S3-XDC</t>
  </si>
  <si>
    <t>IN-0121121</t>
  </si>
  <si>
    <t>Display issue of my computer_HP Elite book 840 G3</t>
  </si>
  <si>
    <t>Tao Liang</t>
  </si>
  <si>
    <t>Tao</t>
  </si>
  <si>
    <t>上海 仓库 叶赟 Ye, Yun cn0shyye 电脑系统安装，请转Onsite</t>
  </si>
  <si>
    <t>CN0SHYYE</t>
  </si>
  <si>
    <t>Yun Ye</t>
  </si>
  <si>
    <t>Yun</t>
  </si>
  <si>
    <t>Ye</t>
  </si>
  <si>
    <t>Installing OP for CN0LNHY // 青岛 Channel 于林海 Yu Linhai CN0LNHY 电脑系统安装，请转Onsite</t>
  </si>
  <si>
    <t>CN0TAOZH</t>
  </si>
  <si>
    <t>Bruce Zhang</t>
  </si>
  <si>
    <t>Bruce</t>
  </si>
  <si>
    <t>0040051406</t>
  </si>
  <si>
    <t>S3-BCN</t>
  </si>
  <si>
    <t>Installing OS for 杨波 // 上海 Pricing 杨波 电脑系统安装，请转Onsite</t>
  </si>
  <si>
    <t>上海 HR 向玲 电脑系统安装，请转Onsite</t>
  </si>
  <si>
    <t>CN0SHLIF</t>
  </si>
  <si>
    <t>Lina Fan</t>
  </si>
  <si>
    <t>Lina</t>
  </si>
  <si>
    <t>S3-HE</t>
  </si>
  <si>
    <t>北京 唐文龙 Tang Wenlong cn0wltan 电脑系统安装，请转Onsite</t>
  </si>
  <si>
    <t>CN0WLTAN</t>
  </si>
  <si>
    <t>Wenlong Tang</t>
  </si>
  <si>
    <t>Wenlong</t>
  </si>
  <si>
    <t>Tang</t>
  </si>
  <si>
    <t>Unable to change Bitlocker Pin</t>
  </si>
  <si>
    <t>Windows # 10</t>
  </si>
  <si>
    <t>CN0HUIMA</t>
  </si>
  <si>
    <t>Hui Ma</t>
  </si>
  <si>
    <t>Ma</t>
  </si>
  <si>
    <t>IMACD+ - Move</t>
  </si>
  <si>
    <t>Asset returning 收回公司电脑</t>
  </si>
  <si>
    <t>CN0XXTAN</t>
  </si>
  <si>
    <t>Xiaoxia Tan</t>
  </si>
  <si>
    <t>Xiaoxia</t>
  </si>
  <si>
    <t>Tan</t>
  </si>
  <si>
    <t>IN-0121522</t>
  </si>
  <si>
    <t>电脑无法开机</t>
  </si>
  <si>
    <t>CN0SHXQX</t>
  </si>
  <si>
    <t>Xiaoqing Xia</t>
  </si>
  <si>
    <t>Xiaoqing</t>
  </si>
  <si>
    <t>Xia</t>
  </si>
  <si>
    <t>0040051800</t>
  </si>
  <si>
    <t>S3-MTH</t>
  </si>
  <si>
    <t>SR-0146810</t>
  </si>
  <si>
    <t>Borrow a notebook</t>
  </si>
  <si>
    <t>Zhijian Zhou</t>
  </si>
  <si>
    <t>Zhijian</t>
  </si>
  <si>
    <t>Zhou</t>
  </si>
  <si>
    <t>0040052111</t>
  </si>
  <si>
    <t>S3-OPP</t>
  </si>
  <si>
    <t>SR-0145078</t>
  </si>
  <si>
    <t>请帮忙报修一台Dell 7470主板，已联系Onsite，请直接转至Onsite组</t>
  </si>
  <si>
    <t>Xiaoyi Xu</t>
  </si>
  <si>
    <t>Xiaoyi</t>
  </si>
  <si>
    <t>TicketNo</t>
  </si>
  <si>
    <t>IN-0121490</t>
  </si>
  <si>
    <t>WPS: DSS: Unable to boot the laptop</t>
  </si>
  <si>
    <t>Dollar Yang</t>
  </si>
  <si>
    <t>Dollar</t>
  </si>
  <si>
    <t>WPS: DSS: computer is not starting properly</t>
  </si>
  <si>
    <t>CN0SDALI</t>
  </si>
  <si>
    <t>Shengda Li</t>
  </si>
  <si>
    <t>Shengda</t>
  </si>
  <si>
    <t>DE6U5998</t>
  </si>
  <si>
    <t>WPS: REPAIR: Computer has gap in the computer case might due to the battery deformation issue.</t>
  </si>
  <si>
    <t>Hongle Zhao</t>
  </si>
  <si>
    <t>Hongle</t>
  </si>
  <si>
    <t>WPS: DSS: Printer HP P1606 dn, always printed is blank, please repair</t>
  </si>
  <si>
    <t>Yan Chen</t>
  </si>
  <si>
    <t>Yan</t>
  </si>
  <si>
    <t>WPS: DSS:  Copy and paste function on computer doesn't work normally.</t>
  </si>
  <si>
    <t>CN0ZHANG</t>
  </si>
  <si>
    <t>Yan Zhang</t>
  </si>
  <si>
    <t>S3-XCC</t>
  </si>
  <si>
    <t>SR-0156444</t>
  </si>
  <si>
    <t>IN-0125348</t>
  </si>
  <si>
    <t>SR-0157398</t>
  </si>
  <si>
    <t>IN-0127687</t>
  </si>
  <si>
    <t>SR-0159100</t>
  </si>
  <si>
    <t>SR-0159456</t>
  </si>
  <si>
    <t>SR-0159880</t>
  </si>
  <si>
    <t>IN-0128975</t>
  </si>
  <si>
    <t>IN-0128907</t>
  </si>
  <si>
    <t>SR-0160688</t>
  </si>
  <si>
    <t>SR-0160689</t>
  </si>
  <si>
    <t>SR-0160690</t>
  </si>
  <si>
    <t>SR-0158690</t>
  </si>
  <si>
    <t>IN-0131234</t>
  </si>
  <si>
    <t>SR-0162810</t>
  </si>
  <si>
    <t>IN-0131311</t>
  </si>
  <si>
    <t>SR-0162871</t>
  </si>
  <si>
    <t>SR-0162247</t>
  </si>
  <si>
    <t>Display black screen</t>
  </si>
  <si>
    <t>The attendance machine in Phase_2 buidling 3rd floor cannot connect to the network. // 二期三楼考勤机断网</t>
  </si>
  <si>
    <t>Summer Chang</t>
  </si>
  <si>
    <t>Summer</t>
  </si>
  <si>
    <t>Chang</t>
  </si>
  <si>
    <t>system installation</t>
  </si>
  <si>
    <t>Keyboard failure 键盘失灵</t>
  </si>
  <si>
    <t>Jinglian Yang</t>
  </si>
  <si>
    <t>Jinglian</t>
  </si>
  <si>
    <t>0040052502</t>
  </si>
  <si>
    <t>S3-BAEB</t>
  </si>
  <si>
    <t>DE6U6109</t>
  </si>
  <si>
    <t>今天需要借用一台笔记本电脑</t>
  </si>
  <si>
    <t>Jianfeng Tang</t>
  </si>
  <si>
    <t>Jianfeng</t>
  </si>
  <si>
    <t>0040052302</t>
  </si>
  <si>
    <t>S3-MCI</t>
  </si>
  <si>
    <t>Need to use both wireless and wired networks, change the BIOS settings, please go to onsite需要同时使用无线和有线网络，更改BIOS设置请转onsite</t>
  </si>
  <si>
    <t>Tobby Li</t>
  </si>
  <si>
    <t>Tobby</t>
  </si>
  <si>
    <t>0040051725</t>
  </si>
  <si>
    <t>S3-TF</t>
  </si>
  <si>
    <t>需要借笔记本 Borrowing a spare PC</t>
  </si>
  <si>
    <t>Printer cartridge replacement//打印机墨盒更换</t>
  </si>
  <si>
    <t>Lei Yang</t>
  </si>
  <si>
    <t>Installing NEW PC for CN0GMLG 电脑系统安装</t>
  </si>
  <si>
    <t>CN0CHX</t>
  </si>
  <si>
    <t>Christ Xiao</t>
  </si>
  <si>
    <t>Christ</t>
  </si>
  <si>
    <t>Xiao</t>
  </si>
  <si>
    <t>S3-A1LSG</t>
  </si>
  <si>
    <t>install sosa //DPC 王璐 Wang Ashley CN0WNGL 电脑系统安装，请转Onsite</t>
  </si>
  <si>
    <t>User informed that the laptop runs very slowly.</t>
  </si>
  <si>
    <t>Laptop cannot receive user's sound, while not using headphone.</t>
  </si>
  <si>
    <t>Terry Tang</t>
  </si>
  <si>
    <t>Terry</t>
  </si>
  <si>
    <t>S3-MC</t>
  </si>
  <si>
    <t>Install sosa//上海 AE 赵子淳 Zhao Zichun CN0ZCZH 电脑系统安装，请转Onsite</t>
  </si>
  <si>
    <t>Install sosa //北京 TS 李玉博 Li Yubo CN0YLBBD 电脑系统安装，请转Onsite</t>
  </si>
  <si>
    <t>CN0BJZGZ</t>
  </si>
  <si>
    <t>Zhigang Zhao</t>
  </si>
  <si>
    <t>Zhigang</t>
  </si>
  <si>
    <t>0040051805</t>
  </si>
  <si>
    <t>S3-MTN</t>
  </si>
  <si>
    <t>上海 TQMS Manager 黎星 Li Xing CN0XLBBC 电脑系统安装，请转Onsite.  Shanghai TQMS Manager Li Xing Li Xing CN0XLBBC Computer system installation, please turn to Onsite</t>
  </si>
  <si>
    <t>CN0SHYYU</t>
  </si>
  <si>
    <t>Yuki You</t>
  </si>
  <si>
    <t>Yuki</t>
  </si>
  <si>
    <t>You</t>
  </si>
  <si>
    <t>S3-F</t>
  </si>
  <si>
    <t>上海 Quotation Center 刘佳 Liu Alina CN0JLBBM 电脑系统安装，请转Onsite</t>
  </si>
  <si>
    <t>CN0SHYQS</t>
  </si>
  <si>
    <t>Yingqing Shao</t>
  </si>
  <si>
    <t>Yingqing</t>
  </si>
  <si>
    <t>Shao</t>
  </si>
  <si>
    <t>S3-OQ</t>
  </si>
  <si>
    <t>Beijing EA Zhao Dongxiao Zhao Dongxiao CN0DXZ computer system installation, please turn to the scene// 北京 EA 赵东晓 Zhao Dongxiao CN0DXZ 电脑系统安装，请转Onsite</t>
  </si>
  <si>
    <t>CN0SHQMG</t>
  </si>
  <si>
    <t>Qiming Guo</t>
  </si>
  <si>
    <t>Qiming</t>
  </si>
  <si>
    <t>0040051762</t>
  </si>
  <si>
    <t>S3-PB</t>
  </si>
  <si>
    <t>Installing system for CN0TZHN // 北京 AMI 郑涛 Zheng Tao CN0TZHN 电脑系统安装，请转Onsite</t>
  </si>
  <si>
    <t>CN0CARLO</t>
  </si>
  <si>
    <t>Carlos Jin</t>
  </si>
  <si>
    <t>Carlos</t>
  </si>
  <si>
    <t>S3-A1AT</t>
  </si>
  <si>
    <t>Installing system for CN0TNWN // 上海 TS 万天浩 Wan Tianhao CN0TNWN 电脑系统安装，请转Onsite</t>
  </si>
  <si>
    <t>CN0YONQZ</t>
  </si>
  <si>
    <t>Yongqiang Zhang</t>
  </si>
  <si>
    <t>Yongqiang</t>
  </si>
  <si>
    <t>Install sosa//青岛 ELA 杨关霞 Yang Guanxia CN0GNYN 电脑系统安装，请转Onsite</t>
  </si>
  <si>
    <t>CN0GAVIN</t>
  </si>
  <si>
    <t>Gavin Wang</t>
  </si>
  <si>
    <t>Gavin</t>
  </si>
  <si>
    <t>0040051012</t>
  </si>
  <si>
    <t>S3-A1LN</t>
  </si>
  <si>
    <t>Installing system for CN0JHZH // DPC 周建华 Zhou Jianhua CN0JHZH 电脑系统安装，请转Onsite</t>
  </si>
  <si>
    <t>CN0JIASO</t>
  </si>
  <si>
    <t>Jia Song</t>
  </si>
  <si>
    <t>Jia</t>
  </si>
  <si>
    <t>S3-XCA</t>
  </si>
  <si>
    <t>request to borrow public laptops 4/4</t>
  </si>
  <si>
    <t>request to borrow public laptops 1/4</t>
  </si>
  <si>
    <t>request to borrow public laptops 2/4</t>
  </si>
  <si>
    <t>request to borrow public laptops 3/4</t>
  </si>
  <si>
    <t>U disk encryption encountered a problem, please turn to onsite processing  U盘加密遇到问题，请转onsite处理</t>
  </si>
  <si>
    <t>Server / Storage / Backup</t>
  </si>
  <si>
    <t>File Services</t>
  </si>
  <si>
    <t>屏幕重影// monitor issue.</t>
  </si>
  <si>
    <t>Suxia Li</t>
  </si>
  <si>
    <t>Suxia</t>
  </si>
  <si>
    <t>系统重装并更新至win10，原先电脑太慢</t>
  </si>
  <si>
    <t>Guojun Lu</t>
  </si>
  <si>
    <t>Touching board cannot be used.  // 触摸盘不能用，现场解决</t>
  </si>
  <si>
    <t>Rick Liu</t>
  </si>
  <si>
    <t>Rick</t>
  </si>
  <si>
    <t>0040051708</t>
  </si>
  <si>
    <t>S3-BM</t>
  </si>
  <si>
    <t>Very slow performance of the PC</t>
  </si>
  <si>
    <t>FGSD</t>
  </si>
  <si>
    <t>On site The Festo contract chapter in the attachment order 5240530574 cannot be printed on paper, please do not hesitate to help, the customer needs a stamped contract, thank you! Need IT on site 附件订单5240530574中的费斯托合同章无法打印在纸面上，烦请帮忙，客户需要盖章的合同，谢谢！ 需要IT现场服务</t>
  </si>
  <si>
    <t>上海 仓库 王少峰 Wang Shaofeng cn0shafw 电脑系统安装，请转Onsite</t>
  </si>
  <si>
    <t>Shaofeng Wang</t>
  </si>
  <si>
    <t>Shaofeng</t>
  </si>
  <si>
    <t>scrap asset</t>
  </si>
  <si>
    <t>Peng Tan</t>
  </si>
  <si>
    <t>Peng</t>
  </si>
  <si>
    <t>S3-MTW</t>
  </si>
  <si>
    <t>WPS: DSS: CN95 Paper jam (Office in Guangzhou) // 广州办公室CN95打印机卡纸</t>
  </si>
  <si>
    <t>Xiuying Li</t>
  </si>
  <si>
    <t>Xiuying</t>
  </si>
  <si>
    <t>WPS: REPAIR: CN95 printer heating components have been damaged, toner cartridge magnesium powder also need to maintain.</t>
  </si>
  <si>
    <t>WPS: DSS: Hdmi no output // hdmi  无输出</t>
  </si>
  <si>
    <t>Dongxiao Zhao</t>
  </si>
  <si>
    <t>Dongxiao</t>
  </si>
  <si>
    <t>Waiting internal (SR)</t>
  </si>
  <si>
    <t>The first floor of the first floor SA workshop set up wireless wifi 一期一楼SA车间设置无线wifi</t>
  </si>
  <si>
    <t>Jun Ye</t>
  </si>
  <si>
    <t>Jun</t>
  </si>
  <si>
    <t>S3-OPS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</si>
</sst>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mm/dd/yyyy\ h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sz val="11"/>
      <name val="HP Simplified Light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HP Simplified Light"/>
      <family val="1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7030A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HP Simplified Light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0096D6"/>
      </right>
      <top/>
      <bottom style="thin">
        <color rgb="FF0096D6"/>
      </bottom>
      <diagonal/>
    </border>
    <border>
      <left style="thin">
        <color rgb="FF0096D6"/>
      </left>
      <right style="thin">
        <color rgb="FF0096D6"/>
      </right>
      <top/>
      <bottom style="thin">
        <color rgb="FF0096D6"/>
      </bottom>
      <diagonal/>
    </border>
    <border>
      <left style="thin">
        <color rgb="FF0096D6"/>
      </left>
      <right/>
      <top/>
      <bottom style="thin">
        <color rgb="FF0096D6"/>
      </bottom>
      <diagonal/>
    </border>
    <border>
      <left/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/>
      <top style="thin">
        <color rgb="FF0096D6"/>
      </top>
      <bottom style="thin">
        <color rgb="FF0096D6"/>
      </bottom>
      <diagonal/>
    </border>
    <border>
      <left/>
      <right style="thin">
        <color rgb="FF0096D6"/>
      </right>
      <top style="thin">
        <color rgb="FF0096D6"/>
      </top>
      <bottom/>
      <diagonal/>
    </border>
    <border>
      <left style="thin">
        <color rgb="FF0096D6"/>
      </left>
      <right style="thin">
        <color rgb="FF0096D6"/>
      </right>
      <top style="thin">
        <color rgb="FF0096D6"/>
      </top>
      <bottom/>
      <diagonal/>
    </border>
    <border>
      <left style="thin">
        <color rgb="FF0096D6"/>
      </left>
      <right/>
      <top style="thin">
        <color rgb="FF0096D6"/>
      </top>
      <bottom/>
      <diagonal/>
    </border>
    <border>
      <left style="thick">
        <color rgb="FF0096D6"/>
      </left>
      <right style="thin">
        <color rgb="FF0096D6"/>
      </right>
      <top style="thick">
        <color rgb="FF0096D6"/>
      </top>
      <bottom style="double">
        <color rgb="FF0096D6"/>
      </bottom>
      <diagonal/>
    </border>
    <border>
      <left style="thin">
        <color rgb="FF0096D6"/>
      </left>
      <right style="thin">
        <color rgb="FF0096D6"/>
      </right>
      <top style="thick">
        <color rgb="FF0096D6"/>
      </top>
      <bottom style="double">
        <color rgb="FF0096D6"/>
      </bottom>
      <diagonal/>
    </border>
    <border>
      <left style="thin">
        <color rgb="FF0096D6"/>
      </left>
      <right style="thick">
        <color rgb="FF0096D6"/>
      </right>
      <top style="thick">
        <color rgb="FF0096D6"/>
      </top>
      <bottom style="double">
        <color rgb="FF0096D6"/>
      </bottom>
      <diagonal/>
    </border>
    <border>
      <left style="thick">
        <color rgb="FF0096D6"/>
      </left>
      <right style="thin">
        <color rgb="FF0096D6"/>
      </right>
      <top/>
      <bottom style="thin">
        <color rgb="FF0096D6"/>
      </bottom>
      <diagonal/>
    </border>
    <border>
      <left style="thin">
        <color rgb="FF0096D6"/>
      </left>
      <right style="thick">
        <color rgb="FF0096D6"/>
      </right>
      <top/>
      <bottom style="thin">
        <color rgb="FF0096D6"/>
      </bottom>
      <diagonal/>
    </border>
    <border>
      <left style="thick">
        <color rgb="FF0096D6"/>
      </left>
      <right style="thin">
        <color rgb="FF0096D6"/>
      </right>
      <top style="thin">
        <color rgb="FF0096D6"/>
      </top>
      <bottom style="thin">
        <color rgb="FF0096D6"/>
      </bottom>
      <diagonal/>
    </border>
    <border>
      <left style="thin">
        <color rgb="FF0096D6"/>
      </left>
      <right style="thick">
        <color rgb="FF0096D6"/>
      </right>
      <top style="thin">
        <color rgb="FF0096D6"/>
      </top>
      <bottom style="thin">
        <color rgb="FF0096D6"/>
      </bottom>
      <diagonal/>
    </border>
    <border>
      <left style="thick">
        <color rgb="FF0096D6"/>
      </left>
      <right style="thin">
        <color rgb="FF0096D6"/>
      </right>
      <top style="thin">
        <color rgb="FF0096D6"/>
      </top>
      <bottom style="thick">
        <color rgb="FF0096D6"/>
      </bottom>
      <diagonal/>
    </border>
    <border>
      <left style="thin">
        <color rgb="FF0096D6"/>
      </left>
      <right style="thin">
        <color rgb="FF0096D6"/>
      </right>
      <top style="thin">
        <color rgb="FF0096D6"/>
      </top>
      <bottom style="thick">
        <color rgb="FF0096D6"/>
      </bottom>
      <diagonal/>
    </border>
    <border>
      <left style="thin">
        <color rgb="FF0096D6"/>
      </left>
      <right style="thick">
        <color rgb="FF0096D6"/>
      </right>
      <top style="thin">
        <color rgb="FF0096D6"/>
      </top>
      <bottom style="thick">
        <color rgb="FF0096D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4506668294322"/>
      </top>
      <bottom/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 style="thick">
        <color rgb="FF7030A0"/>
      </right>
      <top style="thin">
        <color rgb="FF7030A0"/>
      </top>
      <bottom style="thick">
        <color rgb="FF7030A0"/>
      </bottom>
      <diagonal/>
    </border>
    <border>
      <left style="thick">
        <color rgb="FF7030A0"/>
      </left>
      <right style="thin">
        <color rgb="FF7030A0"/>
      </right>
      <top style="thick">
        <color rgb="FF7030A0"/>
      </top>
      <bottom style="double">
        <color rgb="FF7030A0"/>
      </bottom>
      <diagonal/>
    </border>
    <border>
      <left style="thin">
        <color rgb="FF7030A0"/>
      </left>
      <right style="thin">
        <color rgb="FF7030A0"/>
      </right>
      <top style="thick">
        <color rgb="FF7030A0"/>
      </top>
      <bottom style="double">
        <color rgb="FF7030A0"/>
      </bottom>
      <diagonal/>
    </border>
    <border>
      <left style="thin">
        <color rgb="FF7030A0"/>
      </left>
      <right style="thick">
        <color rgb="FF7030A0"/>
      </right>
      <top style="thick">
        <color rgb="FF7030A0"/>
      </top>
      <bottom style="double">
        <color rgb="FF7030A0"/>
      </bottom>
      <diagonal/>
    </border>
    <border>
      <left style="thick">
        <color rgb="FF7030A0"/>
      </left>
      <right style="thin">
        <color rgb="FF7030A0"/>
      </right>
      <top style="double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double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double">
        <color rgb="FF7030A0"/>
      </top>
      <bottom style="thin">
        <color rgb="FF7030A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3" borderId="0" applyNumberFormat="0" applyBorder="0" applyAlignment="0" applyProtection="0"/>
    <xf numFmtId="164" fontId="7" fillId="0" borderId="0"/>
    <xf numFmtId="0" fontId="14" fillId="2" borderId="0" applyNumberFormat="0" applyBorder="0" applyAlignment="0" applyProtection="0">
      <alignment vertical="center"/>
    </xf>
    <xf numFmtId="0" fontId="15" fillId="0" borderId="0"/>
  </cellStyleXfs>
  <cellXfs count="115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top" wrapText="1"/>
    </xf>
    <xf numFmtId="15" fontId="4" fillId="0" borderId="0" xfId="0" applyNumberFormat="1" applyFont="1" applyAlignment="1">
      <alignment vertical="center"/>
    </xf>
    <xf numFmtId="0" fontId="3" fillId="0" borderId="4" xfId="0" applyFont="1" applyFill="1" applyBorder="1" applyAlignment="1">
      <alignment horizontal="left" vertical="top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4" fontId="4" fillId="0" borderId="6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3" fillId="0" borderId="4" xfId="0" applyFont="1" applyFill="1" applyBorder="1"/>
    <xf numFmtId="0" fontId="3" fillId="0" borderId="4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2" xfId="0" applyFont="1" applyBorder="1"/>
    <xf numFmtId="43" fontId="0" fillId="0" borderId="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43" fontId="0" fillId="0" borderId="14" xfId="0" applyNumberFormat="1" applyFont="1" applyBorder="1" applyAlignment="1">
      <alignment horizontal="center" vertical="center"/>
    </xf>
    <xf numFmtId="0" fontId="0" fillId="0" borderId="15" xfId="0" applyFont="1" applyBorder="1"/>
    <xf numFmtId="0" fontId="0" fillId="0" borderId="5" xfId="0" applyFont="1" applyBorder="1"/>
    <xf numFmtId="43" fontId="0" fillId="0" borderId="5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43" fontId="0" fillId="0" borderId="16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43" fontId="2" fillId="0" borderId="19" xfId="0" applyNumberFormat="1" applyFont="1" applyBorder="1" applyAlignment="1">
      <alignment horizontal="center"/>
    </xf>
    <xf numFmtId="0" fontId="4" fillId="4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 wrapText="1"/>
    </xf>
    <xf numFmtId="0" fontId="4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164" fontId="8" fillId="0" borderId="0" xfId="3" applyFont="1" applyFill="1" applyBorder="1" applyAlignment="1">
      <alignment horizontal="center" vertical="center" wrapText="1"/>
    </xf>
    <xf numFmtId="164" fontId="8" fillId="0" borderId="0" xfId="3" applyFont="1" applyFill="1" applyBorder="1" applyAlignment="1">
      <alignment horizontal="left" vertical="center" wrapText="1"/>
    </xf>
    <xf numFmtId="14" fontId="8" fillId="0" borderId="0" xfId="3" applyNumberFormat="1" applyFont="1" applyFill="1" applyBorder="1" applyAlignment="1">
      <alignment horizontal="center" vertical="center" wrapText="1"/>
    </xf>
    <xf numFmtId="164" fontId="9" fillId="0" borderId="0" xfId="3" applyFont="1" applyFill="1" applyBorder="1" applyAlignment="1">
      <alignment horizontal="center" vertical="center"/>
    </xf>
    <xf numFmtId="164" fontId="10" fillId="0" borderId="0" xfId="3" applyFont="1" applyFill="1" applyBorder="1" applyAlignment="1">
      <alignment vertical="center"/>
    </xf>
    <xf numFmtId="164" fontId="8" fillId="0" borderId="0" xfId="3" applyFont="1" applyFill="1" applyBorder="1" applyAlignment="1">
      <alignment horizontal="center" vertical="center"/>
    </xf>
    <xf numFmtId="164" fontId="8" fillId="0" borderId="21" xfId="3" applyFont="1" applyFill="1" applyBorder="1" applyAlignment="1">
      <alignment horizontal="center" vertical="center" wrapText="1"/>
    </xf>
    <xf numFmtId="164" fontId="11" fillId="0" borderId="0" xfId="3" applyFont="1" applyFill="1" applyAlignment="1">
      <alignment vertical="center"/>
    </xf>
    <xf numFmtId="164" fontId="8" fillId="0" borderId="21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left" vertical="center" wrapText="1"/>
    </xf>
    <xf numFmtId="164" fontId="8" fillId="0" borderId="0" xfId="3" applyFont="1" applyFill="1" applyBorder="1" applyAlignment="1">
      <alignment horizontal="left" vertical="center"/>
    </xf>
    <xf numFmtId="164" fontId="11" fillId="0" borderId="0" xfId="3" applyFont="1" applyFill="1" applyBorder="1" applyAlignment="1">
      <alignment vertical="center"/>
    </xf>
    <xf numFmtId="164" fontId="8" fillId="0" borderId="0" xfId="3" applyFont="1" applyFill="1" applyBorder="1" applyAlignment="1">
      <alignment vertical="center"/>
    </xf>
    <xf numFmtId="164" fontId="10" fillId="0" borderId="0" xfId="3" applyFont="1" applyFill="1" applyBorder="1" applyAlignment="1">
      <alignment horizontal="center" vertical="center"/>
    </xf>
    <xf numFmtId="164" fontId="7" fillId="0" borderId="0" xfId="3" applyFill="1" applyAlignment="1">
      <alignment horizontal="left"/>
    </xf>
    <xf numFmtId="164" fontId="7" fillId="0" borderId="0" xfId="3" applyFill="1"/>
    <xf numFmtId="14" fontId="10" fillId="0" borderId="0" xfId="3" applyNumberFormat="1" applyFont="1" applyFill="1" applyBorder="1" applyAlignment="1">
      <alignment vertical="center"/>
    </xf>
    <xf numFmtId="164" fontId="10" fillId="0" borderId="0" xfId="3" applyFont="1" applyFill="1" applyBorder="1" applyAlignment="1">
      <alignment horizontal="left" vertical="center"/>
    </xf>
    <xf numFmtId="164" fontId="7" fillId="0" borderId="0" xfId="3" applyFill="1" applyBorder="1"/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NumberFormat="1" applyFont="1" applyAlignment="1">
      <alignment vertical="center"/>
    </xf>
    <xf numFmtId="0" fontId="0" fillId="0" borderId="12" xfId="0" applyFont="1" applyBorder="1" applyAlignment="1">
      <alignment horizontal="center" vertical="center"/>
    </xf>
    <xf numFmtId="43" fontId="2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3" fontId="13" fillId="0" borderId="27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0" xfId="0" pivotButton="1"/>
    <xf numFmtId="166" fontId="4" fillId="0" borderId="0" xfId="0" applyNumberFormat="1" applyFont="1" applyAlignment="1">
      <alignment vertical="center"/>
    </xf>
    <xf numFmtId="166" fontId="4" fillId="4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166" fontId="4" fillId="4" borderId="20" xfId="0" applyNumberFormat="1" applyFont="1" applyFill="1" applyBorder="1" applyAlignment="1">
      <alignment vertical="center"/>
    </xf>
    <xf numFmtId="166" fontId="5" fillId="0" borderId="0" xfId="2" applyNumberFormat="1" applyFont="1" applyFill="1" applyAlignment="1">
      <alignment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16" fillId="4" borderId="0" xfId="0" applyFont="1" applyFill="1"/>
    <xf numFmtId="164" fontId="17" fillId="4" borderId="0" xfId="3" applyFont="1" applyFill="1" applyBorder="1" applyAlignment="1">
      <alignment horizontal="center" vertical="center"/>
    </xf>
    <xf numFmtId="43" fontId="16" fillId="4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vertical="center"/>
    </xf>
  </cellXfs>
  <cellStyles count="6">
    <cellStyle name="Currency" xfId="1" builtinId="4"/>
    <cellStyle name="Good 2" xfId="4"/>
    <cellStyle name="Neutral 2" xfId="2"/>
    <cellStyle name="Normal" xfId="0" builtinId="0"/>
    <cellStyle name="一般 3" xfId="5"/>
    <cellStyle name="常规 3" xfId="3"/>
  </cellStyles>
  <dxfs count="285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6" formatCode="mm/dd/yyyy\ hh:mm:ss"/>
    </dxf>
    <dxf>
      <numFmt numFmtId="166" formatCode="mm/dd/yyyy\ hh:mm:ss"/>
    </dxf>
    <dxf>
      <numFmt numFmtId="166" formatCode="mm/dd/yyyy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96D6"/>
        </left>
        <right/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vertical="center" textRotation="0" wrapText="1" indent="0" justifyLastLine="0" shrinkToFit="0" readingOrder="0"/>
      <border diagonalUp="0" diagonalDown="0">
        <left style="thin">
          <color rgb="FF0096D6"/>
        </left>
        <right/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0096D6"/>
        </right>
        <top style="thin">
          <color rgb="FF0096D6"/>
        </top>
        <bottom/>
      </border>
    </dxf>
    <dxf>
      <font>
        <b/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96D6"/>
        </right>
        <top style="thin">
          <color rgb="FF0096D6"/>
        </top>
        <bottom style="thin">
          <color rgb="FF0096D6"/>
        </bottom>
      </border>
    </dxf>
    <dxf>
      <border>
        <top style="thin">
          <color rgb="FF0096D6"/>
        </top>
      </border>
    </dxf>
    <dxf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vertical style="thin">
          <color rgb="FF0096D6"/>
        </vertical>
      </border>
    </dxf>
    <dxf>
      <border diagonalUp="0" diagonalDown="0">
        <left style="thick">
          <color rgb="FF0096D6"/>
        </left>
        <right style="thick">
          <color rgb="FF0096D6"/>
        </right>
        <top style="thick">
          <color rgb="FF0096D6"/>
        </top>
        <bottom style="thick">
          <color rgb="FF0096D6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96D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/>
        <bottom/>
        <vertical style="thin">
          <color rgb="FF0096D6"/>
        </vertical>
        <horizontal style="thin">
          <color rgb="FF0096D6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numFmt numFmtId="166" formatCode="mm/dd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6" formatCode="mm/dd/yyyy\ hh:mm:ss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96D6"/>
        </left>
        <right/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vertical="center" textRotation="0" wrapText="1" indent="0" justifyLastLine="0" shrinkToFit="0" readingOrder="0"/>
      <border diagonalUp="0" diagonalDown="0">
        <left style="thin">
          <color rgb="FF0096D6"/>
        </left>
        <right/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96D6"/>
        </left>
        <right style="thin">
          <color rgb="FF0096D6"/>
        </right>
        <top style="thin">
          <color rgb="FF0096D6"/>
        </top>
        <bottom/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0096D6"/>
        </right>
        <top style="thin">
          <color rgb="FF0096D6"/>
        </top>
        <bottom/>
      </border>
    </dxf>
    <dxf>
      <font>
        <b/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0096D6"/>
        </right>
        <top style="thin">
          <color rgb="FF0096D6"/>
        </top>
        <bottom style="thin">
          <color rgb="FF0096D6"/>
        </bottom>
        <vertical style="thin">
          <color rgb="FF0096D6"/>
        </vertical>
        <horizontal style="thin">
          <color rgb="FF0096D6"/>
        </horizontal>
      </border>
    </dxf>
    <dxf>
      <border>
        <top style="thin">
          <color rgb="FF0096D6"/>
        </top>
      </border>
    </dxf>
    <dxf>
      <fill>
        <patternFill patternType="none">
          <bgColor auto="1"/>
        </patternFill>
      </fill>
      <border diagonalUp="0" diagonalDown="0">
        <left style="thin">
          <color rgb="FF0096D6"/>
        </left>
        <right style="thin">
          <color rgb="FF0096D6"/>
        </right>
        <vertical style="thin">
          <color rgb="FF0096D6"/>
        </vertical>
      </border>
    </dxf>
    <dxf>
      <border diagonalUp="0" diagonalDown="0">
        <left style="thick">
          <color rgb="FF0096D6"/>
        </left>
        <right style="thick">
          <color rgb="FF0096D6"/>
        </right>
        <top style="thick">
          <color rgb="FF0096D6"/>
        </top>
        <bottom style="thick">
          <color rgb="FF0096D6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96D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96D6"/>
        </left>
        <right style="thin">
          <color rgb="FF0096D6"/>
        </right>
        <top/>
        <bottom/>
        <vertical style="thin">
          <color rgb="FF0096D6"/>
        </vertical>
        <horizontal style="thin">
          <color rgb="FF0096D6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2F2C8B-D7EF-4415-826F-3F4673B99279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4967846-6B51-441E-93F2-FBCDA254BD1C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F80A9E3-39E5-4266-A1ED-9AED9D592D4F}"/>
            </a:ext>
          </a:extLst>
        </xdr:cNvPr>
        <xdr:cNvSpPr>
          <a:spLocks noChangeAspect="1" noChangeArrowheads="1"/>
        </xdr:cNvSpPr>
      </xdr:nvSpPr>
      <xdr:spPr bwMode="auto">
        <a:xfrm>
          <a:off x="0" y="680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0EA0E00-381A-4C9E-821B-49714F9D842D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34FB77-DCA5-4317-ABD8-305E530B9669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51F1819-1435-4A06-82DB-DBB1054EFAC8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B9ACF1-DADE-4F43-9FC0-32179707BC9F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98E335E-8B90-4E44-8E9D-D59685EF4B99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8A3808-EBB9-4363-BE39-876A4DBC47EB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AA0E0D-7189-4F64-8232-FE8076289893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448B60-525E-43A3-BC67-68307186C4B0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43BBB7-91A3-4ECD-9057-F330A130C879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159908D-FF62-4B1F-A8E9-502F24422C7E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099390-30B2-46D3-8724-85875C647EE2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DE9A2-9A83-41F3-A893-8AE703067BB1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54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814B0-E149-464E-8C35-EAADF111907F}"/>
            </a:ext>
          </a:extLst>
        </xdr:cNvPr>
        <xdr:cNvSpPr>
          <a:spLocks noChangeAspect="1" noChangeArrowheads="1"/>
        </xdr:cNvSpPr>
      </xdr:nvSpPr>
      <xdr:spPr bwMode="auto">
        <a:xfrm>
          <a:off x="0" y="1704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EFE58CA-EF9B-47F7-8B87-AEFEB50215A5}"/>
            </a:ext>
          </a:extLst>
        </xdr:cNvPr>
        <xdr:cNvSpPr>
          <a:spLocks noChangeAspect="1" noChangeArrowheads="1"/>
        </xdr:cNvSpPr>
      </xdr:nvSpPr>
      <xdr:spPr bwMode="auto">
        <a:xfrm>
          <a:off x="0" y="1704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6BEBAC-9A97-43D9-95E0-A09EA3305F51}"/>
            </a:ext>
          </a:extLst>
        </xdr:cNvPr>
        <xdr:cNvSpPr>
          <a:spLocks noChangeAspect="1" noChangeArrowheads="1"/>
        </xdr:cNvSpPr>
      </xdr:nvSpPr>
      <xdr:spPr bwMode="auto">
        <a:xfrm>
          <a:off x="0" y="1704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2D9BD7-117F-4FBB-8549-BA2F722321E6}"/>
            </a:ext>
          </a:extLst>
        </xdr:cNvPr>
        <xdr:cNvSpPr>
          <a:spLocks noChangeAspect="1" noChangeArrowheads="1"/>
        </xdr:cNvSpPr>
      </xdr:nvSpPr>
      <xdr:spPr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D42768-C73D-4FF7-BDB0-2DEE23D58BCB}"/>
            </a:ext>
          </a:extLst>
        </xdr:cNvPr>
        <xdr:cNvSpPr>
          <a:spLocks noChangeAspect="1" noChangeArrowheads="1"/>
        </xdr:cNvSpPr>
      </xdr:nvSpPr>
      <xdr:spPr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66945B-3BF9-4C1C-8055-FC6385CFD4A0}"/>
            </a:ext>
          </a:extLst>
        </xdr:cNvPr>
        <xdr:cNvSpPr>
          <a:spLocks noChangeAspect="1" noChangeArrowheads="1"/>
        </xdr:cNvSpPr>
      </xdr:nvSpPr>
      <xdr:spPr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C402EC1-A913-4A82-BE64-551BBC79067A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FC02121-575D-4B04-83C1-B2A13C66D0C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07739D-9631-4D8D-8883-B805ED732171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5F4A966-68A3-4CB0-AB82-9C73E6A8AA1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72B157E-F203-4407-A98C-D04B681C1E6B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EDF595-9F89-4B1E-82A3-690186480FBA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6478662-C0E3-43F4-858C-1B65718C1157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DF729A-60E7-46A8-B6D5-C0ABA1277DCF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2E21477-1AAC-4D34-8ED4-6D45F7215EF4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y/AppData/Local/Microsoft/Windows/INetCache/Content.Outlook/OKSFJQW5/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uqi/Documents/HPI/@%20Client%20Management/Festo/Profit%20&amp;%20Lost/201811/CN%20FESTO%20RE%20Case%20O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uqi/Documents/HPI/@%20Client%20Management/Festo/Profit%20&amp;%20Lost/201811/&#36164;&#26009;/DaaS/FESTO/APJ_FESTO_Partner_Tickets_Report_T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yuqi/Documents/HPI/@%20Client%20Management/Festo/Profit%20&amp;%20Lost/201811/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ＮＳＣ上海"/>
      <sheetName val="ＧＰＣ上海"/>
      <sheetName val="ＧＰＣ济南"/>
      <sheetName val="APJ_FESTO_Sites"/>
      <sheetName val="APJ_FESTO_Service Items"/>
      <sheetName val="Ref"/>
      <sheetName val="CN FESTO RE Case Oct"/>
    </sheetNames>
    <sheetDataSet>
      <sheetData sheetId="0"/>
      <sheetData sheetId="1"/>
      <sheetData sheetId="2"/>
      <sheetData sheetId="3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4"/>
      <sheetData sheetId="5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ngyuqi/Documents/HPI/@%20Client%20Management/Festo/Profit%20&amp;%20Lost/201811/FESTO_Monthly_Invoicing_Oct.2018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ngyuqi/Documents/HPI/@%20Client%20Management/Festo/Profit%20&amp;%20Lost/201811/FESTO_Monthly_Invoicing_Nov.2018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41.846066087965" createdVersion="6" refreshedVersion="6" minRefreshableVersion="3" recordCount="33">
  <cacheSource type="worksheet">
    <worksheetSource name="Partner_Tickets" r:id="rId2"/>
  </cacheSource>
  <cacheFields count="15">
    <cacheField name="Ticket No" numFmtId="0">
      <sharedItems/>
    </cacheField>
    <cacheField name="Service Type" numFmtId="0">
      <sharedItems count="1">
        <s v="WPS"/>
      </sharedItems>
    </cacheField>
    <cacheField name="Service Sub-Type" numFmtId="0">
      <sharedItems count="2">
        <s v="Client"/>
        <s v="Print"/>
      </sharedItems>
    </cacheField>
    <cacheField name="Ticket Type" numFmtId="0">
      <sharedItems count="2">
        <s v="Repair"/>
        <s v="Install (Desk-Side)"/>
      </sharedItems>
    </cacheField>
    <cacheField name="Service Level" numFmtId="0">
      <sharedItems/>
    </cacheField>
    <cacheField name="Work Order No" numFmtId="0">
      <sharedItems containsNonDate="0" containsString="0" containsBlank="1"/>
    </cacheField>
    <cacheField name="Support Type" numFmtId="0">
      <sharedItems/>
    </cacheField>
    <cacheField name="Country" numFmtId="0">
      <sharedItems/>
    </cacheField>
    <cacheField name="Site Location" numFmtId="0">
      <sharedItems/>
    </cacheField>
    <cacheField name="AssetID" numFmtId="0">
      <sharedItems/>
    </cacheField>
    <cacheField name="User ID" numFmtId="0">
      <sharedItems/>
    </cacheField>
    <cacheField name="Status" numFmtId="0">
      <sharedItems count="1">
        <s v="SOLVED"/>
      </sharedItems>
    </cacheField>
    <cacheField name="Partner Ticket solved onsite Date" numFmtId="164">
      <sharedItems containsSemiMixedTypes="0" containsNonDate="0" containsDate="1" containsString="0" minDate="2018-10-09T00:00:00" maxDate="2018-10-30T00:00:00"/>
    </cacheField>
    <cacheField name="Support Engineer Name" numFmtId="0">
      <sharedItems/>
    </cacheField>
    <cacheField name="Resol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442.061064004629" createdVersion="6" refreshedVersion="6" minRefreshableVersion="3" recordCount="53">
  <cacheSource type="worksheet">
    <worksheetSource name="Partner_Tickets" r:id="rId2"/>
  </cacheSource>
  <cacheFields count="15">
    <cacheField name="Ticket No" numFmtId="0">
      <sharedItems/>
    </cacheField>
    <cacheField name="Service Type" numFmtId="0">
      <sharedItems/>
    </cacheField>
    <cacheField name="Service Sub-Type" numFmtId="0">
      <sharedItems count="2">
        <s v="Client"/>
        <s v="Print"/>
      </sharedItems>
    </cacheField>
    <cacheField name="Ticket Type" numFmtId="0">
      <sharedItems count="4">
        <s v="Install (Desk-Side)"/>
        <s v="Change"/>
        <s v="Repair"/>
        <s v="Move"/>
      </sharedItems>
    </cacheField>
    <cacheField name="Service Level" numFmtId="0">
      <sharedItems/>
    </cacheField>
    <cacheField name="Work Order No" numFmtId="0">
      <sharedItems containsNonDate="0" containsString="0" containsBlank="1"/>
    </cacheField>
    <cacheField name="Support Type" numFmtId="0">
      <sharedItems/>
    </cacheField>
    <cacheField name="Country" numFmtId="0">
      <sharedItems/>
    </cacheField>
    <cacheField name="Site Location" numFmtId="0">
      <sharedItems/>
    </cacheField>
    <cacheField name="AssetID" numFmtId="0">
      <sharedItems containsBlank="1"/>
    </cacheField>
    <cacheField name="User ID" numFmtId="0">
      <sharedItems containsBlank="1"/>
    </cacheField>
    <cacheField name="Status" numFmtId="0">
      <sharedItems/>
    </cacheField>
    <cacheField name="Partner Ticket solved onsite Date" numFmtId="0">
      <sharedItems containsSemiMixedTypes="0" containsNonDate="0" containsDate="1" containsString="0" minDate="2018-11-01T00:00:00" maxDate="2018-12-01T00:00:00"/>
    </cacheField>
    <cacheField name="Support Engineer Name" numFmtId="0">
      <sharedItems/>
    </cacheField>
    <cacheField name="Resol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uQi Wang" refreshedDate="43495.762633101855" createdVersion="6" refreshedVersion="6" minRefreshableVersion="3" recordCount="34">
  <cacheSource type="worksheet">
    <worksheetSource name="Table8"/>
  </cacheSource>
  <cacheFields count="15">
    <cacheField name="Ticket No" numFmtId="0">
      <sharedItems/>
    </cacheField>
    <cacheField name="Service Type" numFmtId="0">
      <sharedItems/>
    </cacheField>
    <cacheField name="Service Sub-Type" numFmtId="0">
      <sharedItems count="2">
        <s v="Client"/>
        <s v="Print"/>
      </sharedItems>
    </cacheField>
    <cacheField name="Ticket Type" numFmtId="0">
      <sharedItems count="3">
        <s v="Repair"/>
        <s v="Change"/>
        <s v="Install (Desk-Side)"/>
      </sharedItems>
    </cacheField>
    <cacheField name="Service Level" numFmtId="0">
      <sharedItems/>
    </cacheField>
    <cacheField name="Work Order No" numFmtId="0">
      <sharedItems containsNonDate="0" containsString="0" containsBlank="1"/>
    </cacheField>
    <cacheField name="Support Type" numFmtId="0">
      <sharedItems/>
    </cacheField>
    <cacheField name="Country" numFmtId="0">
      <sharedItems/>
    </cacheField>
    <cacheField name="Site Location" numFmtId="0">
      <sharedItems/>
    </cacheField>
    <cacheField name="AssetID" numFmtId="0">
      <sharedItems containsBlank="1"/>
    </cacheField>
    <cacheField name="User ID" numFmtId="0">
      <sharedItems/>
    </cacheField>
    <cacheField name="Status" numFmtId="0">
      <sharedItems/>
    </cacheField>
    <cacheField name="Partner Ticket solved onsite Date" numFmtId="0">
      <sharedItems containsSemiMixedTypes="0" containsString="0" containsNumber="1" containsInteger="1" minValue="43437" maxValue="43463"/>
    </cacheField>
    <cacheField name="Support Engineer Name" numFmtId="0">
      <sharedItems/>
    </cacheField>
    <cacheField name="Resolu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IN-0119977 "/>
    <x v="0"/>
    <x v="0"/>
    <x v="0"/>
    <s v="High"/>
    <m/>
    <s v="Resident"/>
    <s v="CN"/>
    <s v="CN.01.01"/>
    <s v="CCN72885"/>
    <s v="CN0SHFAF"/>
    <x v="0"/>
    <d v="2018-10-29T00:00:00"/>
    <s v="PangChunhui"/>
    <s v="change screen."/>
  </r>
  <r>
    <s v="SR-0145422"/>
    <x v="0"/>
    <x v="0"/>
    <x v="0"/>
    <s v="High"/>
    <m/>
    <s v="Resident"/>
    <s v="CN"/>
    <s v="CN.01.01"/>
    <s v="CCN72948"/>
    <s v="CN0SHERW"/>
    <x v="0"/>
    <d v="2018-10-29T00:00:00"/>
    <s v="PangChunhui"/>
    <s v="Trouble shootting."/>
  </r>
  <r>
    <s v="SR-0145077 "/>
    <x v="0"/>
    <x v="0"/>
    <x v="0"/>
    <s v="High"/>
    <m/>
    <s v="Resident"/>
    <s v="CN"/>
    <s v="CN.01.01"/>
    <s v="CCN55724"/>
    <s v="CN0MOCDI"/>
    <x v="0"/>
    <d v="2018-10-26T00:00:00"/>
    <s v="PangChunhui"/>
    <s v="CCN55724 has been lent out ."/>
  </r>
  <r>
    <s v="IN-0119870 "/>
    <x v="0"/>
    <x v="1"/>
    <x v="0"/>
    <s v="High"/>
    <m/>
    <s v="Resident"/>
    <s v="CN"/>
    <s v="CN.01.01"/>
    <s v="CCN41551"/>
    <s v="CN0ZQYAO"/>
    <x v="0"/>
    <d v="2018-10-25T00:00:00"/>
    <s v="PangChunhui"/>
    <s v="Stylus printer setup issue ."/>
  </r>
  <r>
    <s v="SR-0143724 "/>
    <x v="0"/>
    <x v="0"/>
    <x v="0"/>
    <s v="High"/>
    <m/>
    <s v="Resident"/>
    <s v="CN"/>
    <s v="CN.01.01"/>
    <s v="CCN54811"/>
    <s v="CN0KSYZH"/>
    <x v="0"/>
    <d v="2018-10-25T00:00:00"/>
    <s v="PangChunhui"/>
    <s v="CCN54811 has been lent out ."/>
  </r>
  <r>
    <s v="SR-0143947"/>
    <x v="0"/>
    <x v="0"/>
    <x v="1"/>
    <s v="High"/>
    <m/>
    <s v="Resident"/>
    <s v="CN"/>
    <s v="CN.01.01"/>
    <s v="CCN95511"/>
    <s v="CN0NNSH "/>
    <x v="0"/>
    <d v="2018-10-25T00:00:00"/>
    <s v="AnzhiFu"/>
    <s v="Install system for new employee. "/>
  </r>
  <r>
    <s v="SR-0143946"/>
    <x v="0"/>
    <x v="0"/>
    <x v="1"/>
    <s v="High"/>
    <m/>
    <s v="Resident"/>
    <s v="CN"/>
    <s v="CN.01.01"/>
    <s v="CCN94535"/>
    <s v="CN0WQZ "/>
    <x v="0"/>
    <d v="2018-10-25T00:00:00"/>
    <s v="AnzhiFu"/>
    <s v="Install system for new employee. "/>
  </r>
  <r>
    <s v="SR-0144674"/>
    <x v="0"/>
    <x v="1"/>
    <x v="1"/>
    <s v="High"/>
    <m/>
    <s v="Resident"/>
    <s v="CN"/>
    <s v="CN.01.01"/>
    <s v="CCN72889"/>
    <s v="CN0HCBBC"/>
    <x v="0"/>
    <d v="2018-10-25T00:00:00"/>
    <s v="AnzhiFu"/>
    <s v="Install system for new employee. "/>
  </r>
  <r>
    <s v="SR-0144824"/>
    <x v="0"/>
    <x v="0"/>
    <x v="1"/>
    <s v="High"/>
    <m/>
    <s v="Resident"/>
    <s v="CN"/>
    <s v="CN.01.01"/>
    <s v="  CCN54812 "/>
    <s v="CN6U0127"/>
    <x v="0"/>
    <d v="2018-10-25T00:00:00"/>
    <s v="AnzhiFu"/>
    <s v="Install system for new employee. "/>
  </r>
  <r>
    <s v="IN-0119638 "/>
    <x v="0"/>
    <x v="0"/>
    <x v="0"/>
    <s v="High"/>
    <m/>
    <s v="Resident"/>
    <s v="CN"/>
    <s v="CN.01.01"/>
    <s v=" CCN93536 "/>
    <s v="CN0JIANC"/>
    <x v="0"/>
    <d v="2018-10-24T00:00:00"/>
    <s v="PangChunhui"/>
    <s v="Change keyboard."/>
  </r>
  <r>
    <s v="IN-0117413 "/>
    <x v="0"/>
    <x v="0"/>
    <x v="0"/>
    <s v="High"/>
    <m/>
    <s v="Resident"/>
    <s v="CN"/>
    <s v="CN.01.01"/>
    <s v="CCN72784"/>
    <s v="CN0MGUO"/>
    <x v="0"/>
    <d v="2018-10-22T00:00:00"/>
    <s v="PangChunhui"/>
    <s v="TPM issue."/>
  </r>
  <r>
    <s v="IN-0118324 "/>
    <x v="0"/>
    <x v="0"/>
    <x v="0"/>
    <s v="High"/>
    <m/>
    <s v="Resident"/>
    <s v="CN"/>
    <s v="CN.01.01"/>
    <s v="CCN86801"/>
    <s v="CN0YUNHL"/>
    <x v="0"/>
    <d v="2018-10-19T00:00:00"/>
    <s v="PangChunhui"/>
    <s v="Update issue."/>
  </r>
  <r>
    <s v="IN-0114699"/>
    <x v="0"/>
    <x v="0"/>
    <x v="1"/>
    <s v="High"/>
    <m/>
    <s v="Resident"/>
    <s v="CN"/>
    <s v="CN.01.01"/>
    <s v="CCN72847"/>
    <s v="CN0XLY"/>
    <x v="0"/>
    <d v="2018-10-18T00:00:00"/>
    <s v="AnzhiFu"/>
    <s v="replace the keyboa"/>
  </r>
  <r>
    <s v="SR-0140053 "/>
    <x v="0"/>
    <x v="0"/>
    <x v="1"/>
    <s v="High"/>
    <m/>
    <s v="Resident"/>
    <s v="CN"/>
    <s v="CN.01.01"/>
    <s v="CCN93927"/>
    <s v="CN0KSBBB "/>
    <x v="0"/>
    <d v="2018-10-18T00:00:00"/>
    <s v="AnzhiFu"/>
    <s v="Install system for new employee. "/>
  </r>
  <r>
    <s v="SR-0141923"/>
    <x v="0"/>
    <x v="0"/>
    <x v="1"/>
    <s v="High"/>
    <m/>
    <s v="Resident"/>
    <s v="CN"/>
    <s v="CN.01.01"/>
    <s v="CCN3003594"/>
    <s v="CN0HNZN "/>
    <x v="0"/>
    <d v="2018-10-18T00:00:00"/>
    <s v="AnzhiFu"/>
    <s v="Install system for new employee. "/>
  </r>
  <r>
    <s v="SR-0141924"/>
    <x v="0"/>
    <x v="0"/>
    <x v="1"/>
    <s v="High"/>
    <m/>
    <s v="Resident"/>
    <s v="CN"/>
    <s v="CN.01.01"/>
    <s v="CCN80022"/>
    <s v="CN0FGBBD"/>
    <x v="0"/>
    <d v="2018-10-18T00:00:00"/>
    <s v="AnzhiFu"/>
    <s v="Install system for new employee. "/>
  </r>
  <r>
    <s v="SR-0141925"/>
    <x v="0"/>
    <x v="0"/>
    <x v="1"/>
    <s v="High"/>
    <m/>
    <s v="Resident"/>
    <s v="CN"/>
    <s v="CN.01.01"/>
    <s v="CCN94536"/>
    <s v="CN0SLBB"/>
    <x v="0"/>
    <d v="2018-10-18T00:00:00"/>
    <s v="AnzhiFu"/>
    <s v="Install system for new employee. "/>
  </r>
  <r>
    <s v="SR-0141926"/>
    <x v="0"/>
    <x v="0"/>
    <x v="1"/>
    <s v="High"/>
    <m/>
    <s v="Resident"/>
    <s v="CN"/>
    <s v="CN.01.01"/>
    <s v="CCN72856"/>
    <s v="CN0KNX"/>
    <x v="0"/>
    <d v="2018-10-18T00:00:00"/>
    <s v="AnzhiFu"/>
    <s v="Install system for new employee. "/>
  </r>
  <r>
    <s v="SR-0141930"/>
    <x v="0"/>
    <x v="0"/>
    <x v="1"/>
    <s v="High"/>
    <m/>
    <s v="Resident"/>
    <s v="CN"/>
    <s v="CN.01.01"/>
    <s v="CCN72881"/>
    <s v="CN0XQG"/>
    <x v="0"/>
    <d v="2018-10-18T00:00:00"/>
    <s v="AnzhiFu"/>
    <s v="Install system for new employee. "/>
  </r>
  <r>
    <s v="SR-0142118"/>
    <x v="0"/>
    <x v="0"/>
    <x v="1"/>
    <s v="High"/>
    <m/>
    <s v="Resident"/>
    <s v="CN"/>
    <s v="CN.01.01"/>
    <s v="CCN72886"/>
    <s v="CN0GHW"/>
    <x v="0"/>
    <d v="2018-10-18T00:00:00"/>
    <s v="AnzhiFu"/>
    <s v="Install system for new employee. "/>
  </r>
  <r>
    <s v="SR-0142129 "/>
    <x v="0"/>
    <x v="0"/>
    <x v="0"/>
    <s v="High"/>
    <m/>
    <s v="Resident"/>
    <s v="CN"/>
    <s v="CN.01.01"/>
    <s v="  CCN54811 "/>
    <s v="CN0XQG"/>
    <x v="0"/>
    <d v="2018-10-18T00:00:00"/>
    <s v="PangChunhui"/>
    <s v="CCN54811 has been lent out ."/>
  </r>
  <r>
    <s v="SR-0142394 "/>
    <x v="0"/>
    <x v="0"/>
    <x v="0"/>
    <s v="High"/>
    <m/>
    <s v="Resident"/>
    <s v="CN"/>
    <s v="CN.01.01"/>
    <s v="CCN53172"/>
    <s v="CN0AGONG"/>
    <x v="0"/>
    <d v="2018-10-17T00:00:00"/>
    <s v="PangChunhui"/>
    <s v="CCN53172 has been lent out ."/>
  </r>
  <r>
    <s v="IN-0117334"/>
    <x v="0"/>
    <x v="0"/>
    <x v="0"/>
    <s v="High"/>
    <m/>
    <s v="Resident"/>
    <s v="CN"/>
    <s v="CN.01.01"/>
    <s v=" CCN73021 "/>
    <s v="CN6U0112"/>
    <x v="0"/>
    <d v="2018-10-16T00:00:00"/>
    <s v="PangChunhui"/>
    <s v="change mainboard."/>
  </r>
  <r>
    <s v="IN-0117361 "/>
    <x v="0"/>
    <x v="0"/>
    <x v="0"/>
    <s v="High"/>
    <m/>
    <s v="Resident"/>
    <s v="CN"/>
    <s v="CN.01.01"/>
    <s v="CCN73010 "/>
    <s v="CN0JLWAN"/>
    <x v="0"/>
    <d v="2018-10-16T00:00:00"/>
    <s v="PangChunhui"/>
    <s v="change mainboard."/>
  </r>
  <r>
    <s v="IN-0116885 "/>
    <x v="0"/>
    <x v="0"/>
    <x v="0"/>
    <s v="High"/>
    <m/>
    <s v="Resident"/>
    <s v="CN"/>
    <s v="CN.01.01"/>
    <s v=" CCN97066 "/>
    <s v="CN0SHGIN"/>
    <x v="0"/>
    <d v="2018-10-15T00:00:00"/>
    <s v="PangChunhui"/>
    <s v="Trouble shooting ."/>
  </r>
  <r>
    <s v="IN-0116886"/>
    <x v="0"/>
    <x v="0"/>
    <x v="0"/>
    <s v="High"/>
    <m/>
    <s v="Resident"/>
    <s v="CN"/>
    <s v="CN.01.01"/>
    <s v="CCN72851"/>
    <s v="CN6U0111"/>
    <x v="0"/>
    <d v="2018-10-12T00:00:00"/>
    <s v="PangChunhui"/>
    <s v="Replace the keyboard ."/>
  </r>
  <r>
    <s v="SR-0136960"/>
    <x v="0"/>
    <x v="0"/>
    <x v="1"/>
    <s v="High"/>
    <m/>
    <s v="Resident"/>
    <s v="CN"/>
    <s v="CN.01.01"/>
    <s v="CCN3002776"/>
    <s v="CN0XFL"/>
    <x v="0"/>
    <d v="2018-10-10T00:00:00"/>
    <s v="AnzhiFu"/>
    <s v="Install system for new employee. "/>
  </r>
  <r>
    <s v="SR-0137346 "/>
    <x v="0"/>
    <x v="0"/>
    <x v="1"/>
    <s v="High"/>
    <m/>
    <s v="Resident"/>
    <s v="CN"/>
    <s v="CN.01.01"/>
    <s v="CCN94999"/>
    <s v="CN0QDNG"/>
    <x v="0"/>
    <d v="2018-10-10T00:00:00"/>
    <s v="AnzhiFu"/>
    <s v="Install system for new employee. "/>
  </r>
  <r>
    <s v="SR-0140053"/>
    <x v="0"/>
    <x v="0"/>
    <x v="1"/>
    <s v="High"/>
    <m/>
    <s v="Resident"/>
    <s v="CN"/>
    <s v="CN.01.01"/>
    <s v="CCN93927"/>
    <s v="CN0KSBBB "/>
    <x v="0"/>
    <d v="2018-10-10T00:00:00"/>
    <s v="AnzhiFu"/>
    <s v="Install system for new employee. "/>
  </r>
  <r>
    <s v="SR-0140378 "/>
    <x v="0"/>
    <x v="0"/>
    <x v="0"/>
    <s v="High"/>
    <m/>
    <s v="Resident"/>
    <s v="CN"/>
    <s v="CN.01.01"/>
    <s v=" CCN72904 "/>
    <s v="CN6U0095"/>
    <x v="0"/>
    <d v="2018-10-10T00:00:00"/>
    <s v="PangChunhui"/>
    <s v="adaptor issue."/>
  </r>
  <r>
    <s v="IN-0113139"/>
    <x v="0"/>
    <x v="0"/>
    <x v="0"/>
    <s v="High"/>
    <m/>
    <s v="Resident"/>
    <s v="CN"/>
    <s v="CN.01.01"/>
    <s v=" CCN3003434 "/>
    <s v="CN0SHJJN"/>
    <x v="0"/>
    <d v="2018-10-10T00:00:00"/>
    <s v="PangChunhui"/>
    <s v="replace keyboard ."/>
  </r>
  <r>
    <s v="IN-0116127 "/>
    <x v="0"/>
    <x v="0"/>
    <x v="0"/>
    <s v="High"/>
    <m/>
    <s v="Resident"/>
    <s v="CN"/>
    <s v="CN.01.01"/>
    <s v="CCN79984"/>
    <s v="CN0BLCHE"/>
    <x v="0"/>
    <d v="2018-10-09T00:00:00"/>
    <s v="PangChunhui"/>
    <s v="Replace USB parts ."/>
  </r>
  <r>
    <s v="IN-0116181 "/>
    <x v="0"/>
    <x v="0"/>
    <x v="0"/>
    <s v="High"/>
    <m/>
    <s v="Resident"/>
    <s v="CN"/>
    <s v="CN.01.01"/>
    <s v="CCN72910"/>
    <s v="CN0HNQ"/>
    <x v="0"/>
    <d v="2018-10-09T00:00:00"/>
    <s v="PangChunhui"/>
    <s v="Replace keyboard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SR-0154819"/>
    <s v="WPS"/>
    <x v="0"/>
    <x v="0"/>
    <s v="High"/>
    <m/>
    <s v="Resident"/>
    <s v="CN"/>
    <s v="CN.01.01"/>
    <s v="CCN93533"/>
    <s v="CN0QNWN"/>
    <s v="SOLVED"/>
    <d v="2018-11-30T00:00:00"/>
    <s v="AnzhiFu"/>
    <s v="Install system for new employee. "/>
  </r>
  <r>
    <s v="SR-0154870"/>
    <s v="WPS"/>
    <x v="0"/>
    <x v="0"/>
    <s v="High"/>
    <m/>
    <s v="Resident"/>
    <s v="CN"/>
    <s v="CN.01.01"/>
    <s v="CCN92780"/>
    <s v="CN0GXG"/>
    <s v="SOLVED"/>
    <d v="2018-11-30T00:00:00"/>
    <s v="AnzhiFu"/>
    <s v="Install system for new employee. "/>
  </r>
  <r>
    <s v="SR-0154874"/>
    <s v="WPS"/>
    <x v="0"/>
    <x v="0"/>
    <s v="High"/>
    <m/>
    <s v="Resident"/>
    <s v="CN"/>
    <s v="CN.01.01"/>
    <s v="CCN3003182"/>
    <s v="CN0DFLN"/>
    <s v="SOLVED"/>
    <d v="2018-11-30T00:00:00"/>
    <s v="AnzhiFu"/>
    <s v="Install system for new employee. "/>
  </r>
  <r>
    <s v="SR-0154871"/>
    <s v="WPS"/>
    <x v="0"/>
    <x v="0"/>
    <s v="High"/>
    <m/>
    <s v="Resident"/>
    <s v="CN"/>
    <s v="CN.01.01"/>
    <s v="CCN3007497"/>
    <s v="CN0ZGYN"/>
    <s v="SOLVED"/>
    <d v="2018-11-30T00:00:00"/>
    <s v="AnzhiFu"/>
    <s v="Install system for new employee. "/>
  </r>
  <r>
    <s v="SR-0154875"/>
    <s v="WPS"/>
    <x v="0"/>
    <x v="0"/>
    <s v="High"/>
    <m/>
    <s v="Resident"/>
    <s v="CN"/>
    <s v="CN.01.01"/>
    <s v="CCN3007495"/>
    <s v="CN0XZB"/>
    <s v="SOLVED"/>
    <d v="2018-11-30T00:00:00"/>
    <s v="AnzhiFu"/>
    <s v="Install system for new employee. "/>
  </r>
  <r>
    <s v="SR-0155527"/>
    <s v="WPS"/>
    <x v="0"/>
    <x v="0"/>
    <s v="High"/>
    <m/>
    <s v="Resident"/>
    <s v="CN"/>
    <s v="CN.01.01"/>
    <s v="CCN3007525"/>
    <s v="CN0WNW"/>
    <s v="SOLVED"/>
    <d v="2018-11-30T00:00:00"/>
    <s v="AnzhiFu"/>
    <s v="Install system for new employee. "/>
  </r>
  <r>
    <s v="SR-0156112"/>
    <s v="WPS"/>
    <x v="1"/>
    <x v="1"/>
    <s v="High"/>
    <m/>
    <s v="Resident"/>
    <s v="CN"/>
    <s v="CN.01.01"/>
    <s v="CNA6"/>
    <s v="CN0ZYG"/>
    <s v="SOLVED"/>
    <d v="2018-11-30T00:00:00"/>
    <s v="PangChunhui"/>
    <s v="Change toner ."/>
  </r>
  <r>
    <s v="SR-0155164 "/>
    <s v="WPS"/>
    <x v="0"/>
    <x v="2"/>
    <s v="High"/>
    <m/>
    <s v="Resident"/>
    <s v="CN"/>
    <s v="CN.01.01"/>
    <s v="CCN72961 "/>
    <s v="CN0ZHAOL"/>
    <s v="SOLVED"/>
    <d v="2018-11-28T00:00:00"/>
    <s v="PangChunhui"/>
    <s v="Reinstall the OS ."/>
  </r>
  <r>
    <s v="SR-0152735"/>
    <s v="WPS"/>
    <x v="0"/>
    <x v="2"/>
    <s v="High"/>
    <m/>
    <s v="Resident"/>
    <s v="CN"/>
    <s v="CN.01.01"/>
    <s v="CCN80139"/>
    <s v="CN0KSYZH"/>
    <s v="SOLVED"/>
    <d v="2018-11-27T00:00:00"/>
    <s v="AnzhiFu"/>
    <s v="Lend 2 backup laptop"/>
  </r>
  <r>
    <s v="SR-0153209"/>
    <s v="WPS"/>
    <x v="0"/>
    <x v="2"/>
    <s v="High"/>
    <m/>
    <s v="Resident"/>
    <s v="CN"/>
    <s v="CN.01.01"/>
    <s v=" CCN72562 "/>
    <s v="CN0NNSH "/>
    <s v="SOLVED"/>
    <d v="2018-11-27T00:00:00"/>
    <s v="AnzhiFu"/>
    <s v="remote repair"/>
  </r>
  <r>
    <s v="SR-0153213"/>
    <s v="WPS"/>
    <x v="0"/>
    <x v="0"/>
    <s v="High"/>
    <m/>
    <s v="Resident"/>
    <s v="CN"/>
    <s v="CN.01.01"/>
    <s v="CCN95648"/>
    <s v="CN0WQZ "/>
    <s v="SOLVED"/>
    <d v="2018-11-27T00:00:00"/>
    <s v="AnzhiFu"/>
    <s v="Install system for new employee. "/>
  </r>
  <r>
    <s v="SR-0153215"/>
    <s v="WPS"/>
    <x v="0"/>
    <x v="0"/>
    <s v="High"/>
    <m/>
    <s v="Resident"/>
    <s v="CN"/>
    <s v="CN.01.01"/>
    <s v=" CCN73082 "/>
    <s v="CN0HCBBC"/>
    <s v="SOLVED"/>
    <d v="2018-11-27T00:00:00"/>
    <s v="AnzhiFu"/>
    <s v="Install system for new employee. "/>
  </r>
  <r>
    <s v="SR-0153638"/>
    <s v="WPS"/>
    <x v="0"/>
    <x v="2"/>
    <s v="High"/>
    <m/>
    <s v="Resident"/>
    <s v="CN"/>
    <s v="CN.01.01"/>
    <s v="CCN93521"/>
    <s v="CN6U0127"/>
    <s v="SOLVED"/>
    <d v="2018-11-27T00:00:00"/>
    <s v="AnzhiFu"/>
    <s v="Tell him how to apply."/>
  </r>
  <r>
    <s v="SR-0153612"/>
    <s v="WPS"/>
    <x v="0"/>
    <x v="2"/>
    <s v="High"/>
    <m/>
    <s v="Resident"/>
    <s v="CN"/>
    <s v="CN.01.01"/>
    <s v="CCN41551"/>
    <s v="CN0SHFAF"/>
    <s v="SOLVED"/>
    <d v="2018-11-27T00:00:00"/>
    <s v="AnzhiFu"/>
    <s v="Add memory card"/>
  </r>
  <r>
    <s v="SR-0153695"/>
    <s v="WPS"/>
    <x v="0"/>
    <x v="2"/>
    <s v="High"/>
    <m/>
    <s v="Resident"/>
    <s v="CN"/>
    <s v="CN.01.01"/>
    <m/>
    <s v="CN0SHERW"/>
    <s v="SOLVED"/>
    <d v="2018-11-27T00:00:00"/>
    <s v="AnzhiFu"/>
    <s v="CHANGE CARTIDGE"/>
  </r>
  <r>
    <s v="IN-0125141"/>
    <s v="WPS"/>
    <x v="0"/>
    <x v="2"/>
    <s v="High"/>
    <m/>
    <s v="Resident"/>
    <s v="CN"/>
    <s v="CN.01.01"/>
    <s v="CCN54811"/>
    <s v="CN0MQC"/>
    <s v="SOLVED"/>
    <d v="2018-11-27T00:00:00"/>
    <s v="AnzhiFu"/>
    <s v="reinstall the system"/>
  </r>
  <r>
    <s v="SR-0154291"/>
    <s v="WPS"/>
    <x v="0"/>
    <x v="2"/>
    <s v="High"/>
    <m/>
    <s v="Resident"/>
    <s v="CN"/>
    <s v="CN.01.01"/>
    <s v=" CCN92903 "/>
    <s v="CN0SHPLU"/>
    <s v="SOLVED"/>
    <d v="2018-11-27T00:00:00"/>
    <s v="PangChunhui"/>
    <s v="Backup machine has been lent out ."/>
  </r>
  <r>
    <s v="SR-0154292 "/>
    <s v="WPS"/>
    <x v="0"/>
    <x v="2"/>
    <s v="High"/>
    <m/>
    <s v="Resident"/>
    <s v="CN"/>
    <s v="CN.01.01"/>
    <s v="CCN91614"/>
    <s v="CN0ZJLUA"/>
    <s v="SOLVED"/>
    <d v="2018-11-27T00:00:00"/>
    <s v="PangChunhui"/>
    <s v="Trouble shooting ."/>
  </r>
  <r>
    <s v="SR-0153642 "/>
    <s v="WPS"/>
    <x v="0"/>
    <x v="2"/>
    <s v="High"/>
    <m/>
    <s v="Resident"/>
    <s v="CN"/>
    <s v="CN.01.01"/>
    <m/>
    <s v="CN0XFRUA"/>
    <s v="SOLVED"/>
    <d v="2018-11-26T00:00:00"/>
    <s v="PangChunhui"/>
    <s v="Memory issue ."/>
  </r>
  <r>
    <s v="SR-0153643 "/>
    <s v="WPS"/>
    <x v="0"/>
    <x v="2"/>
    <s v="High"/>
    <m/>
    <s v="Resident"/>
    <s v="CN"/>
    <s v="CN.01.01"/>
    <m/>
    <s v="CN0YHW"/>
    <s v="SOLVED"/>
    <d v="2018-11-26T00:00:00"/>
    <s v="PangChunhui"/>
    <s v="Memory issue ."/>
  </r>
  <r>
    <s v="SR-0154275 "/>
    <s v="WPS"/>
    <x v="1"/>
    <x v="1"/>
    <s v="High"/>
    <m/>
    <s v="Resident"/>
    <s v="CN"/>
    <s v="CN.01.01"/>
    <s v="CN12"/>
    <s v="CN0SHLHW"/>
    <s v="SOLVED"/>
    <d v="2018-11-26T00:00:00"/>
    <s v="PangChunhui"/>
    <s v="Change toner ."/>
  </r>
  <r>
    <s v="IN-0122742 "/>
    <s v="WPS"/>
    <x v="0"/>
    <x v="2"/>
    <s v="High"/>
    <m/>
    <s v="Resident"/>
    <s v="CN"/>
    <s v="CN.01.01"/>
    <s v="CCN3003242"/>
    <s v="_x000a_CN0SHYUH_x000a_"/>
    <s v="SOLVED"/>
    <d v="2018-11-23T00:00:00"/>
    <s v="PangChunhui"/>
    <s v="Screen issue."/>
  </r>
  <r>
    <s v="SR-0151923"/>
    <s v="WPS"/>
    <x v="0"/>
    <x v="2"/>
    <s v="High"/>
    <m/>
    <s v="Resident"/>
    <s v="CN"/>
    <s v="CN.01.01"/>
    <s v="CCN80139"/>
    <s v="cn0yueli"/>
    <s v="SOLVED"/>
    <d v="2018-11-21T00:00:00"/>
    <s v="AnzhiFu"/>
    <s v="borrow backup laptop to user"/>
  </r>
  <r>
    <s v="SR-0152260"/>
    <s v="WPS"/>
    <x v="0"/>
    <x v="2"/>
    <s v="High"/>
    <m/>
    <s v="Resident"/>
    <s v="CN"/>
    <s v="CN.01.01"/>
    <s v=" CCN72562 "/>
    <s v="CN0YQYUA"/>
    <s v="SOLVED"/>
    <d v="2018-11-21T00:00:00"/>
    <s v="AnzhiFu"/>
    <s v="help user how to connect to projecter with IPAD."/>
  </r>
  <r>
    <s v="SR-0152348"/>
    <s v="WPS"/>
    <x v="0"/>
    <x v="0"/>
    <s v="High"/>
    <m/>
    <s v="Resident"/>
    <s v="CN"/>
    <s v="CN.01.01"/>
    <s v="CCN95648"/>
    <s v="CN0SHTAL"/>
    <s v="SOLVED"/>
    <d v="2018-11-21T00:00:00"/>
    <s v="AnzhiFu"/>
    <s v="Install system for new employee. "/>
  </r>
  <r>
    <s v="SR-0152340"/>
    <s v="WPS"/>
    <x v="0"/>
    <x v="0"/>
    <s v="High"/>
    <m/>
    <s v="Resident"/>
    <s v="CN"/>
    <s v="CN.01.01"/>
    <s v=" CCN73082 "/>
    <s v="CN0STELL"/>
    <s v="SOLVED"/>
    <d v="2018-11-21T00:00:00"/>
    <s v="AnzhiFu"/>
    <s v="Install system for new employee. "/>
  </r>
  <r>
    <s v="SR-0148543"/>
    <s v="WPS"/>
    <x v="0"/>
    <x v="0"/>
    <s v="High"/>
    <m/>
    <s v="Resident"/>
    <s v="CN"/>
    <s v="CN.01.01"/>
    <s v="CCN63266"/>
    <s v="CN0HCHL"/>
    <s v="SOLVED"/>
    <d v="2018-11-20T00:00:00"/>
    <s v="AnzhiFu"/>
    <s v="Install system for new employee. "/>
  </r>
  <r>
    <s v="SR-0150359"/>
    <s v="WPS"/>
    <x v="0"/>
    <x v="0"/>
    <s v="High"/>
    <m/>
    <s v="Resident"/>
    <s v="CN"/>
    <s v="CN.01.01"/>
    <s v="CCN55971"/>
    <s v="cn6u0128"/>
    <s v="SOLVED"/>
    <d v="2018-11-20T00:00:00"/>
    <s v="AnzhiFu"/>
    <s v="Install system for new employee. "/>
  </r>
  <r>
    <s v="SR-0150360"/>
    <s v="WPS"/>
    <x v="0"/>
    <x v="0"/>
    <s v="High"/>
    <m/>
    <s v="Resident"/>
    <s v="CN"/>
    <s v="CN.01.01"/>
    <s v="CCN57690"/>
    <s v="cn6u0129 "/>
    <s v="SOLVED"/>
    <d v="2018-11-20T00:00:00"/>
    <s v="AnzhiFu"/>
    <s v="Install system for new employee. "/>
  </r>
  <r>
    <s v="SR-0150358"/>
    <s v="WPS"/>
    <x v="0"/>
    <x v="0"/>
    <s v="High"/>
    <m/>
    <s v="Resident"/>
    <s v="CN"/>
    <s v="CN.01.01"/>
    <s v="CCN61295"/>
    <s v="CN0SHZMW"/>
    <s v="SOLVED"/>
    <d v="2018-11-20T00:00:00"/>
    <s v="AnzhiFu"/>
    <s v="Install system for new employee. "/>
  </r>
  <r>
    <s v="SR-0150767"/>
    <s v="WPS"/>
    <x v="0"/>
    <x v="0"/>
    <s v="High"/>
    <m/>
    <s v="Resident"/>
    <s v="CN"/>
    <s v="CN.01.01"/>
    <s v="CCN3002638"/>
    <s v="CN0LJCH"/>
    <s v="SOLVED"/>
    <d v="2018-11-20T00:00:00"/>
    <s v="AnzhiFu"/>
    <s v="Install system for new employee. "/>
  </r>
  <r>
    <s v="SR-0151447     "/>
    <s v="WPS"/>
    <x v="0"/>
    <x v="0"/>
    <s v="High"/>
    <m/>
    <s v="Resident"/>
    <s v="CN"/>
    <s v="CN.01.01"/>
    <s v="CCN87654"/>
    <s v="CN6U0130"/>
    <s v="SOLVED"/>
    <d v="2018-11-20T00:00:00"/>
    <s v="AnzhiFu"/>
    <s v="Install system for new employee. "/>
  </r>
  <r>
    <s v="SR-0151446      "/>
    <s v="WPS"/>
    <x v="0"/>
    <x v="0"/>
    <s v="High"/>
    <m/>
    <s v="Resident"/>
    <s v="CN"/>
    <s v="CN.01.01"/>
    <s v="CCN94536"/>
    <s v="CN0MQC"/>
    <s v="SOLVED"/>
    <d v="2018-11-20T00:00:00"/>
    <s v="AnzhiFu"/>
    <s v="Install system for new employee. "/>
  </r>
  <r>
    <s v="SR-0151444"/>
    <s v="WPS"/>
    <x v="0"/>
    <x v="0"/>
    <s v="High"/>
    <m/>
    <s v="Resident"/>
    <s v="CN"/>
    <s v="CN.01.01"/>
    <s v="CCN95517"/>
    <s v="CN0GYH"/>
    <s v="SOLVED"/>
    <d v="2018-11-20T00:00:00"/>
    <s v="AnzhiFu"/>
    <s v="Install system for new employee. "/>
  </r>
  <r>
    <s v="SR-0151895"/>
    <s v="WPS"/>
    <x v="0"/>
    <x v="0"/>
    <s v="High"/>
    <m/>
    <s v="Resident"/>
    <s v="CN"/>
    <s v="CN.01.01"/>
    <s v="CCN3002554"/>
    <s v="CN0CHHG"/>
    <s v="SOLVED"/>
    <d v="2018-11-20T00:00:00"/>
    <s v="AnzhiFu"/>
    <s v="Install system for new employee. "/>
  </r>
  <r>
    <s v="SR-0151154 "/>
    <s v="WPS"/>
    <x v="1"/>
    <x v="2"/>
    <s v="High"/>
    <m/>
    <s v="Resident"/>
    <s v="CN"/>
    <s v="CN.01.01"/>
    <s v="CN12"/>
    <s v="CN0SHLHW"/>
    <s v="SOLVED"/>
    <d v="2018-11-15T00:00:00"/>
    <s v="PangChunhui"/>
    <s v="Printer setup issue ."/>
  </r>
  <r>
    <s v="SR-0149508 "/>
    <s v="WPS"/>
    <x v="0"/>
    <x v="2"/>
    <s v="High"/>
    <m/>
    <s v="Resident"/>
    <s v="CN"/>
    <s v="CN.01.01"/>
    <s v="CCN87655"/>
    <s v="CN0HWONG"/>
    <s v="SOLVED"/>
    <d v="2018-11-15T00:00:00"/>
    <s v="PangChunhui"/>
    <s v="Trouble shooting ."/>
  </r>
  <r>
    <s v="SR-0148988"/>
    <s v="WPS"/>
    <x v="0"/>
    <x v="2"/>
    <s v="High"/>
    <m/>
    <s v="Resident"/>
    <s v="CN"/>
    <s v="CN.01.01"/>
    <s v="CCN3003243 "/>
    <s v="CN0JJZHO"/>
    <s v="SOLVED"/>
    <d v="2018-11-09T00:00:00"/>
    <s v="PangChunhui"/>
    <s v="Trouble shooting."/>
  </r>
  <r>
    <s v="SR-0149484"/>
    <s v="WPS"/>
    <x v="0"/>
    <x v="2"/>
    <s v="High"/>
    <m/>
    <s v="Resident"/>
    <s v="CN"/>
    <s v="CN.01.01"/>
    <m/>
    <s v="CN0JRWN"/>
    <s v="SOLVED"/>
    <d v="2018-11-09T00:00:00"/>
    <s v="PangChunhui"/>
    <s v="Trouble shooting."/>
  </r>
  <r>
    <s v="IN-0122450 "/>
    <s v="WPS"/>
    <x v="0"/>
    <x v="2"/>
    <s v="High"/>
    <m/>
    <s v="Resident"/>
    <s v="CN"/>
    <s v="CN.01.01"/>
    <s v=" CCN73082 "/>
    <s v="CN0STELL"/>
    <s v="SOLVED"/>
    <d v="2018-11-08T00:00:00"/>
    <s v="PangChunhui"/>
    <s v="Speaker issue."/>
  </r>
  <r>
    <s v="IN-0117876 "/>
    <s v="WPS"/>
    <x v="0"/>
    <x v="2"/>
    <s v="High"/>
    <m/>
    <s v="Resident"/>
    <s v="CN"/>
    <s v="CN.01.01"/>
    <s v="CCN93521"/>
    <s v="CN0AGONG"/>
    <s v="SOLVED"/>
    <d v="2018-11-08T00:00:00"/>
    <s v="PangChunhui"/>
    <s v="Replace the screen ."/>
  </r>
  <r>
    <s v="IN-0120372"/>
    <s v="WPS"/>
    <x v="0"/>
    <x v="2"/>
    <s v="High"/>
    <m/>
    <s v="Resident"/>
    <s v="CN"/>
    <s v="CN.01.01"/>
    <s v=" CCN72562 "/>
    <s v="CN0YQYUA"/>
    <s v="SOLVED"/>
    <d v="2018-11-07T00:00:00"/>
    <s v="PangChunhui"/>
    <s v="monitor issue."/>
  </r>
  <r>
    <s v="IN-0121121 "/>
    <s v="WPS"/>
    <x v="0"/>
    <x v="2"/>
    <s v="High"/>
    <m/>
    <s v="Resident"/>
    <s v="CN"/>
    <s v="CN.01.01"/>
    <s v="CCN95648"/>
    <s v="CN0SHTAL"/>
    <s v="SOLVED"/>
    <d v="2018-11-07T00:00:00"/>
    <s v="PangChunhui"/>
    <s v="Replace the screen ."/>
  </r>
  <r>
    <s v="SR-0147120"/>
    <s v="WPS"/>
    <x v="0"/>
    <x v="0"/>
    <s v="High"/>
    <m/>
    <s v="Resident"/>
    <s v="CN"/>
    <s v="CN.01.01"/>
    <s v="CCN3003183"/>
    <s v="cn0shyye"/>
    <s v="SOLVED"/>
    <d v="2018-11-05T00:00:00"/>
    <s v="AnzhiFu"/>
    <s v="Install system for new employee. "/>
  </r>
  <r>
    <s v="SR-0147036"/>
    <s v="WPS"/>
    <x v="0"/>
    <x v="0"/>
    <s v="High"/>
    <m/>
    <s v="Resident"/>
    <s v="CN"/>
    <s v="CN.01.01"/>
    <s v="CCN95511"/>
    <s v="CN0LNHY"/>
    <s v="SOLVED"/>
    <d v="2018-11-05T00:00:00"/>
    <s v="AnzhiFu"/>
    <s v="Install system for new employee. "/>
  </r>
  <r>
    <s v="SR-0147084"/>
    <s v="WPS"/>
    <x v="0"/>
    <x v="0"/>
    <s v="High"/>
    <m/>
    <s v="Resident"/>
    <s v="CN"/>
    <s v="CN.01.01"/>
    <s v="CCN62848"/>
    <s v="CN0BYNG"/>
    <s v="SOLVED"/>
    <d v="2018-11-05T00:00:00"/>
    <s v="AnzhiFu"/>
    <s v="Install system for new employee. "/>
  </r>
  <r>
    <s v="SR-0147085"/>
    <s v="WPS"/>
    <x v="0"/>
    <x v="0"/>
    <s v="High"/>
    <m/>
    <s v="Resident"/>
    <s v="CN"/>
    <s v="CN.01.01"/>
    <s v="CCN61959"/>
    <s v="CN0LXNG"/>
    <s v="SOLVED"/>
    <d v="2018-11-05T00:00:00"/>
    <s v="AnzhiFu"/>
    <s v="Install system for new employee. "/>
  </r>
  <r>
    <s v="SR-0145076"/>
    <s v="WPS"/>
    <x v="0"/>
    <x v="2"/>
    <s v="High"/>
    <m/>
    <s v="Resident"/>
    <s v="CN"/>
    <s v="CN.01.01"/>
    <s v="CCN3003439"/>
    <s v="cn0wltan"/>
    <s v="SOLVED"/>
    <d v="2018-11-05T00:00:00"/>
    <s v="AnzhiFu"/>
    <s v="reinstall the system"/>
  </r>
  <r>
    <s v="IN-0117118"/>
    <s v="WPS"/>
    <x v="0"/>
    <x v="2"/>
    <s v="High"/>
    <m/>
    <s v="Resident"/>
    <s v="CN"/>
    <s v="CN.01.01"/>
    <s v="CCN3003439"/>
    <s v="cn0wltan"/>
    <s v="SOLVED"/>
    <d v="2018-11-05T00:00:00"/>
    <s v="AnzhiFu"/>
    <s v="reinstall the system"/>
  </r>
  <r>
    <s v="SR-0140131"/>
    <s v="WPS"/>
    <x v="0"/>
    <x v="3"/>
    <s v="High"/>
    <m/>
    <s v="Resident"/>
    <s v="CN"/>
    <s v="CN.01.01"/>
    <m/>
    <m/>
    <s v="SOLVED"/>
    <d v="2018-11-05T00:00:00"/>
    <s v="AnzhiFu"/>
    <s v="move the computer for user"/>
  </r>
  <r>
    <s v="IN-0121522 "/>
    <s v="WPS"/>
    <x v="0"/>
    <x v="2"/>
    <s v="High"/>
    <m/>
    <s v="Resident"/>
    <s v="CN"/>
    <s v="CN.01.01"/>
    <s v="CCN80139"/>
    <s v="cn0yueli"/>
    <s v="SOLVED"/>
    <d v="2018-11-05T00:00:00"/>
    <s v="PangChunhui"/>
    <s v="Trouble shooting."/>
  </r>
  <r>
    <s v="SR-0146810 "/>
    <s v="WPS"/>
    <x v="0"/>
    <x v="2"/>
    <s v="High"/>
    <m/>
    <s v="Resident"/>
    <s v="CN"/>
    <s v="CN.01.01"/>
    <s v="CCN80079"/>
    <s v="CN0ZJZHO"/>
    <s v="SOLVED"/>
    <d v="2018-11-01T00:00:00"/>
    <s v="PangChunhui"/>
    <s v="Borrow a backup machine ."/>
  </r>
  <r>
    <s v="SR-0145078 "/>
    <s v="WPS"/>
    <x v="0"/>
    <x v="2"/>
    <s v="High"/>
    <m/>
    <s v="Resident"/>
    <s v="CN"/>
    <s v="CN.01.01"/>
    <s v=" CCN72901 "/>
    <s v="CN0XYXU"/>
    <s v="SOLVED"/>
    <d v="2018-11-01T00:00:00"/>
    <s v="PangChunhui"/>
    <s v="Change mainboard .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SR-0156444 "/>
    <s v="WPS"/>
    <x v="0"/>
    <x v="0"/>
    <s v="High"/>
    <m/>
    <s v="Resident"/>
    <s v="CN"/>
    <s v="CN.01.01"/>
    <m/>
    <s v="CN6U0095"/>
    <s v="SOLVED"/>
    <n v="43437"/>
    <s v="PangChunhui"/>
    <s v="trouble shooting ."/>
  </r>
  <r>
    <s v="IN-0125348 "/>
    <s v="WPS"/>
    <x v="0"/>
    <x v="0"/>
    <s v="High"/>
    <m/>
    <s v="Resident"/>
    <s v="CN"/>
    <s v="CN.01.01"/>
    <m/>
    <s v="CN0SHSYC"/>
    <s v="SOLVED"/>
    <n v="43439"/>
    <s v="PangChunhui"/>
    <s v="trouble shooting ."/>
  </r>
  <r>
    <s v="SR-0157398 "/>
    <s v="WPS"/>
    <x v="0"/>
    <x v="0"/>
    <s v="High"/>
    <m/>
    <s v="Resident"/>
    <s v="CN"/>
    <s v="CN.01.01"/>
    <s v=" CCN72881"/>
    <s v="CN0XQG"/>
    <s v="SOLVED"/>
    <n v="43440"/>
    <s v="PangChunhui"/>
    <s v="Software installation issue."/>
  </r>
  <r>
    <s v="IN-0127687 "/>
    <s v="WPS"/>
    <x v="0"/>
    <x v="0"/>
    <s v="High"/>
    <m/>
    <s v="Resident"/>
    <s v="CN"/>
    <s v="CN.01.01"/>
    <s v="CCN95516"/>
    <s v="CN0JLYAN"/>
    <s v="SOLVED"/>
    <n v="43444"/>
    <s v="PangChunhui"/>
    <s v="change keyboard."/>
  </r>
  <r>
    <s v="SR-0159100 "/>
    <s v="WPS"/>
    <x v="0"/>
    <x v="0"/>
    <s v="High"/>
    <m/>
    <s v="Resident"/>
    <s v="CN"/>
    <s v="CN.01.01"/>
    <m/>
    <s v="CN0SHJFT"/>
    <s v="SOLVED"/>
    <n v="43445"/>
    <s v="PangChunhui"/>
    <s v="Temp laptop lending."/>
  </r>
  <r>
    <s v="SR-0159456 "/>
    <s v="WPS"/>
    <x v="0"/>
    <x v="0"/>
    <s v="High"/>
    <m/>
    <s v="Resident"/>
    <s v="CN"/>
    <s v="CN.01.01"/>
    <s v="CCN87562   "/>
    <s v="CN0YLBBC"/>
    <s v="SOLVED"/>
    <n v="43446"/>
    <s v="PangChunhui"/>
    <s v="BIOS setup."/>
  </r>
  <r>
    <s v="SR-0159215"/>
    <s v="WPS"/>
    <x v="0"/>
    <x v="0"/>
    <s v="High"/>
    <m/>
    <s v="Resident"/>
    <s v="CN"/>
    <s v="CN.01.01"/>
    <m/>
    <s v="CN0GUOJL"/>
    <s v="SOLVED"/>
    <n v="43446"/>
    <s v="PangChunhui"/>
    <s v="Temp laptop lending."/>
  </r>
  <r>
    <s v="SR-0159880 "/>
    <s v="WPS"/>
    <x v="1"/>
    <x v="1"/>
    <s v="High"/>
    <m/>
    <s v="Resident"/>
    <s v="CN"/>
    <s v="CN.01.01"/>
    <s v="CN93"/>
    <s v="CN0SHLYA"/>
    <s v="SOLVED"/>
    <n v="43447"/>
    <s v="PangChunhui"/>
    <s v="CHANGE TONER ."/>
  </r>
  <r>
    <s v="SR-0159491"/>
    <s v="WPS"/>
    <x v="0"/>
    <x v="2"/>
    <s v="High"/>
    <m/>
    <s v="Resident"/>
    <s v="CN"/>
    <s v="CN.01.01"/>
    <s v="CCN3009094"/>
    <s v="CN0WNGL"/>
    <s v="SOLVED"/>
    <n v="43448"/>
    <s v="AnzhiFu"/>
    <s v="Install system for new employee. "/>
  </r>
  <r>
    <s v="SR-0159487"/>
    <s v="WPS"/>
    <x v="0"/>
    <x v="2"/>
    <s v="High"/>
    <m/>
    <s v="Resident"/>
    <s v="CN"/>
    <s v="CN.01.01"/>
    <s v="CCN3009074"/>
    <s v="CN0GMLG"/>
    <s v="SOLVED"/>
    <n v="43448"/>
    <s v="AnzhiFu"/>
    <s v="Install system for new employee. "/>
  </r>
  <r>
    <s v="IN-0128975 "/>
    <s v="WPS"/>
    <x v="0"/>
    <x v="0"/>
    <s v="High"/>
    <m/>
    <s v="Resident"/>
    <s v="CN"/>
    <s v="CN.01.01"/>
    <s v="CCN72904"/>
    <s v="CN6U0095"/>
    <s v="SOLVED"/>
    <n v="43448"/>
    <s v="PangChunhui"/>
    <s v="Trouble shooting."/>
  </r>
  <r>
    <s v="IN-0128907 "/>
    <s v="WPS"/>
    <x v="0"/>
    <x v="0"/>
    <s v="High"/>
    <m/>
    <s v="Resident"/>
    <s v="CN"/>
    <s v="CN.01.01"/>
    <s v="CCN78757"/>
    <s v="CN0SHTTY"/>
    <s v="SOLVED"/>
    <n v="43448"/>
    <s v="PangChunhui"/>
    <s v="Audio setup issue."/>
  </r>
  <r>
    <s v="SR-0156899"/>
    <s v="WPS"/>
    <x v="0"/>
    <x v="2"/>
    <s v="High"/>
    <m/>
    <s v="Resident"/>
    <s v="CN"/>
    <s v="CN.01.01"/>
    <s v="CCN3007955"/>
    <s v="CN0JLBBM"/>
    <s v="SOLVED"/>
    <n v="43448"/>
    <s v="AnzhiFu"/>
    <s v="Install system for new employee. "/>
  </r>
  <r>
    <s v="SR-0156901"/>
    <s v="WPS"/>
    <x v="0"/>
    <x v="2"/>
    <s v="High"/>
    <m/>
    <s v="Resident"/>
    <s v="CN"/>
    <s v="CN.01.01"/>
    <s v="CCN3009094"/>
    <s v="CN0WNGL"/>
    <s v="SOLVED"/>
    <n v="43448"/>
    <s v="AnzhiFu"/>
    <s v="Install system for new employee. "/>
  </r>
  <r>
    <s v="SR-0157390"/>
    <s v="WPS"/>
    <x v="0"/>
    <x v="2"/>
    <s v="High"/>
    <m/>
    <s v="Resident"/>
    <s v="CN"/>
    <s v="CN.01.01"/>
    <s v="CCN3009074"/>
    <s v="CN0GMLG"/>
    <s v="SOLVED"/>
    <n v="43448"/>
    <s v="AnzhiFu"/>
    <s v="Install system for new employee. "/>
  </r>
  <r>
    <s v="SR-0158707"/>
    <s v="WPS"/>
    <x v="0"/>
    <x v="2"/>
    <s v="High"/>
    <m/>
    <s v="Resident"/>
    <s v="CN"/>
    <s v="CN.01.01"/>
    <s v="CCN72879"/>
    <s v="CN0DXZ"/>
    <s v="SOLVED"/>
    <n v="43448"/>
    <s v="AnzhiFu"/>
    <s v="Install system for new employee. "/>
  </r>
  <r>
    <s v="SR-0160677"/>
    <s v="WPS"/>
    <x v="0"/>
    <x v="2"/>
    <s v="High"/>
    <m/>
    <s v="Resident"/>
    <s v="CN"/>
    <s v="CN.01.01"/>
    <s v="CCN3009225"/>
    <s v="CN0XNWNG"/>
    <s v="SOLVED"/>
    <n v="43448"/>
    <s v="AnzhiFu"/>
    <s v="Install system for new employee. "/>
  </r>
  <r>
    <s v="SR-0160738"/>
    <s v="WPS"/>
    <x v="0"/>
    <x v="2"/>
    <s v="High"/>
    <m/>
    <s v="Resident"/>
    <s v="CN"/>
    <s v="CN.01.01"/>
    <s v="CCN3009226"/>
    <s v="CN0TZHN"/>
    <s v="SOLVED"/>
    <n v="43448"/>
    <s v="AnzhiFu"/>
    <s v="Install system for new employee. "/>
  </r>
  <r>
    <s v="SR-0160757"/>
    <s v="WPS"/>
    <x v="0"/>
    <x v="2"/>
    <s v="High"/>
    <m/>
    <s v="Resident"/>
    <s v="CN"/>
    <s v="CN.01.01"/>
    <s v="CCN3009227"/>
    <s v="CN0TNWN"/>
    <s v="SOLVED"/>
    <n v="43448"/>
    <s v="AnzhiFu"/>
    <s v="Install system for new employee. "/>
  </r>
  <r>
    <s v="SR-0160744"/>
    <s v="WPS"/>
    <x v="0"/>
    <x v="2"/>
    <s v="High"/>
    <m/>
    <s v="Resident"/>
    <s v="CN"/>
    <s v="CN.01.01"/>
    <s v="CCN3009228"/>
    <s v="CN0GNYN"/>
    <s v="SOLVED"/>
    <n v="43448"/>
    <s v="AnzhiFu"/>
    <s v="Install system for new employee. "/>
  </r>
  <r>
    <s v="SR-0160734"/>
    <s v="WPS"/>
    <x v="0"/>
    <x v="2"/>
    <s v="High"/>
    <m/>
    <s v="Resident"/>
    <s v="CN"/>
    <s v="CN.01.01"/>
    <s v="CCN3009229"/>
    <s v="CN0JHZH"/>
    <s v="SOLVED"/>
    <n v="43448"/>
    <s v="AnzhiFu"/>
    <s v="Install system for new employee. "/>
  </r>
  <r>
    <s v="SR-0160691"/>
    <s v="WPS"/>
    <x v="0"/>
    <x v="0"/>
    <s v="High"/>
    <m/>
    <s v="Resident"/>
    <s v="CN"/>
    <s v="CN.01.01"/>
    <s v="CCN61459 "/>
    <s v="CN0SHBAD"/>
    <s v="SOLVED"/>
    <n v="43451"/>
    <s v="PangChunhui"/>
    <s v="CCN61459 has been lent out ."/>
  </r>
  <r>
    <s v="SR-0160688 "/>
    <s v="WPS"/>
    <x v="0"/>
    <x v="0"/>
    <s v="High"/>
    <m/>
    <s v="Resident"/>
    <s v="CN"/>
    <s v="CN.01.01"/>
    <s v="CCN62969"/>
    <s v="CN0SHBAD"/>
    <s v="SOLVED"/>
    <n v="43451"/>
    <s v="PangChunhui"/>
    <s v="CCN62969 has been lent out ."/>
  </r>
  <r>
    <s v="SR-0160689 "/>
    <s v="WPS"/>
    <x v="0"/>
    <x v="0"/>
    <s v="High"/>
    <m/>
    <s v="Resident"/>
    <s v="CN"/>
    <s v="CN.01.01"/>
    <s v=" CCN62957 "/>
    <s v="CN0SHBAD"/>
    <s v="SOLVED"/>
    <n v="43451"/>
    <s v="PangChunhui"/>
    <s v=" CCN62957 has been lent out ."/>
  </r>
  <r>
    <s v="SR-0160690   "/>
    <s v="WPS"/>
    <x v="0"/>
    <x v="0"/>
    <s v="High"/>
    <m/>
    <s v="Resident"/>
    <s v="CN"/>
    <s v="CN.01.01"/>
    <s v="  CCN59766  "/>
    <s v="CN0SHBAD"/>
    <s v="SOLVED"/>
    <n v="43451"/>
    <s v="PangChunhui"/>
    <s v=" CCN59766  has been lent out ."/>
  </r>
  <r>
    <s v="SR-0161168"/>
    <s v="WPS"/>
    <x v="0"/>
    <x v="0"/>
    <s v="High"/>
    <m/>
    <s v="Resident"/>
    <s v="CN"/>
    <s v="CN.01.01"/>
    <m/>
    <s v="CN0ZYG"/>
    <s v="SOLVED"/>
    <n v="43452"/>
    <s v="PangChunhui"/>
    <s v="U disk issue."/>
  </r>
  <r>
    <s v="SR-0158690 "/>
    <s v="WPS"/>
    <x v="0"/>
    <x v="0"/>
    <s v="High"/>
    <m/>
    <s v="Resident"/>
    <s v="CN"/>
    <s v="CN.01.01"/>
    <m/>
    <s v="CN0SHJYE"/>
    <s v="SOLVED"/>
    <n v="43455"/>
    <s v="PangChunhui"/>
    <s v="Trouble shooting."/>
  </r>
  <r>
    <s v="IN-0131234 "/>
    <s v="WPS"/>
    <x v="0"/>
    <x v="0"/>
    <s v="High"/>
    <m/>
    <s v="Resident"/>
    <s v="CN"/>
    <s v="CN.01.01"/>
    <m/>
    <s v="CN0SUXLI"/>
    <s v="SOLVED"/>
    <n v="43458"/>
    <s v="PangChunhui"/>
    <s v="Trouble shooting."/>
  </r>
  <r>
    <s v="SR-0162810 "/>
    <s v="WPS"/>
    <x v="0"/>
    <x v="0"/>
    <s v="High"/>
    <m/>
    <s v="Resident"/>
    <s v="CN"/>
    <s v="CN.01.01"/>
    <s v="CCN73076"/>
    <s v="CN0GUJUL"/>
    <s v="SOLVED"/>
    <n v="43458"/>
    <s v="PangChunhui"/>
    <s v="Reinstall system to win10."/>
  </r>
  <r>
    <s v="IN-0131286"/>
    <s v="WPS"/>
    <x v="0"/>
    <x v="0"/>
    <s v="High"/>
    <m/>
    <s v="Resident"/>
    <s v="CN"/>
    <s v="CN.01.01"/>
    <s v="CCN84786"/>
    <s v="CN0SHRKL"/>
    <s v="SOLVED"/>
    <n v="43459"/>
    <s v="PangChunhui"/>
    <s v="Touchpad issue ."/>
  </r>
  <r>
    <s v="IN-0131311 "/>
    <s v="WPS"/>
    <x v="0"/>
    <x v="0"/>
    <s v="High"/>
    <m/>
    <s v="Resident"/>
    <s v="CN"/>
    <s v="CN.01.01"/>
    <s v="CCN60491"/>
    <s v="CN6U0095"/>
    <s v="SOLVED"/>
    <n v="43460"/>
    <s v="PangChunhui"/>
    <s v="Trouble shooting."/>
  </r>
  <r>
    <s v="SR-0162881"/>
    <s v="WPS"/>
    <x v="0"/>
    <x v="0"/>
    <s v="High"/>
    <m/>
    <s v="Resident"/>
    <s v="CN"/>
    <s v="CN.01.01"/>
    <m/>
    <s v="CN0SHLHW"/>
    <s v="SOLVED"/>
    <n v="43460"/>
    <s v="PangChunhui"/>
    <s v="PDF issue ."/>
  </r>
  <r>
    <s v="SR-0162871 "/>
    <s v="WPS"/>
    <x v="0"/>
    <x v="0"/>
    <s v="High"/>
    <m/>
    <s v="Resident"/>
    <s v="CN"/>
    <s v="CN.01.01"/>
    <s v="CCN62763"/>
    <s v="CN0SHAFW"/>
    <s v="SOLVED"/>
    <n v="43460"/>
    <s v="PangChunhui"/>
    <s v="Backup machine lending issue."/>
  </r>
  <r>
    <s v="SR-0162247 "/>
    <s v="WPS"/>
    <x v="0"/>
    <x v="0"/>
    <s v="High"/>
    <m/>
    <s v="Resident"/>
    <s v="CN"/>
    <s v="CN.01.01"/>
    <m/>
    <s v="CN0PETAN"/>
    <s v="SOLVED"/>
    <n v="43463"/>
    <s v="PangChunhui"/>
    <s v="Scrap monitor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6:D40" firstHeaderRow="1" firstDataRow="2" firstDataCol="1"/>
  <pivotFields count="15">
    <pivotField showAll="0"/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">
        <item x="0"/>
        <item t="default"/>
      </items>
    </pivotField>
    <pivotField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Statu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6:F60" firstHeaderRow="1" firstDataRow="2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u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E41" firstHeaderRow="1" firstDataRow="2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tatu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9" name="Table9" displayName="Table9" ref="A1:J2" insertRow="1" totalsRowShown="0" headerRowDxfId="284" dataDxfId="283">
  <tableColumns count="10">
    <tableColumn id="1" name="Period" dataDxfId="282"/>
    <tableColumn id="2" name="Country" dataDxfId="281"/>
    <tableColumn id="3" name="PO Number" dataDxfId="280"/>
    <tableColumn id="4" name="Legal Entity Name" dataDxfId="279"/>
    <tableColumn id="5" name="VAT Invoice" dataDxfId="278"/>
    <tableColumn id="6" name="Invoice Amount" dataDxfId="277" dataCellStyle="Currency"/>
    <tableColumn id="7" name="Currency" dataDxfId="276"/>
    <tableColumn id="8" name="Abbr." dataDxfId="275"/>
    <tableColumn id="9" name="Full Name" dataDxfId="274"/>
    <tableColumn id="10" name="Comments" dataDxfId="273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O35" totalsRowShown="0">
  <tableColumns count="15">
    <tableColumn id="1" name="TicketNo"/>
    <tableColumn id="2" name="Service Type"/>
    <tableColumn id="3" name="Service Sub-Type"/>
    <tableColumn id="4" name="Ticket Type"/>
    <tableColumn id="5" name="Service Level"/>
    <tableColumn id="6" name="Work Order No"/>
    <tableColumn id="7" name="Support Type"/>
    <tableColumn id="8" name="Country"/>
    <tableColumn id="9" name="Site Location"/>
    <tableColumn id="10" name="AssetID"/>
    <tableColumn id="11" name="User ID"/>
    <tableColumn id="12" name="Status"/>
    <tableColumn id="13" name="Partner Ticket solved onsite Date"/>
    <tableColumn id="14" name="Support Engineer Name"/>
    <tableColumn id="15" name="Resolu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14" displayName="Table14" ref="AA1:AY35" totalsRowShown="0">
  <autoFilter ref="AA1:AY35"/>
  <tableColumns count="25">
    <tableColumn id="1" name="Priority"/>
    <tableColumn id="2" name="Ticket No."/>
    <tableColumn id="4" name="Ticket Class"/>
    <tableColumn id="5" name="Status"/>
    <tableColumn id="6" name="Date reported" dataDxfId="54"/>
    <tableColumn id="7" name="Date solved" dataDxfId="53"/>
    <tableColumn id="8" name="Closed date" dataDxfId="52"/>
    <tableColumn id="9" name="Ticket type"/>
    <tableColumn id="10" name="Shorttext"/>
    <tableColumn id="11" name="Parent category"/>
    <tableColumn id="12" name="Category"/>
    <tableColumn id="13" name="User ID"/>
    <tableColumn id="14" name="Name (reported for)"/>
    <tableColumn id="15" name="First Name"/>
    <tableColumn id="16" name="Last Name"/>
    <tableColumn id="17" name="Country"/>
    <tableColumn id="18" name="Company code no."/>
    <tableColumn id="19" name="Company code"/>
    <tableColumn id="20" name="Facility no."/>
    <tableColumn id="21" name="Cost center"/>
    <tableColumn id="22" name="Department"/>
    <tableColumn id="23" name="Serial No."/>
    <tableColumn id="24" name="Component type"/>
    <tableColumn id="25" name="User ID (overall responsible)"/>
    <tableColumn id="26" name="Solution group (ID)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A1:Q4" totalsRowShown="0" headerRowDxfId="51" dataDxfId="50">
  <tableColumns count="17">
    <tableColumn id="1" name="Ticket No" dataDxfId="49"/>
    <tableColumn id="2" name="Month" dataDxfId="48"/>
    <tableColumn id="3" name="Service Type" dataDxfId="47"/>
    <tableColumn id="4" name="Service Sub-Type" dataDxfId="46"/>
    <tableColumn id="5" name="Ticket Type" dataDxfId="45"/>
    <tableColumn id="6" name="Service Level" dataDxfId="44"/>
    <tableColumn id="7" name="Work Order No" dataDxfId="43"/>
    <tableColumn id="8" name="Support Type" dataDxfId="42"/>
    <tableColumn id="9" name="Country" dataDxfId="41"/>
    <tableColumn id="10" name="Site Location" dataDxfId="40"/>
    <tableColumn id="11" name="AssetID" dataDxfId="39"/>
    <tableColumn id="12" name="User ID" dataDxfId="38"/>
    <tableColumn id="13" name="Status" dataDxfId="37"/>
    <tableColumn id="14" name="Partner Ticket solved onsite Date" dataDxfId="36"/>
    <tableColumn id="15" name="Support Engineer Name" dataDxfId="35"/>
    <tableColumn id="16" name="Resolution" dataDxfId="34"/>
    <tableColumn id="17" name="Description" dataDxfId="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Table5" displayName="Table5" ref="AA1:AY4" totalsRowShown="0" headerRowDxfId="32" dataDxfId="31">
  <autoFilter ref="AA1:AY4"/>
  <tableColumns count="25">
    <tableColumn id="1" name="Priority" dataDxfId="30"/>
    <tableColumn id="2" name="Ticket No." dataDxfId="29"/>
    <tableColumn id="3" name="Ticket Class" dataDxfId="28"/>
    <tableColumn id="4" name="Status" dataDxfId="27"/>
    <tableColumn id="5" name="Date reported" dataDxfId="26"/>
    <tableColumn id="6" name="Date solved" dataDxfId="25"/>
    <tableColumn id="7" name="Closed date" dataDxfId="24"/>
    <tableColumn id="8" name="Ticket type" dataDxfId="23"/>
    <tableColumn id="9" name="Shorttext" dataDxfId="22"/>
    <tableColumn id="10" name="Parent category" dataDxfId="21"/>
    <tableColumn id="11" name="Category" dataDxfId="20"/>
    <tableColumn id="12" name="User ID" dataDxfId="19"/>
    <tableColumn id="13" name="Name (reported for)" dataDxfId="18"/>
    <tableColumn id="14" name="First Name" dataDxfId="17"/>
    <tableColumn id="15" name="Last Name" dataDxfId="16"/>
    <tableColumn id="16" name="Country" dataDxfId="15"/>
    <tableColumn id="17" name="Company code no." dataDxfId="14"/>
    <tableColumn id="18" name="Company code" dataDxfId="13"/>
    <tableColumn id="19" name="Facility no." dataDxfId="12"/>
    <tableColumn id="20" name="Cost center" dataDxfId="11"/>
    <tableColumn id="21" name="Department" dataDxfId="10"/>
    <tableColumn id="22" name="Serial No." dataDxfId="9"/>
    <tableColumn id="23" name="Component type" dataDxfId="8"/>
    <tableColumn id="24" name="User ID (overall responsible)" dataDxfId="7"/>
    <tableColumn id="25" name="Solution group (ID)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Partner_Tickets" displayName="Partner_Tickets" ref="A1:O34" headerRowDxfId="272" dataDxfId="270" totalsRowDxfId="268" headerRowBorderDxfId="271" tableBorderDxfId="269" totalsRowBorderDxfId="267">
  <tableColumns count="15">
    <tableColumn id="1" name="Ticket No" totalsRowLabel="Total" dataDxfId="266" totalsRowDxfId="265"/>
    <tableColumn id="2" name="Service Type" dataDxfId="264" totalsRowDxfId="263"/>
    <tableColumn id="6" name="Service Sub-Type" dataDxfId="262" totalsRowDxfId="261"/>
    <tableColumn id="3" name="Ticket Type" dataDxfId="260" totalsRowDxfId="259"/>
    <tableColumn id="5" name="Service Level" dataDxfId="258" totalsRowDxfId="257"/>
    <tableColumn id="4" name="Work Order No" dataDxfId="256" totalsRowDxfId="255"/>
    <tableColumn id="14" name="Support Type" dataDxfId="254" totalsRowDxfId="253"/>
    <tableColumn id="13" name="Country" dataDxfId="252" totalsRowDxfId="251"/>
    <tableColumn id="7" name="Site Location" dataDxfId="250" totalsRowDxfId="249"/>
    <tableColumn id="8" name="AssetID" dataDxfId="248" totalsRowDxfId="247"/>
    <tableColumn id="9" name="User ID" dataDxfId="246" totalsRowDxfId="245"/>
    <tableColumn id="10" name="Status" dataDxfId="244" totalsRowDxfId="243"/>
    <tableColumn id="11" name="Partner Ticket solved onsite Date" dataDxfId="242" totalsRowDxfId="241"/>
    <tableColumn id="15" name="Support Engineer Name" dataDxfId="240" totalsRowDxfId="239"/>
    <tableColumn id="12" name="Resolution" totalsRowFunction="count" dataDxfId="238" totalsRowDxfId="2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A1:AY34" totalsRowShown="0" headerRowDxfId="236" dataDxfId="235">
  <autoFilter ref="AA1:AY34"/>
  <tableColumns count="25">
    <tableColumn id="1" name="Priority" dataDxfId="234"/>
    <tableColumn id="2" name="Ticket No." dataDxfId="233"/>
    <tableColumn id="3" name="Ticket Class" dataDxfId="232"/>
    <tableColumn id="4" name="Status" dataDxfId="231"/>
    <tableColumn id="5" name="Date reported" dataDxfId="230"/>
    <tableColumn id="6" name="Date solved" dataDxfId="229"/>
    <tableColumn id="7" name="Closed date" dataDxfId="228"/>
    <tableColumn id="8" name="Ticket type" dataDxfId="227"/>
    <tableColumn id="9" name="Shorttext" dataDxfId="226"/>
    <tableColumn id="10" name="Parent category" dataDxfId="225"/>
    <tableColumn id="11" name="Category" dataDxfId="224"/>
    <tableColumn id="12" name="User ID" dataDxfId="223"/>
    <tableColumn id="13" name="Name (reported for)" dataDxfId="222"/>
    <tableColumn id="14" name="First Name" dataDxfId="221"/>
    <tableColumn id="15" name="Last Name" dataDxfId="220"/>
    <tableColumn id="16" name="Country" dataDxfId="219"/>
    <tableColumn id="17" name="Company code no." dataDxfId="218"/>
    <tableColumn id="18" name="Company code" dataDxfId="217"/>
    <tableColumn id="19" name="Facility no." dataDxfId="216"/>
    <tableColumn id="20" name="Cost center" dataDxfId="215"/>
    <tableColumn id="21" name="Department" dataDxfId="214"/>
    <tableColumn id="22" name="Serial No." dataDxfId="213"/>
    <tableColumn id="23" name="Component type" dataDxfId="212"/>
    <tableColumn id="24" name="User ID (overall responsible)" dataDxfId="211"/>
    <tableColumn id="25" name="Solution group (ID)" dataDxfId="2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Partner_Tickets5" displayName="Partner_Tickets5" ref="A1:Q4" totalsRowShown="0" headerRowDxfId="209" dataDxfId="208">
  <tableColumns count="17">
    <tableColumn id="1" name="Ticket No" dataDxfId="207"/>
    <tableColumn id="2" name="Service Type" dataDxfId="206"/>
    <tableColumn id="3" name="Service Sub-Type" dataDxfId="205"/>
    <tableColumn id="4" name="Ticket Type" dataDxfId="204"/>
    <tableColumn id="5" name="Service Level" dataDxfId="203"/>
    <tableColumn id="6" name="Work Order No" dataDxfId="202"/>
    <tableColumn id="7" name="Support Type" dataDxfId="201"/>
    <tableColumn id="8" name="Country" dataDxfId="200"/>
    <tableColumn id="9" name="Site Location" dataDxfId="199"/>
    <tableColumn id="10" name="AssetID" dataDxfId="198"/>
    <tableColumn id="11" name="User ID" dataDxfId="197"/>
    <tableColumn id="12" name="Status" dataDxfId="196"/>
    <tableColumn id="13" name="Partner Ticket solved onsite Date" dataDxfId="195"/>
    <tableColumn id="14" name="Support Engineer Name" dataDxfId="194"/>
    <tableColumn id="15" name="Resolution" dataDxfId="193"/>
    <tableColumn id="16" name="Description" dataDxfId="192"/>
    <tableColumn id="17" name="Commnets" dataDxfId="1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A1:AY4" totalsRowShown="0" headerRowDxfId="190" dataDxfId="189" headerRowCellStyle="常规 3">
  <autoFilter ref="AA1:AY4"/>
  <tableColumns count="25">
    <tableColumn id="1" name="Priority" dataDxfId="188"/>
    <tableColumn id="2" name="Ticket No." dataDxfId="187"/>
    <tableColumn id="4" name="Ticket Class" dataDxfId="186"/>
    <tableColumn id="5" name="Status" dataDxfId="185"/>
    <tableColumn id="6" name="Date reported" dataDxfId="184"/>
    <tableColumn id="7" name="Date solved" dataDxfId="183"/>
    <tableColumn id="8" name="Closed date" dataDxfId="182"/>
    <tableColumn id="9" name="Ticket type" dataDxfId="181"/>
    <tableColumn id="10" name="Shorttext" dataDxfId="180"/>
    <tableColumn id="11" name="Parent category" dataDxfId="179"/>
    <tableColumn id="12" name="Category" dataDxfId="178"/>
    <tableColumn id="13" name="User ID" dataDxfId="177"/>
    <tableColumn id="14" name="Name (reported for)" dataDxfId="176"/>
    <tableColumn id="15" name="First Name" dataDxfId="175"/>
    <tableColumn id="16" name="Last Name" dataDxfId="174"/>
    <tableColumn id="17" name="Country" dataDxfId="173"/>
    <tableColumn id="18" name="Company code no." dataDxfId="172"/>
    <tableColumn id="19" name="Company code" dataDxfId="171"/>
    <tableColumn id="20" name="Facility no." dataDxfId="170"/>
    <tableColumn id="21" name="Cost center" dataDxfId="169"/>
    <tableColumn id="22" name="Department" dataDxfId="168"/>
    <tableColumn id="23" name="Serial No." dataDxfId="167"/>
    <tableColumn id="24" name="Component type" dataDxfId="166"/>
    <tableColumn id="25" name="User ID (overall responsible)" dataDxfId="165"/>
    <tableColumn id="26" name="Solution group (ID)" dataDxfId="16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3" name="Partner_Tickets4" displayName="Partner_Tickets4" ref="A1:O54" headerRowDxfId="163" dataDxfId="161" totalsRowDxfId="159" headerRowBorderDxfId="162" tableBorderDxfId="160" totalsRowBorderDxfId="158">
  <tableColumns count="15">
    <tableColumn id="1" name="TicketNo" totalsRowLabel="Total" dataDxfId="157" totalsRowDxfId="156"/>
    <tableColumn id="2" name="Service Type" dataDxfId="155" totalsRowDxfId="154"/>
    <tableColumn id="6" name="Service Sub-Type" dataDxfId="153" totalsRowDxfId="152"/>
    <tableColumn id="3" name="Ticket Type" dataDxfId="151" totalsRowDxfId="150"/>
    <tableColumn id="5" name="Service Level" dataDxfId="149" totalsRowDxfId="148"/>
    <tableColumn id="4" name="Work Order No" dataDxfId="147" totalsRowDxfId="146"/>
    <tableColumn id="14" name="Support Type" dataDxfId="145" totalsRowDxfId="144"/>
    <tableColumn id="13" name="Country" dataDxfId="143" totalsRowDxfId="142"/>
    <tableColumn id="7" name="Site Location" dataDxfId="141" totalsRowDxfId="140"/>
    <tableColumn id="8" name="AssetID" dataDxfId="139" totalsRowDxfId="138"/>
    <tableColumn id="9" name="User ID" dataDxfId="137" totalsRowDxfId="136"/>
    <tableColumn id="10" name="Status" dataDxfId="135" totalsRowDxfId="134"/>
    <tableColumn id="11" name="Partner Ticket solved onsite Date" dataDxfId="133" totalsRowDxfId="132"/>
    <tableColumn id="15" name="Support Engineer Name" dataDxfId="131" totalsRowDxfId="130"/>
    <tableColumn id="12" name="Resolution" totalsRowFunction="count" dataDxfId="129" totalsRowDxfId="1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12" displayName="Table12" ref="AA1:AY54" totalsRowShown="0" headerRowDxfId="127" dataDxfId="126">
  <autoFilter ref="AA1:AY54"/>
  <tableColumns count="25">
    <tableColumn id="1" name="Priority" dataDxfId="125"/>
    <tableColumn id="2" name="Ticket No." dataDxfId="124"/>
    <tableColumn id="4" name="Ticket Class" dataDxfId="123"/>
    <tableColumn id="5" name="Status" dataDxfId="122"/>
    <tableColumn id="6" name="Date reported" dataDxfId="121"/>
    <tableColumn id="7" name="Date solved" dataDxfId="120"/>
    <tableColumn id="8" name="Closed date" dataDxfId="119"/>
    <tableColumn id="9" name="Ticket type" dataDxfId="118"/>
    <tableColumn id="10" name="Shorttext" dataDxfId="117"/>
    <tableColumn id="11" name="Parent category" dataDxfId="116"/>
    <tableColumn id="12" name="Category" dataDxfId="115"/>
    <tableColumn id="13" name="User ID" dataDxfId="114"/>
    <tableColumn id="14" name="Name (reported for)" dataDxfId="113"/>
    <tableColumn id="15" name="First Name" dataDxfId="112"/>
    <tableColumn id="16" name="Last Name" dataDxfId="111"/>
    <tableColumn id="17" name="Country" dataDxfId="110"/>
    <tableColumn id="18" name="Company code no." dataDxfId="109"/>
    <tableColumn id="19" name="Company code" dataDxfId="108"/>
    <tableColumn id="20" name="Facility no." dataDxfId="107"/>
    <tableColumn id="21" name="Cost center" dataDxfId="106"/>
    <tableColumn id="22" name="Department" dataDxfId="105"/>
    <tableColumn id="23" name="Serial No." dataDxfId="104"/>
    <tableColumn id="24" name="Component type" dataDxfId="103"/>
    <tableColumn id="25" name="User ID (overall responsible)" dataDxfId="102"/>
    <tableColumn id="26" name="Solution group (ID)" dataDxfId="10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4" name="Partner_Tickets55" displayName="Partner_Tickets55" ref="A1:Q6" totalsRowShown="0" headerRowDxfId="100" dataDxfId="99">
  <tableColumns count="17">
    <tableColumn id="1" name="Ticket No" dataDxfId="98"/>
    <tableColumn id="2" name="Service Type" dataDxfId="97"/>
    <tableColumn id="3" name="Service Sub-Type" dataDxfId="96"/>
    <tableColumn id="4" name="Ticket Type" dataDxfId="95"/>
    <tableColumn id="5" name="Service Level" dataDxfId="94"/>
    <tableColumn id="6" name="Work Order No" dataDxfId="93"/>
    <tableColumn id="7" name="Support Type" dataDxfId="92"/>
    <tableColumn id="8" name="Country" dataDxfId="91"/>
    <tableColumn id="9" name="Site Location" dataDxfId="90"/>
    <tableColumn id="10" name="AssetID" dataDxfId="89"/>
    <tableColumn id="11" name="User ID" dataDxfId="88"/>
    <tableColumn id="12" name="Status" dataDxfId="87"/>
    <tableColumn id="13" name="Partner Ticket solved onsite Date" dataDxfId="86"/>
    <tableColumn id="14" name="Support Engineer Name" dataDxfId="85"/>
    <tableColumn id="15" name="Resolution" dataDxfId="84"/>
    <tableColumn id="16" name="Description" dataDxfId="83"/>
    <tableColumn id="17" name="Commnets" dataDxfId="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Table13" displayName="Table13" ref="AA1:AY6" totalsRowShown="0" headerRowDxfId="81" dataDxfId="80" headerRowCellStyle="常规 3" dataCellStyle="常规 3">
  <autoFilter ref="AA1:AY6"/>
  <tableColumns count="25">
    <tableColumn id="1" name="Priority" dataDxfId="79" dataCellStyle="常规 3"/>
    <tableColumn id="2" name="Ticket No." dataDxfId="78" dataCellStyle="常规 3"/>
    <tableColumn id="4" name="Ticket Class" dataDxfId="77" dataCellStyle="常规 3"/>
    <tableColumn id="5" name="Status" dataDxfId="76" dataCellStyle="常规 3"/>
    <tableColumn id="6" name="Date reported" dataDxfId="75" dataCellStyle="常规 3"/>
    <tableColumn id="7" name="Date solved" dataDxfId="74" dataCellStyle="常规 3"/>
    <tableColumn id="8" name="Closed date" dataDxfId="73" dataCellStyle="常规 3"/>
    <tableColumn id="9" name="Ticket type" dataDxfId="72" dataCellStyle="常规 3"/>
    <tableColumn id="10" name="Shorttext" dataDxfId="71" dataCellStyle="常规 3"/>
    <tableColumn id="11" name="Parent category" dataDxfId="70" dataCellStyle="常规 3"/>
    <tableColumn id="12" name="Category" dataDxfId="69" dataCellStyle="常规 3"/>
    <tableColumn id="13" name="User ID" dataDxfId="68" dataCellStyle="常规 3"/>
    <tableColumn id="14" name="Name (reported for)" dataDxfId="67" dataCellStyle="常规 3"/>
    <tableColumn id="15" name="First Name" dataDxfId="66" dataCellStyle="常规 3"/>
    <tableColumn id="16" name="Last Name" dataDxfId="65" dataCellStyle="常规 3"/>
    <tableColumn id="17" name="Country" dataDxfId="64" dataCellStyle="常规 3"/>
    <tableColumn id="18" name="Company code no." dataDxfId="63" dataCellStyle="常规 3"/>
    <tableColumn id="19" name="Company code" dataDxfId="62" dataCellStyle="常规 3"/>
    <tableColumn id="20" name="Facility no." dataDxfId="61" dataCellStyle="常规 3"/>
    <tableColumn id="21" name="Cost center" dataDxfId="60" dataCellStyle="常规 3"/>
    <tableColumn id="22" name="Department" dataDxfId="59" dataCellStyle="常规 3"/>
    <tableColumn id="23" name="Serial No." dataDxfId="58" dataCellStyle="常规 3"/>
    <tableColumn id="24" name="Component type" dataDxfId="57" dataCellStyle="常规 3"/>
    <tableColumn id="25" name="User ID (overall responsible)" dataDxfId="56" dataCellStyle="常规 3"/>
    <tableColumn id="26" name="Solution group (ID)" dataDxfId="55" dataCellStyle="常规 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13" sqref="D13"/>
    </sheetView>
  </sheetViews>
  <sheetFormatPr defaultColWidth="8.7109375" defaultRowHeight="15"/>
  <cols>
    <col min="1" max="1" width="10.85546875" style="82" bestFit="1" customWidth="1"/>
    <col min="2" max="2" width="12.140625" style="80" bestFit="1" customWidth="1"/>
    <col min="3" max="3" width="15.140625" style="82" bestFit="1" customWidth="1"/>
    <col min="4" max="4" width="21.28515625" style="82" bestFit="1" customWidth="1"/>
    <col min="5" max="5" width="15.140625" style="82" bestFit="1" customWidth="1"/>
    <col min="6" max="6" width="19.85546875" style="83" bestFit="1" customWidth="1"/>
    <col min="7" max="7" width="12.85546875" style="80" bestFit="1" customWidth="1"/>
    <col min="8" max="8" width="10" style="82" bestFit="1" customWidth="1"/>
    <col min="9" max="9" width="16.140625" style="82" bestFit="1" customWidth="1"/>
    <col min="10" max="10" width="19.28515625" style="82" bestFit="1" customWidth="1"/>
    <col min="11" max="16384" width="8.7109375" style="82"/>
  </cols>
  <sheetData>
    <row r="1" spans="1:10" s="80" customFormat="1">
      <c r="A1" s="80" t="s">
        <v>375</v>
      </c>
      <c r="B1" s="80" t="s">
        <v>7</v>
      </c>
      <c r="C1" s="80" t="s">
        <v>376</v>
      </c>
      <c r="D1" s="80" t="s">
        <v>377</v>
      </c>
      <c r="E1" s="80" t="s">
        <v>383</v>
      </c>
      <c r="F1" s="81" t="s">
        <v>378</v>
      </c>
      <c r="G1" s="80" t="s">
        <v>379</v>
      </c>
      <c r="H1" s="80" t="s">
        <v>380</v>
      </c>
      <c r="I1" s="80" t="s">
        <v>381</v>
      </c>
      <c r="J1" s="80" t="s">
        <v>382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84"/>
  <sheetViews>
    <sheetView topLeftCell="A21" zoomScale="85" zoomScaleNormal="85" workbookViewId="0">
      <selection activeCell="A2" sqref="A2:XFD34"/>
    </sheetView>
  </sheetViews>
  <sheetFormatPr defaultColWidth="11.42578125" defaultRowHeight="15" customHeight="1"/>
  <cols>
    <col min="1" max="1" width="16.5703125" style="29" customWidth="1"/>
    <col min="2" max="2" width="37.85546875" style="29" bestFit="1" customWidth="1"/>
    <col min="3" max="3" width="16.5703125" customWidth="1"/>
    <col min="4" max="4" width="16.5703125" style="29" customWidth="1"/>
    <col min="5" max="5" width="16" style="29" bestFit="1" customWidth="1"/>
    <col min="6" max="6" width="17.140625" style="29" customWidth="1"/>
    <col min="7" max="7" width="13.42578125" style="29" customWidth="1"/>
    <col min="8" max="9" width="10.42578125" style="29" customWidth="1"/>
    <col min="10" max="10" width="15" style="30" customWidth="1"/>
    <col min="11" max="11" width="16.85546875" style="29" customWidth="1"/>
    <col min="12" max="12" width="13.42578125" style="29" customWidth="1"/>
    <col min="13" max="13" width="13.140625" style="29" customWidth="1"/>
    <col min="14" max="14" width="16.42578125" style="29" customWidth="1"/>
    <col min="15" max="15" width="70.42578125" style="31" customWidth="1"/>
    <col min="16" max="16" width="11.85546875" style="29" customWidth="1"/>
    <col min="17" max="17" width="11.42578125" style="53" hidden="1" customWidth="1"/>
    <col min="18" max="18" width="0" hidden="1" customWidth="1"/>
    <col min="19" max="26" width="0" style="5" hidden="1" customWidth="1"/>
    <col min="27" max="27" width="11.42578125" style="5"/>
    <col min="28" max="28" width="11.5703125" style="5" customWidth="1"/>
    <col min="29" max="29" width="13.85546875" style="5" customWidth="1"/>
    <col min="30" max="30" width="11.42578125" style="5"/>
    <col min="31" max="31" width="19.28515625" style="100" bestFit="1" customWidth="1"/>
    <col min="32" max="33" width="19.140625" style="100" bestFit="1" customWidth="1"/>
    <col min="34" max="34" width="13.28515625" style="5" customWidth="1"/>
    <col min="35" max="35" width="11.5703125" style="5" customWidth="1"/>
    <col min="36" max="36" width="17.5703125" style="5" customWidth="1"/>
    <col min="37" max="38" width="11.42578125" style="5"/>
    <col min="39" max="39" width="21.140625" style="5" customWidth="1"/>
    <col min="40" max="40" width="12.7109375" style="5" customWidth="1"/>
    <col min="41" max="41" width="12.5703125" style="5" customWidth="1"/>
    <col min="42" max="42" width="11.42578125" style="5"/>
    <col min="43" max="43" width="20" style="5" customWidth="1"/>
    <col min="44" max="44" width="16.5703125" style="5" customWidth="1"/>
    <col min="45" max="45" width="12.85546875" style="5" customWidth="1"/>
    <col min="46" max="46" width="13.28515625" style="5" customWidth="1"/>
    <col min="47" max="47" width="13.85546875" style="5" customWidth="1"/>
    <col min="48" max="48" width="11.5703125" style="5" customWidth="1"/>
    <col min="49" max="49" width="18.28515625" style="5" customWidth="1"/>
    <col min="50" max="50" width="28.5703125" style="5" customWidth="1"/>
    <col min="51" max="51" width="20.140625" style="5" customWidth="1"/>
    <col min="52" max="16384" width="11.42578125" style="5"/>
  </cols>
  <sheetData>
    <row r="1" spans="1:51" ht="6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5"/>
      <c r="Q1" s="5"/>
      <c r="R1" s="5"/>
      <c r="AA1" s="5" t="s">
        <v>491</v>
      </c>
      <c r="AB1" s="5" t="s">
        <v>687</v>
      </c>
      <c r="AC1" s="5" t="s">
        <v>492</v>
      </c>
      <c r="AD1" s="5" t="s">
        <v>11</v>
      </c>
      <c r="AE1" s="100" t="s">
        <v>493</v>
      </c>
      <c r="AF1" s="100" t="s">
        <v>494</v>
      </c>
      <c r="AG1" s="100" t="s">
        <v>495</v>
      </c>
      <c r="AH1" s="5" t="s">
        <v>496</v>
      </c>
      <c r="AI1" s="5" t="s">
        <v>497</v>
      </c>
      <c r="AJ1" s="5" t="s">
        <v>498</v>
      </c>
      <c r="AK1" s="5" t="s">
        <v>499</v>
      </c>
      <c r="AL1" s="5" t="s">
        <v>10</v>
      </c>
      <c r="AM1" s="5" t="s">
        <v>500</v>
      </c>
      <c r="AN1" s="5" t="s">
        <v>501</v>
      </c>
      <c r="AO1" s="5" t="s">
        <v>502</v>
      </c>
      <c r="AP1" s="5" t="s">
        <v>7</v>
      </c>
      <c r="AQ1" s="5" t="s">
        <v>503</v>
      </c>
      <c r="AR1" s="5" t="s">
        <v>504</v>
      </c>
      <c r="AS1" s="5" t="s">
        <v>505</v>
      </c>
      <c r="AT1" s="5" t="s">
        <v>506</v>
      </c>
      <c r="AU1" s="5" t="s">
        <v>507</v>
      </c>
      <c r="AV1" s="5" t="s">
        <v>508</v>
      </c>
      <c r="AW1" s="5" t="s">
        <v>509</v>
      </c>
      <c r="AX1" s="5" t="s">
        <v>510</v>
      </c>
      <c r="AY1" s="5" t="s">
        <v>511</v>
      </c>
    </row>
    <row r="2" spans="1:51" s="11" customFormat="1" ht="15" customHeight="1">
      <c r="A2" s="6" t="s">
        <v>15</v>
      </c>
      <c r="B2" s="7" t="s">
        <v>16</v>
      </c>
      <c r="C2" s="7" t="s">
        <v>17</v>
      </c>
      <c r="D2" s="8" t="s">
        <v>18</v>
      </c>
      <c r="E2" s="7" t="s">
        <v>19</v>
      </c>
      <c r="F2" s="7"/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9">
        <v>43402</v>
      </c>
      <c r="N2" s="8" t="s">
        <v>26</v>
      </c>
      <c r="O2" s="10" t="s">
        <v>27</v>
      </c>
      <c r="AA2" s="11" t="s">
        <v>512</v>
      </c>
      <c r="AB2" s="11" t="s">
        <v>513</v>
      </c>
      <c r="AC2" s="11" t="s">
        <v>514</v>
      </c>
      <c r="AD2" s="11" t="s">
        <v>515</v>
      </c>
      <c r="AE2" s="100">
        <v>43398.787488425929</v>
      </c>
      <c r="AF2" s="100">
        <v>43402.565104166664</v>
      </c>
      <c r="AG2" s="100">
        <v>43416.604513888888</v>
      </c>
      <c r="AH2" s="11" t="s">
        <v>516</v>
      </c>
      <c r="AI2" s="11" t="s">
        <v>517</v>
      </c>
      <c r="AJ2" s="11" t="s">
        <v>518</v>
      </c>
      <c r="AK2" s="11" t="s">
        <v>519</v>
      </c>
      <c r="AL2" s="11" t="s">
        <v>24</v>
      </c>
      <c r="AM2" s="11" t="s">
        <v>520</v>
      </c>
      <c r="AN2" s="11" t="s">
        <v>521</v>
      </c>
      <c r="AO2" s="11" t="s">
        <v>522</v>
      </c>
      <c r="AP2" s="11" t="s">
        <v>523</v>
      </c>
      <c r="AQ2" s="11">
        <v>400</v>
      </c>
      <c r="AR2" s="11" t="s">
        <v>524</v>
      </c>
      <c r="AS2" s="11" t="s">
        <v>22</v>
      </c>
      <c r="AT2" s="11" t="s">
        <v>688</v>
      </c>
      <c r="AU2" s="11" t="s">
        <v>525</v>
      </c>
      <c r="AV2" s="11" t="s">
        <v>689</v>
      </c>
      <c r="AW2" s="11" t="s">
        <v>689</v>
      </c>
      <c r="AX2" s="11" t="s">
        <v>526</v>
      </c>
      <c r="AY2" s="11" t="s">
        <v>527</v>
      </c>
    </row>
    <row r="3" spans="1:51" ht="15" customHeight="1">
      <c r="A3" s="12" t="s">
        <v>28</v>
      </c>
      <c r="B3" s="7" t="s">
        <v>16</v>
      </c>
      <c r="C3" s="7" t="s">
        <v>17</v>
      </c>
      <c r="D3" s="8" t="s">
        <v>18</v>
      </c>
      <c r="E3" s="7" t="s">
        <v>19</v>
      </c>
      <c r="F3" s="7"/>
      <c r="G3" s="7" t="s">
        <v>20</v>
      </c>
      <c r="H3" s="7" t="s">
        <v>21</v>
      </c>
      <c r="I3" s="7" t="s">
        <v>22</v>
      </c>
      <c r="J3" s="13" t="s">
        <v>29</v>
      </c>
      <c r="K3" s="7" t="s">
        <v>30</v>
      </c>
      <c r="L3" s="7" t="s">
        <v>25</v>
      </c>
      <c r="M3" s="9">
        <v>43402</v>
      </c>
      <c r="N3" s="14" t="s">
        <v>26</v>
      </c>
      <c r="O3" s="15" t="s">
        <v>31</v>
      </c>
      <c r="P3" s="5"/>
      <c r="Q3" s="5"/>
      <c r="R3" s="5"/>
      <c r="AA3" s="5" t="s">
        <v>512</v>
      </c>
      <c r="AB3" s="5" t="s">
        <v>28</v>
      </c>
      <c r="AC3" s="5" t="s">
        <v>549</v>
      </c>
      <c r="AD3" s="5" t="s">
        <v>550</v>
      </c>
      <c r="AE3" s="100">
        <v>43402.408796296295</v>
      </c>
      <c r="AF3" s="100">
        <v>43402.567916666667</v>
      </c>
      <c r="AG3" s="100">
        <v>43416.604953703703</v>
      </c>
      <c r="AH3" s="5" t="s">
        <v>516</v>
      </c>
      <c r="AI3" s="5" t="s">
        <v>683</v>
      </c>
      <c r="AJ3" s="5" t="s">
        <v>518</v>
      </c>
      <c r="AK3" s="5" t="s">
        <v>519</v>
      </c>
      <c r="AL3" s="5" t="s">
        <v>30</v>
      </c>
      <c r="AM3" s="5" t="s">
        <v>684</v>
      </c>
      <c r="AN3" s="5" t="s">
        <v>685</v>
      </c>
      <c r="AO3" s="5" t="s">
        <v>594</v>
      </c>
      <c r="AP3" s="5" t="s">
        <v>523</v>
      </c>
      <c r="AQ3" s="5">
        <v>400</v>
      </c>
      <c r="AR3" s="5" t="s">
        <v>524</v>
      </c>
      <c r="AS3" s="5" t="s">
        <v>22</v>
      </c>
      <c r="AT3" s="5" t="s">
        <v>690</v>
      </c>
      <c r="AU3" s="5" t="s">
        <v>686</v>
      </c>
      <c r="AV3" s="5" t="s">
        <v>689</v>
      </c>
      <c r="AW3" s="5" t="s">
        <v>689</v>
      </c>
      <c r="AX3" s="5" t="s">
        <v>563</v>
      </c>
      <c r="AY3" s="5" t="s">
        <v>527</v>
      </c>
    </row>
    <row r="4" spans="1:51" ht="15" customHeight="1">
      <c r="A4" s="16" t="s">
        <v>32</v>
      </c>
      <c r="B4" s="7" t="s">
        <v>16</v>
      </c>
      <c r="C4" s="7" t="s">
        <v>17</v>
      </c>
      <c r="D4" s="8" t="s">
        <v>18</v>
      </c>
      <c r="E4" s="7" t="s">
        <v>19</v>
      </c>
      <c r="F4" s="7"/>
      <c r="G4" s="7" t="s">
        <v>20</v>
      </c>
      <c r="H4" s="7" t="s">
        <v>21</v>
      </c>
      <c r="I4" s="7" t="s">
        <v>22</v>
      </c>
      <c r="J4" s="14" t="s">
        <v>33</v>
      </c>
      <c r="K4" s="17" t="s">
        <v>34</v>
      </c>
      <c r="L4" s="7" t="s">
        <v>25</v>
      </c>
      <c r="M4" s="9">
        <v>43399</v>
      </c>
      <c r="N4" s="18" t="s">
        <v>35</v>
      </c>
      <c r="O4" s="15" t="s">
        <v>36</v>
      </c>
      <c r="P4" s="5"/>
      <c r="Q4" s="5"/>
      <c r="R4" s="5"/>
      <c r="AA4" s="5" t="s">
        <v>512</v>
      </c>
      <c r="AB4" s="5" t="s">
        <v>678</v>
      </c>
      <c r="AC4" s="5" t="s">
        <v>549</v>
      </c>
      <c r="AD4" s="5" t="s">
        <v>550</v>
      </c>
      <c r="AE4" s="100">
        <v>43399.412418981483</v>
      </c>
      <c r="AF4" s="100">
        <v>43399.557557870372</v>
      </c>
      <c r="AG4" s="100">
        <v>43413.604780092595</v>
      </c>
      <c r="AH4" s="5" t="s">
        <v>516</v>
      </c>
      <c r="AI4" s="5" t="s">
        <v>691</v>
      </c>
      <c r="AJ4" s="5" t="s">
        <v>518</v>
      </c>
      <c r="AK4" s="5" t="s">
        <v>519</v>
      </c>
      <c r="AL4" s="5" t="s">
        <v>34</v>
      </c>
      <c r="AM4" s="5" t="s">
        <v>679</v>
      </c>
      <c r="AN4" s="5" t="s">
        <v>680</v>
      </c>
      <c r="AO4" s="5" t="s">
        <v>681</v>
      </c>
      <c r="AP4" s="5" t="s">
        <v>523</v>
      </c>
      <c r="AQ4" s="5">
        <v>400</v>
      </c>
      <c r="AR4" s="5" t="s">
        <v>524</v>
      </c>
      <c r="AS4" s="5" t="s">
        <v>22</v>
      </c>
      <c r="AT4" s="5" t="s">
        <v>692</v>
      </c>
      <c r="AU4" s="5" t="s">
        <v>682</v>
      </c>
      <c r="AV4" s="5" t="s">
        <v>689</v>
      </c>
      <c r="AW4" s="5" t="s">
        <v>689</v>
      </c>
      <c r="AX4" s="5" t="s">
        <v>526</v>
      </c>
      <c r="AY4" s="5" t="s">
        <v>527</v>
      </c>
    </row>
    <row r="5" spans="1:51" ht="15" customHeight="1">
      <c r="A5" s="12" t="s">
        <v>37</v>
      </c>
      <c r="B5" s="7" t="s">
        <v>16</v>
      </c>
      <c r="C5" s="7" t="s">
        <v>38</v>
      </c>
      <c r="D5" s="8" t="s">
        <v>18</v>
      </c>
      <c r="E5" s="7" t="s">
        <v>19</v>
      </c>
      <c r="F5" s="19"/>
      <c r="G5" s="7" t="s">
        <v>20</v>
      </c>
      <c r="H5" s="7" t="s">
        <v>21</v>
      </c>
      <c r="I5" s="7" t="s">
        <v>22</v>
      </c>
      <c r="J5" s="13" t="s">
        <v>39</v>
      </c>
      <c r="K5" s="7" t="s">
        <v>40</v>
      </c>
      <c r="L5" s="7" t="s">
        <v>25</v>
      </c>
      <c r="M5" s="9">
        <v>43398</v>
      </c>
      <c r="N5" s="14" t="s">
        <v>35</v>
      </c>
      <c r="O5" s="15" t="s">
        <v>41</v>
      </c>
      <c r="P5" s="5"/>
      <c r="Q5" s="5"/>
      <c r="R5" s="5"/>
      <c r="AA5" s="5" t="s">
        <v>512</v>
      </c>
      <c r="AB5" s="5" t="s">
        <v>651</v>
      </c>
      <c r="AC5" s="5" t="s">
        <v>514</v>
      </c>
      <c r="AD5" s="5" t="s">
        <v>515</v>
      </c>
      <c r="AE5" s="100">
        <v>43398.492638888885</v>
      </c>
      <c r="AF5" s="100">
        <v>43399.561585648145</v>
      </c>
      <c r="AG5" s="100">
        <v>43413.604490740741</v>
      </c>
      <c r="AH5" s="5" t="s">
        <v>516</v>
      </c>
      <c r="AI5" s="5" t="s">
        <v>652</v>
      </c>
      <c r="AJ5" s="5" t="s">
        <v>518</v>
      </c>
      <c r="AK5" s="5" t="s">
        <v>519</v>
      </c>
      <c r="AL5" s="5" t="s">
        <v>40</v>
      </c>
      <c r="AM5" s="5" t="s">
        <v>653</v>
      </c>
      <c r="AN5" s="5" t="s">
        <v>654</v>
      </c>
      <c r="AO5" s="5" t="s">
        <v>655</v>
      </c>
      <c r="AP5" s="5" t="s">
        <v>523</v>
      </c>
      <c r="AQ5" s="5">
        <v>400</v>
      </c>
      <c r="AR5" s="5" t="s">
        <v>524</v>
      </c>
      <c r="AS5" s="5" t="s">
        <v>22</v>
      </c>
      <c r="AT5" s="5" t="s">
        <v>693</v>
      </c>
      <c r="AU5" s="5" t="s">
        <v>656</v>
      </c>
      <c r="AV5" s="5" t="s">
        <v>689</v>
      </c>
      <c r="AW5" s="5" t="s">
        <v>689</v>
      </c>
      <c r="AX5" s="5" t="s">
        <v>541</v>
      </c>
      <c r="AY5" s="5" t="s">
        <v>527</v>
      </c>
    </row>
    <row r="6" spans="1:51" ht="15" customHeight="1">
      <c r="A6" s="16" t="s">
        <v>42</v>
      </c>
      <c r="B6" s="7" t="s">
        <v>16</v>
      </c>
      <c r="C6" s="7" t="s">
        <v>17</v>
      </c>
      <c r="D6" s="8" t="s">
        <v>18</v>
      </c>
      <c r="E6" s="7" t="s">
        <v>19</v>
      </c>
      <c r="F6" s="7"/>
      <c r="G6" s="7" t="s">
        <v>20</v>
      </c>
      <c r="H6" s="7" t="s">
        <v>21</v>
      </c>
      <c r="I6" s="7" t="s">
        <v>22</v>
      </c>
      <c r="J6" s="14" t="s">
        <v>43</v>
      </c>
      <c r="K6" s="17" t="s">
        <v>44</v>
      </c>
      <c r="L6" s="7" t="s">
        <v>25</v>
      </c>
      <c r="M6" s="9">
        <v>43398</v>
      </c>
      <c r="N6" s="18" t="s">
        <v>35</v>
      </c>
      <c r="O6" s="15" t="s">
        <v>45</v>
      </c>
      <c r="P6" s="5"/>
      <c r="Q6" s="5"/>
      <c r="R6" s="5"/>
      <c r="AA6" s="5" t="s">
        <v>512</v>
      </c>
      <c r="AB6" s="5" t="s">
        <v>657</v>
      </c>
      <c r="AC6" s="5" t="s">
        <v>549</v>
      </c>
      <c r="AD6" s="5" t="s">
        <v>550</v>
      </c>
      <c r="AE6" s="100">
        <v>43395.688206018516</v>
      </c>
      <c r="AF6" s="100">
        <v>43399.56318287037</v>
      </c>
      <c r="AG6" s="100">
        <v>43413.604780092595</v>
      </c>
      <c r="AH6" s="5" t="s">
        <v>658</v>
      </c>
      <c r="AI6" s="5" t="s">
        <v>694</v>
      </c>
      <c r="AJ6" s="5" t="s">
        <v>518</v>
      </c>
      <c r="AK6" s="5" t="s">
        <v>519</v>
      </c>
      <c r="AL6" s="5" t="s">
        <v>44</v>
      </c>
      <c r="AM6" s="5" t="s">
        <v>659</v>
      </c>
      <c r="AN6" s="5" t="s">
        <v>660</v>
      </c>
      <c r="AO6" s="5" t="s">
        <v>661</v>
      </c>
      <c r="AP6" s="5" t="s">
        <v>523</v>
      </c>
      <c r="AQ6" s="5">
        <v>400</v>
      </c>
      <c r="AR6" s="5" t="s">
        <v>524</v>
      </c>
      <c r="AS6" s="5" t="s">
        <v>22</v>
      </c>
      <c r="AT6" s="5" t="s">
        <v>695</v>
      </c>
      <c r="AU6" s="5" t="s">
        <v>662</v>
      </c>
      <c r="AV6" s="5" t="s">
        <v>689</v>
      </c>
      <c r="AW6" s="5" t="s">
        <v>689</v>
      </c>
      <c r="AX6" s="5" t="s">
        <v>563</v>
      </c>
      <c r="AY6" s="5" t="s">
        <v>527</v>
      </c>
    </row>
    <row r="7" spans="1:51" ht="15" customHeight="1">
      <c r="A7" s="20" t="s">
        <v>46</v>
      </c>
      <c r="B7" s="7" t="s">
        <v>16</v>
      </c>
      <c r="C7" s="7" t="s">
        <v>17</v>
      </c>
      <c r="D7" s="8" t="s">
        <v>47</v>
      </c>
      <c r="E7" s="7" t="s">
        <v>19</v>
      </c>
      <c r="F7" s="7"/>
      <c r="G7" s="7" t="s">
        <v>20</v>
      </c>
      <c r="H7" s="7" t="s">
        <v>21</v>
      </c>
      <c r="I7" s="7" t="s">
        <v>22</v>
      </c>
      <c r="J7" s="14" t="s">
        <v>48</v>
      </c>
      <c r="K7" s="8" t="s">
        <v>49</v>
      </c>
      <c r="L7" s="7" t="s">
        <v>25</v>
      </c>
      <c r="M7" s="9">
        <v>43398</v>
      </c>
      <c r="N7" s="18" t="s">
        <v>50</v>
      </c>
      <c r="O7" s="15" t="s">
        <v>51</v>
      </c>
      <c r="P7" s="5"/>
      <c r="Q7" s="5"/>
      <c r="R7" s="5"/>
      <c r="AA7" s="5" t="s">
        <v>512</v>
      </c>
      <c r="AB7" s="5" t="s">
        <v>46</v>
      </c>
      <c r="AC7" s="5" t="s">
        <v>549</v>
      </c>
      <c r="AD7" s="5" t="s">
        <v>550</v>
      </c>
      <c r="AE7" s="100">
        <v>43396.397881944446</v>
      </c>
      <c r="AF7" s="100">
        <v>43399.589097222219</v>
      </c>
      <c r="AG7" s="100">
        <v>43413.604803240742</v>
      </c>
      <c r="AH7" s="5" t="s">
        <v>551</v>
      </c>
      <c r="AI7" s="5" t="s">
        <v>696</v>
      </c>
      <c r="AJ7" s="5" t="s">
        <v>518</v>
      </c>
      <c r="AK7" s="5" t="s">
        <v>519</v>
      </c>
      <c r="AL7" s="5" t="s">
        <v>663</v>
      </c>
      <c r="AM7" s="5" t="s">
        <v>664</v>
      </c>
      <c r="AN7" s="5" t="s">
        <v>665</v>
      </c>
      <c r="AO7" s="5" t="s">
        <v>666</v>
      </c>
      <c r="AP7" s="5" t="s">
        <v>523</v>
      </c>
      <c r="AQ7" s="5">
        <v>400</v>
      </c>
      <c r="AR7" s="5" t="s">
        <v>524</v>
      </c>
      <c r="AS7" s="5" t="s">
        <v>22</v>
      </c>
      <c r="AT7" s="5" t="s">
        <v>697</v>
      </c>
      <c r="AU7" s="5" t="s">
        <v>667</v>
      </c>
      <c r="AV7" s="5" t="s">
        <v>689</v>
      </c>
      <c r="AW7" s="5" t="s">
        <v>689</v>
      </c>
      <c r="AX7" s="5" t="s">
        <v>569</v>
      </c>
      <c r="AY7" s="5" t="s">
        <v>527</v>
      </c>
    </row>
    <row r="8" spans="1:51" ht="15" customHeight="1">
      <c r="A8" s="20" t="s">
        <v>52</v>
      </c>
      <c r="B8" s="7" t="s">
        <v>16</v>
      </c>
      <c r="C8" s="7" t="s">
        <v>17</v>
      </c>
      <c r="D8" s="8" t="s">
        <v>47</v>
      </c>
      <c r="E8" s="7" t="s">
        <v>19</v>
      </c>
      <c r="F8" s="7"/>
      <c r="G8" s="7" t="s">
        <v>20</v>
      </c>
      <c r="H8" s="7" t="s">
        <v>21</v>
      </c>
      <c r="I8" s="7" t="s">
        <v>22</v>
      </c>
      <c r="J8" s="14" t="s">
        <v>53</v>
      </c>
      <c r="K8" s="8" t="s">
        <v>54</v>
      </c>
      <c r="L8" s="7" t="s">
        <v>25</v>
      </c>
      <c r="M8" s="9">
        <v>43398</v>
      </c>
      <c r="N8" s="18" t="s">
        <v>50</v>
      </c>
      <c r="O8" s="15" t="s">
        <v>55</v>
      </c>
      <c r="P8" s="5"/>
      <c r="Q8" s="5"/>
      <c r="R8" s="5"/>
      <c r="AA8" s="5" t="s">
        <v>512</v>
      </c>
      <c r="AB8" s="5" t="s">
        <v>52</v>
      </c>
      <c r="AC8" s="5" t="s">
        <v>549</v>
      </c>
      <c r="AD8" s="5" t="s">
        <v>550</v>
      </c>
      <c r="AE8" s="100">
        <v>43396.399861111109</v>
      </c>
      <c r="AF8" s="100">
        <v>43399.589363425926</v>
      </c>
      <c r="AG8" s="100">
        <v>43413.772129629629</v>
      </c>
      <c r="AH8" s="5" t="s">
        <v>551</v>
      </c>
      <c r="AI8" s="5" t="s">
        <v>698</v>
      </c>
      <c r="AJ8" s="5" t="s">
        <v>518</v>
      </c>
      <c r="AK8" s="5" t="s">
        <v>519</v>
      </c>
      <c r="AL8" s="5" t="s">
        <v>668</v>
      </c>
      <c r="AM8" s="5" t="s">
        <v>669</v>
      </c>
      <c r="AN8" s="5" t="s">
        <v>670</v>
      </c>
      <c r="AO8" s="5" t="s">
        <v>539</v>
      </c>
      <c r="AP8" s="5" t="s">
        <v>523</v>
      </c>
      <c r="AQ8" s="5">
        <v>400</v>
      </c>
      <c r="AR8" s="5" t="s">
        <v>524</v>
      </c>
      <c r="AS8" s="5" t="s">
        <v>22</v>
      </c>
      <c r="AT8" s="5" t="s">
        <v>699</v>
      </c>
      <c r="AU8" s="5" t="s">
        <v>671</v>
      </c>
      <c r="AV8" s="5" t="s">
        <v>689</v>
      </c>
      <c r="AW8" s="5" t="s">
        <v>689</v>
      </c>
      <c r="AX8" s="5" t="s">
        <v>541</v>
      </c>
      <c r="AY8" s="5" t="s">
        <v>527</v>
      </c>
    </row>
    <row r="9" spans="1:51" ht="15" customHeight="1">
      <c r="A9" s="20" t="s">
        <v>56</v>
      </c>
      <c r="B9" s="7" t="s">
        <v>16</v>
      </c>
      <c r="C9" s="7" t="s">
        <v>38</v>
      </c>
      <c r="D9" s="8" t="s">
        <v>47</v>
      </c>
      <c r="E9" s="7" t="s">
        <v>19</v>
      </c>
      <c r="F9" s="7"/>
      <c r="G9" s="7" t="s">
        <v>20</v>
      </c>
      <c r="H9" s="7" t="s">
        <v>21</v>
      </c>
      <c r="I9" s="7" t="s">
        <v>22</v>
      </c>
      <c r="J9" s="14" t="s">
        <v>57</v>
      </c>
      <c r="K9" s="8" t="s">
        <v>58</v>
      </c>
      <c r="L9" s="7" t="s">
        <v>25</v>
      </c>
      <c r="M9" s="9">
        <v>43398</v>
      </c>
      <c r="N9" s="18" t="s">
        <v>50</v>
      </c>
      <c r="O9" s="15" t="s">
        <v>55</v>
      </c>
      <c r="P9" s="5"/>
      <c r="Q9" s="5"/>
      <c r="R9" s="5"/>
      <c r="AA9" s="5" t="s">
        <v>512</v>
      </c>
      <c r="AB9" s="5" t="s">
        <v>56</v>
      </c>
      <c r="AC9" s="5" t="s">
        <v>549</v>
      </c>
      <c r="AD9" s="5" t="s">
        <v>550</v>
      </c>
      <c r="AE9" s="100">
        <v>43398.400717592594</v>
      </c>
      <c r="AF9" s="100">
        <v>43399.589629629627</v>
      </c>
      <c r="AG9" s="100">
        <v>43413.604791666665</v>
      </c>
      <c r="AH9" s="5" t="s">
        <v>551</v>
      </c>
      <c r="AI9" s="5" t="s">
        <v>700</v>
      </c>
      <c r="AJ9" s="5" t="s">
        <v>518</v>
      </c>
      <c r="AK9" s="5" t="s">
        <v>519</v>
      </c>
      <c r="AL9" s="5" t="s">
        <v>58</v>
      </c>
      <c r="AM9" s="5" t="s">
        <v>672</v>
      </c>
      <c r="AN9" s="5" t="s">
        <v>673</v>
      </c>
      <c r="AO9" s="5" t="s">
        <v>539</v>
      </c>
      <c r="AP9" s="5" t="s">
        <v>523</v>
      </c>
      <c r="AQ9" s="5">
        <v>400</v>
      </c>
      <c r="AR9" s="5" t="s">
        <v>524</v>
      </c>
      <c r="AS9" s="5" t="s">
        <v>22</v>
      </c>
      <c r="AT9" s="5" t="s">
        <v>701</v>
      </c>
      <c r="AU9" s="5" t="s">
        <v>674</v>
      </c>
      <c r="AV9" s="5" t="s">
        <v>689</v>
      </c>
      <c r="AW9" s="5" t="s">
        <v>689</v>
      </c>
      <c r="AX9" s="5" t="s">
        <v>526</v>
      </c>
      <c r="AY9" s="5" t="s">
        <v>527</v>
      </c>
    </row>
    <row r="10" spans="1:51" ht="15" customHeight="1">
      <c r="A10" s="20" t="s">
        <v>59</v>
      </c>
      <c r="B10" s="7" t="s">
        <v>16</v>
      </c>
      <c r="C10" s="7" t="s">
        <v>17</v>
      </c>
      <c r="D10" s="8" t="s">
        <v>47</v>
      </c>
      <c r="E10" s="7" t="s">
        <v>19</v>
      </c>
      <c r="F10" s="7"/>
      <c r="G10" s="7" t="s">
        <v>20</v>
      </c>
      <c r="H10" s="7" t="s">
        <v>21</v>
      </c>
      <c r="I10" s="7" t="s">
        <v>22</v>
      </c>
      <c r="J10" s="14" t="s">
        <v>60</v>
      </c>
      <c r="K10" s="8" t="s">
        <v>61</v>
      </c>
      <c r="L10" s="7" t="s">
        <v>25</v>
      </c>
      <c r="M10" s="9">
        <v>43398</v>
      </c>
      <c r="N10" s="18" t="s">
        <v>50</v>
      </c>
      <c r="O10" s="15" t="s">
        <v>55</v>
      </c>
      <c r="P10" s="5"/>
      <c r="Q10" s="5"/>
      <c r="R10" s="5"/>
      <c r="AA10" s="5" t="s">
        <v>512</v>
      </c>
      <c r="AB10" s="5" t="s">
        <v>59</v>
      </c>
      <c r="AC10" s="5" t="s">
        <v>549</v>
      </c>
      <c r="AD10" s="5" t="s">
        <v>550</v>
      </c>
      <c r="AE10" s="100">
        <v>43398.624259259261</v>
      </c>
      <c r="AF10" s="100">
        <v>43399.589895833335</v>
      </c>
      <c r="AG10" s="100">
        <v>43413.604791666665</v>
      </c>
      <c r="AH10" s="5" t="s">
        <v>551</v>
      </c>
      <c r="AI10" s="5" t="s">
        <v>702</v>
      </c>
      <c r="AJ10" s="5" t="s">
        <v>518</v>
      </c>
      <c r="AK10" s="5" t="s">
        <v>519</v>
      </c>
      <c r="AL10" s="5" t="s">
        <v>675</v>
      </c>
      <c r="AM10" s="5" t="s">
        <v>676</v>
      </c>
      <c r="AN10" s="5" t="s">
        <v>677</v>
      </c>
      <c r="AO10" s="5" t="s">
        <v>634</v>
      </c>
      <c r="AP10" s="5" t="s">
        <v>523</v>
      </c>
      <c r="AQ10" s="5">
        <v>400</v>
      </c>
      <c r="AR10" s="5" t="s">
        <v>524</v>
      </c>
      <c r="AS10" s="5" t="s">
        <v>22</v>
      </c>
      <c r="AT10" s="5" t="s">
        <v>693</v>
      </c>
      <c r="AU10" s="5" t="s">
        <v>689</v>
      </c>
      <c r="AV10" s="5" t="s">
        <v>689</v>
      </c>
      <c r="AW10" s="5" t="s">
        <v>689</v>
      </c>
      <c r="AX10" s="5" t="s">
        <v>526</v>
      </c>
      <c r="AY10" s="5" t="s">
        <v>527</v>
      </c>
    </row>
    <row r="11" spans="1:51" ht="15" customHeight="1">
      <c r="A11" s="12" t="s">
        <v>62</v>
      </c>
      <c r="B11" s="7" t="s">
        <v>16</v>
      </c>
      <c r="C11" s="7" t="s">
        <v>17</v>
      </c>
      <c r="D11" s="8" t="s">
        <v>18</v>
      </c>
      <c r="E11" s="7" t="s">
        <v>19</v>
      </c>
      <c r="F11" s="19"/>
      <c r="G11" s="7" t="s">
        <v>20</v>
      </c>
      <c r="H11" s="7" t="s">
        <v>21</v>
      </c>
      <c r="I11" s="7" t="s">
        <v>22</v>
      </c>
      <c r="J11" s="13" t="s">
        <v>63</v>
      </c>
      <c r="K11" s="7" t="s">
        <v>64</v>
      </c>
      <c r="L11" s="7" t="s">
        <v>25</v>
      </c>
      <c r="M11" s="9">
        <v>43397</v>
      </c>
      <c r="N11" s="14" t="s">
        <v>35</v>
      </c>
      <c r="O11" s="15" t="s">
        <v>65</v>
      </c>
      <c r="P11" s="5"/>
      <c r="Q11" s="5"/>
      <c r="R11" s="5"/>
      <c r="AA11" s="5" t="s">
        <v>512</v>
      </c>
      <c r="AB11" s="5" t="s">
        <v>647</v>
      </c>
      <c r="AC11" s="5" t="s">
        <v>514</v>
      </c>
      <c r="AD11" s="5" t="s">
        <v>515</v>
      </c>
      <c r="AE11" s="100">
        <v>43397.40184027778</v>
      </c>
      <c r="AF11" s="100">
        <v>43397.417766203704</v>
      </c>
      <c r="AG11" s="100">
        <v>43397.427511574075</v>
      </c>
      <c r="AH11" s="5" t="s">
        <v>516</v>
      </c>
      <c r="AI11" s="5" t="s">
        <v>703</v>
      </c>
      <c r="AJ11" s="5" t="s">
        <v>518</v>
      </c>
      <c r="AK11" s="5" t="s">
        <v>519</v>
      </c>
      <c r="AL11" s="5" t="s">
        <v>64</v>
      </c>
      <c r="AM11" s="5" t="s">
        <v>648</v>
      </c>
      <c r="AN11" s="5" t="s">
        <v>649</v>
      </c>
      <c r="AO11" s="5" t="s">
        <v>539</v>
      </c>
      <c r="AP11" s="5" t="s">
        <v>523</v>
      </c>
      <c r="AQ11" s="5">
        <v>400</v>
      </c>
      <c r="AR11" s="5" t="s">
        <v>524</v>
      </c>
      <c r="AS11" s="5" t="s">
        <v>22</v>
      </c>
      <c r="AT11" s="5" t="s">
        <v>693</v>
      </c>
      <c r="AU11" s="5" t="s">
        <v>650</v>
      </c>
      <c r="AV11" s="5" t="s">
        <v>689</v>
      </c>
      <c r="AW11" s="5" t="s">
        <v>689</v>
      </c>
      <c r="AX11" s="5" t="s">
        <v>526</v>
      </c>
      <c r="AY11" s="5" t="s">
        <v>527</v>
      </c>
    </row>
    <row r="12" spans="1:51" ht="15" customHeight="1">
      <c r="A12" s="16" t="s">
        <v>66</v>
      </c>
      <c r="B12" s="7" t="s">
        <v>16</v>
      </c>
      <c r="C12" s="7" t="s">
        <v>17</v>
      </c>
      <c r="D12" s="8" t="s">
        <v>18</v>
      </c>
      <c r="E12" s="7" t="s">
        <v>19</v>
      </c>
      <c r="F12" s="7"/>
      <c r="G12" s="7" t="s">
        <v>20</v>
      </c>
      <c r="H12" s="7" t="s">
        <v>21</v>
      </c>
      <c r="I12" s="7" t="s">
        <v>22</v>
      </c>
      <c r="J12" s="14" t="s">
        <v>67</v>
      </c>
      <c r="K12" s="17" t="s">
        <v>68</v>
      </c>
      <c r="L12" s="7" t="s">
        <v>25</v>
      </c>
      <c r="M12" s="9">
        <v>43395</v>
      </c>
      <c r="N12" s="18" t="s">
        <v>35</v>
      </c>
      <c r="O12" s="15" t="s">
        <v>69</v>
      </c>
      <c r="P12" s="5"/>
      <c r="Q12" s="5"/>
      <c r="R12" s="5"/>
      <c r="AA12" s="5" t="s">
        <v>641</v>
      </c>
      <c r="AB12" s="5" t="s">
        <v>642</v>
      </c>
      <c r="AC12" s="5" t="s">
        <v>514</v>
      </c>
      <c r="AD12" s="5" t="s">
        <v>515</v>
      </c>
      <c r="AE12" s="100">
        <v>43388.657592592594</v>
      </c>
      <c r="AF12" s="100">
        <v>43395.575289351851</v>
      </c>
      <c r="AG12" s="100">
        <v>43409.771377314813</v>
      </c>
      <c r="AH12" s="5" t="s">
        <v>516</v>
      </c>
      <c r="AI12" s="5" t="s">
        <v>643</v>
      </c>
      <c r="AJ12" s="5" t="s">
        <v>518</v>
      </c>
      <c r="AK12" s="5" t="s">
        <v>689</v>
      </c>
      <c r="AL12" s="5" t="s">
        <v>68</v>
      </c>
      <c r="AM12" s="5" t="s">
        <v>644</v>
      </c>
      <c r="AN12" s="5" t="s">
        <v>645</v>
      </c>
      <c r="AO12" s="5" t="s">
        <v>646</v>
      </c>
      <c r="AP12" s="5" t="s">
        <v>523</v>
      </c>
      <c r="AQ12" s="5">
        <v>400</v>
      </c>
      <c r="AR12" s="5" t="s">
        <v>524</v>
      </c>
      <c r="AS12" s="5" t="s">
        <v>22</v>
      </c>
      <c r="AT12" s="5" t="s">
        <v>704</v>
      </c>
      <c r="AU12" s="5" t="s">
        <v>590</v>
      </c>
      <c r="AV12" s="5" t="s">
        <v>689</v>
      </c>
      <c r="AW12" s="5" t="s">
        <v>689</v>
      </c>
      <c r="AX12" s="5" t="s">
        <v>548</v>
      </c>
      <c r="AY12" s="5" t="s">
        <v>527</v>
      </c>
    </row>
    <row r="13" spans="1:51" ht="15" customHeight="1">
      <c r="A13" s="12" t="s">
        <v>70</v>
      </c>
      <c r="B13" s="7" t="s">
        <v>16</v>
      </c>
      <c r="C13" s="7" t="s">
        <v>17</v>
      </c>
      <c r="D13" s="8" t="s">
        <v>18</v>
      </c>
      <c r="E13" s="7" t="s">
        <v>19</v>
      </c>
      <c r="F13" s="19"/>
      <c r="G13" s="7" t="s">
        <v>20</v>
      </c>
      <c r="H13" s="7" t="s">
        <v>21</v>
      </c>
      <c r="I13" s="7" t="s">
        <v>22</v>
      </c>
      <c r="J13" s="13" t="s">
        <v>71</v>
      </c>
      <c r="K13" s="7" t="s">
        <v>72</v>
      </c>
      <c r="L13" s="7" t="s">
        <v>25</v>
      </c>
      <c r="M13" s="9">
        <v>43392</v>
      </c>
      <c r="N13" s="14" t="s">
        <v>35</v>
      </c>
      <c r="O13" s="15" t="s">
        <v>73</v>
      </c>
      <c r="P13" s="5"/>
      <c r="Q13" s="5"/>
      <c r="R13" s="5"/>
      <c r="AA13" s="5" t="s">
        <v>512</v>
      </c>
      <c r="AB13" s="5" t="s">
        <v>637</v>
      </c>
      <c r="AC13" s="5" t="s">
        <v>514</v>
      </c>
      <c r="AD13" s="5" t="s">
        <v>515</v>
      </c>
      <c r="AE13" s="100">
        <v>43392.454409722224</v>
      </c>
      <c r="AF13" s="100">
        <v>43392.534120370372</v>
      </c>
      <c r="AG13" s="100">
        <v>43406.604421296295</v>
      </c>
      <c r="AH13" s="5" t="s">
        <v>516</v>
      </c>
      <c r="AI13" s="5" t="s">
        <v>638</v>
      </c>
      <c r="AJ13" s="5" t="s">
        <v>518</v>
      </c>
      <c r="AK13" s="5" t="s">
        <v>519</v>
      </c>
      <c r="AL13" s="5" t="s">
        <v>72</v>
      </c>
      <c r="AM13" s="5" t="s">
        <v>639</v>
      </c>
      <c r="AN13" s="5" t="s">
        <v>640</v>
      </c>
      <c r="AO13" s="5" t="s">
        <v>634</v>
      </c>
      <c r="AP13" s="5" t="s">
        <v>523</v>
      </c>
      <c r="AQ13" s="5">
        <v>400</v>
      </c>
      <c r="AR13" s="5" t="s">
        <v>524</v>
      </c>
      <c r="AS13" s="5" t="s">
        <v>22</v>
      </c>
      <c r="AT13" s="5" t="s">
        <v>692</v>
      </c>
      <c r="AU13" s="5" t="s">
        <v>610</v>
      </c>
      <c r="AV13" s="5" t="s">
        <v>689</v>
      </c>
      <c r="AW13" s="5" t="s">
        <v>689</v>
      </c>
      <c r="AX13" s="5" t="s">
        <v>526</v>
      </c>
      <c r="AY13" s="5" t="s">
        <v>527</v>
      </c>
    </row>
    <row r="14" spans="1:51" ht="15" customHeight="1">
      <c r="A14" s="21" t="s">
        <v>74</v>
      </c>
      <c r="B14" s="7" t="s">
        <v>16</v>
      </c>
      <c r="C14" s="7" t="s">
        <v>17</v>
      </c>
      <c r="D14" s="8" t="s">
        <v>47</v>
      </c>
      <c r="E14" s="7" t="s">
        <v>19</v>
      </c>
      <c r="F14" s="7"/>
      <c r="G14" s="7" t="s">
        <v>20</v>
      </c>
      <c r="H14" s="7" t="s">
        <v>21</v>
      </c>
      <c r="I14" s="7" t="s">
        <v>22</v>
      </c>
      <c r="J14" s="13" t="s">
        <v>75</v>
      </c>
      <c r="K14" s="13" t="s">
        <v>76</v>
      </c>
      <c r="L14" s="7" t="s">
        <v>25</v>
      </c>
      <c r="M14" s="9">
        <v>43391</v>
      </c>
      <c r="N14" s="18" t="s">
        <v>50</v>
      </c>
      <c r="O14" s="15" t="s">
        <v>77</v>
      </c>
      <c r="P14" s="5"/>
      <c r="Q14" s="5"/>
      <c r="R14" s="5"/>
      <c r="AA14" s="5" t="s">
        <v>512</v>
      </c>
      <c r="AB14" s="5" t="s">
        <v>528</v>
      </c>
      <c r="AC14" s="5" t="s">
        <v>514</v>
      </c>
      <c r="AD14" s="5" t="s">
        <v>515</v>
      </c>
      <c r="AE14" s="100">
        <v>43371.665416666663</v>
      </c>
      <c r="AF14" s="100">
        <v>43389.623124999998</v>
      </c>
      <c r="AG14" s="100">
        <v>43390.361643518518</v>
      </c>
      <c r="AH14" s="5" t="s">
        <v>516</v>
      </c>
      <c r="AI14" s="5" t="s">
        <v>606</v>
      </c>
      <c r="AJ14" s="5" t="s">
        <v>518</v>
      </c>
      <c r="AK14" s="5" t="s">
        <v>519</v>
      </c>
      <c r="AL14" s="5" t="s">
        <v>607</v>
      </c>
      <c r="AM14" s="5" t="s">
        <v>608</v>
      </c>
      <c r="AN14" s="5" t="s">
        <v>609</v>
      </c>
      <c r="AO14" s="5" t="s">
        <v>561</v>
      </c>
      <c r="AP14" s="5" t="s">
        <v>523</v>
      </c>
      <c r="AQ14" s="5">
        <v>400</v>
      </c>
      <c r="AR14" s="5" t="s">
        <v>524</v>
      </c>
      <c r="AS14" s="5" t="s">
        <v>22</v>
      </c>
      <c r="AT14" s="5" t="s">
        <v>692</v>
      </c>
      <c r="AU14" s="5" t="s">
        <v>610</v>
      </c>
      <c r="AV14" s="5" t="s">
        <v>689</v>
      </c>
      <c r="AW14" s="5" t="s">
        <v>689</v>
      </c>
      <c r="AX14" s="5" t="s">
        <v>563</v>
      </c>
      <c r="AY14" s="5" t="s">
        <v>527</v>
      </c>
    </row>
    <row r="15" spans="1:51" ht="15" customHeight="1">
      <c r="A15" s="21" t="s">
        <v>78</v>
      </c>
      <c r="B15" s="7" t="s">
        <v>16</v>
      </c>
      <c r="C15" s="7" t="s">
        <v>17</v>
      </c>
      <c r="D15" s="8" t="s">
        <v>47</v>
      </c>
      <c r="E15" s="7" t="s">
        <v>19</v>
      </c>
      <c r="F15" s="7"/>
      <c r="G15" s="7" t="s">
        <v>20</v>
      </c>
      <c r="H15" s="7" t="s">
        <v>21</v>
      </c>
      <c r="I15" s="7" t="s">
        <v>22</v>
      </c>
      <c r="J15" s="14" t="s">
        <v>79</v>
      </c>
      <c r="K15" s="8" t="s">
        <v>80</v>
      </c>
      <c r="L15" s="7" t="s">
        <v>25</v>
      </c>
      <c r="M15" s="9">
        <v>43391</v>
      </c>
      <c r="N15" s="18" t="s">
        <v>50</v>
      </c>
      <c r="O15" s="15" t="s">
        <v>55</v>
      </c>
      <c r="P15" s="5"/>
      <c r="Q15" s="5"/>
      <c r="R15" s="5"/>
      <c r="AA15" s="5" t="s">
        <v>512</v>
      </c>
      <c r="AB15" s="5" t="s">
        <v>535</v>
      </c>
      <c r="AC15" s="5" t="s">
        <v>549</v>
      </c>
      <c r="AD15" s="5" t="s">
        <v>550</v>
      </c>
      <c r="AE15" s="100">
        <v>43382.408460648148</v>
      </c>
      <c r="AF15" s="100">
        <v>43385.441851851851</v>
      </c>
      <c r="AG15" s="100">
        <v>43399.60528935185</v>
      </c>
      <c r="AH15" s="5" t="s">
        <v>551</v>
      </c>
      <c r="AI15" s="5" t="s">
        <v>705</v>
      </c>
      <c r="AJ15" s="5" t="s">
        <v>518</v>
      </c>
      <c r="AK15" s="5" t="s">
        <v>564</v>
      </c>
      <c r="AL15" s="5" t="s">
        <v>565</v>
      </c>
      <c r="AM15" s="5" t="s">
        <v>566</v>
      </c>
      <c r="AN15" s="5" t="s">
        <v>567</v>
      </c>
      <c r="AO15" s="5" t="s">
        <v>568</v>
      </c>
      <c r="AP15" s="5" t="s">
        <v>523</v>
      </c>
      <c r="AR15" s="5" t="s">
        <v>689</v>
      </c>
      <c r="AS15" s="5" t="s">
        <v>22</v>
      </c>
      <c r="AT15" s="5" t="s">
        <v>688</v>
      </c>
      <c r="AU15" s="5" t="s">
        <v>525</v>
      </c>
      <c r="AV15" s="5" t="s">
        <v>689</v>
      </c>
      <c r="AW15" s="5" t="s">
        <v>689</v>
      </c>
      <c r="AX15" s="5" t="s">
        <v>569</v>
      </c>
      <c r="AY15" s="5" t="s">
        <v>527</v>
      </c>
    </row>
    <row r="16" spans="1:51" ht="15" customHeight="1">
      <c r="A16" s="21" t="s">
        <v>81</v>
      </c>
      <c r="B16" s="7" t="s">
        <v>16</v>
      </c>
      <c r="C16" s="7" t="s">
        <v>17</v>
      </c>
      <c r="D16" s="8" t="s">
        <v>47</v>
      </c>
      <c r="E16" s="7" t="s">
        <v>19</v>
      </c>
      <c r="F16" s="7"/>
      <c r="G16" s="7" t="s">
        <v>20</v>
      </c>
      <c r="H16" s="7" t="s">
        <v>21</v>
      </c>
      <c r="I16" s="7" t="s">
        <v>22</v>
      </c>
      <c r="J16" s="14" t="s">
        <v>82</v>
      </c>
      <c r="K16" s="8" t="s">
        <v>83</v>
      </c>
      <c r="L16" s="7" t="s">
        <v>25</v>
      </c>
      <c r="M16" s="9">
        <v>43391</v>
      </c>
      <c r="N16" s="18" t="s">
        <v>50</v>
      </c>
      <c r="O16" s="15" t="s">
        <v>55</v>
      </c>
      <c r="P16" s="5"/>
      <c r="Q16" s="5"/>
      <c r="R16" s="5"/>
      <c r="AA16" s="5" t="s">
        <v>512</v>
      </c>
      <c r="AB16" s="5" t="s">
        <v>529</v>
      </c>
      <c r="AC16" s="5" t="s">
        <v>549</v>
      </c>
      <c r="AD16" s="5" t="s">
        <v>550</v>
      </c>
      <c r="AE16" s="100">
        <v>43389.399756944447</v>
      </c>
      <c r="AF16" s="100">
        <v>43391.565381944441</v>
      </c>
      <c r="AG16" s="100">
        <v>43405.604710648149</v>
      </c>
      <c r="AH16" s="5" t="s">
        <v>551</v>
      </c>
      <c r="AI16" s="5" t="s">
        <v>706</v>
      </c>
      <c r="AJ16" s="5" t="s">
        <v>518</v>
      </c>
      <c r="AK16" s="5" t="s">
        <v>519</v>
      </c>
      <c r="AL16" s="5" t="s">
        <v>611</v>
      </c>
      <c r="AM16" s="5" t="s">
        <v>612</v>
      </c>
      <c r="AN16" s="5" t="s">
        <v>613</v>
      </c>
      <c r="AO16" s="5" t="s">
        <v>614</v>
      </c>
      <c r="AP16" s="5" t="s">
        <v>523</v>
      </c>
      <c r="AQ16" s="5">
        <v>400</v>
      </c>
      <c r="AR16" s="5" t="s">
        <v>524</v>
      </c>
      <c r="AS16" s="5" t="s">
        <v>615</v>
      </c>
      <c r="AT16" s="5" t="s">
        <v>707</v>
      </c>
      <c r="AU16" s="5" t="s">
        <v>616</v>
      </c>
      <c r="AV16" s="5" t="s">
        <v>689</v>
      </c>
      <c r="AW16" s="5" t="s">
        <v>689</v>
      </c>
      <c r="AX16" s="5" t="s">
        <v>526</v>
      </c>
      <c r="AY16" s="5" t="s">
        <v>527</v>
      </c>
    </row>
    <row r="17" spans="1:51" ht="15" customHeight="1">
      <c r="A17" s="16" t="s">
        <v>84</v>
      </c>
      <c r="B17" s="7" t="s">
        <v>16</v>
      </c>
      <c r="C17" s="7" t="s">
        <v>17</v>
      </c>
      <c r="D17" s="8" t="s">
        <v>47</v>
      </c>
      <c r="E17" s="7" t="s">
        <v>19</v>
      </c>
      <c r="F17" s="7"/>
      <c r="G17" s="7" t="s">
        <v>20</v>
      </c>
      <c r="H17" s="7" t="s">
        <v>21</v>
      </c>
      <c r="I17" s="7" t="s">
        <v>22</v>
      </c>
      <c r="J17" s="14" t="s">
        <v>85</v>
      </c>
      <c r="K17" s="8" t="s">
        <v>86</v>
      </c>
      <c r="L17" s="7" t="s">
        <v>25</v>
      </c>
      <c r="M17" s="9">
        <v>43391</v>
      </c>
      <c r="N17" s="18" t="s">
        <v>50</v>
      </c>
      <c r="O17" s="15" t="s">
        <v>55</v>
      </c>
      <c r="P17" s="5"/>
      <c r="Q17" s="5"/>
      <c r="R17" s="5"/>
      <c r="AA17" s="5" t="s">
        <v>512</v>
      </c>
      <c r="AB17" s="5" t="s">
        <v>530</v>
      </c>
      <c r="AC17" s="5" t="s">
        <v>549</v>
      </c>
      <c r="AD17" s="5" t="s">
        <v>550</v>
      </c>
      <c r="AE17" s="100">
        <v>43389.402638888889</v>
      </c>
      <c r="AF17" s="100">
        <v>43391.564976851849</v>
      </c>
      <c r="AG17" s="100">
        <v>43405.604722222219</v>
      </c>
      <c r="AH17" s="5" t="s">
        <v>551</v>
      </c>
      <c r="AI17" s="5" t="s">
        <v>708</v>
      </c>
      <c r="AJ17" s="5" t="s">
        <v>518</v>
      </c>
      <c r="AK17" s="5" t="s">
        <v>519</v>
      </c>
      <c r="AL17" s="5" t="s">
        <v>611</v>
      </c>
      <c r="AM17" s="5" t="s">
        <v>612</v>
      </c>
      <c r="AN17" s="5" t="s">
        <v>613</v>
      </c>
      <c r="AO17" s="5" t="s">
        <v>614</v>
      </c>
      <c r="AP17" s="5" t="s">
        <v>523</v>
      </c>
      <c r="AQ17" s="5">
        <v>400</v>
      </c>
      <c r="AR17" s="5" t="s">
        <v>524</v>
      </c>
      <c r="AS17" s="5" t="s">
        <v>615</v>
      </c>
      <c r="AT17" s="5" t="s">
        <v>707</v>
      </c>
      <c r="AU17" s="5" t="s">
        <v>616</v>
      </c>
      <c r="AV17" s="5" t="s">
        <v>689</v>
      </c>
      <c r="AW17" s="5" t="s">
        <v>689</v>
      </c>
      <c r="AX17" s="5" t="s">
        <v>526</v>
      </c>
      <c r="AY17" s="5" t="s">
        <v>527</v>
      </c>
    </row>
    <row r="18" spans="1:51" ht="15" customHeight="1">
      <c r="A18" s="21" t="s">
        <v>87</v>
      </c>
      <c r="B18" s="7" t="s">
        <v>16</v>
      </c>
      <c r="C18" s="7" t="s">
        <v>17</v>
      </c>
      <c r="D18" s="8" t="s">
        <v>47</v>
      </c>
      <c r="E18" s="7" t="s">
        <v>19</v>
      </c>
      <c r="F18" s="7"/>
      <c r="G18" s="7" t="s">
        <v>20</v>
      </c>
      <c r="H18" s="7" t="s">
        <v>21</v>
      </c>
      <c r="I18" s="7" t="s">
        <v>22</v>
      </c>
      <c r="J18" s="14" t="s">
        <v>88</v>
      </c>
      <c r="K18" s="8" t="s">
        <v>89</v>
      </c>
      <c r="L18" s="7" t="s">
        <v>25</v>
      </c>
      <c r="M18" s="9">
        <v>43391</v>
      </c>
      <c r="N18" s="18" t="s">
        <v>50</v>
      </c>
      <c r="O18" s="15" t="s">
        <v>55</v>
      </c>
      <c r="P18" s="5"/>
      <c r="Q18" s="5"/>
      <c r="R18" s="5"/>
      <c r="AA18" s="5" t="s">
        <v>512</v>
      </c>
      <c r="AB18" s="5" t="s">
        <v>531</v>
      </c>
      <c r="AC18" s="5" t="s">
        <v>549</v>
      </c>
      <c r="AD18" s="5" t="s">
        <v>550</v>
      </c>
      <c r="AE18" s="100">
        <v>43389.40488425926</v>
      </c>
      <c r="AF18" s="100">
        <v>43391.564629629633</v>
      </c>
      <c r="AG18" s="100">
        <v>43405.604687500003</v>
      </c>
      <c r="AH18" s="5" t="s">
        <v>551</v>
      </c>
      <c r="AI18" s="5" t="s">
        <v>709</v>
      </c>
      <c r="AJ18" s="5" t="s">
        <v>518</v>
      </c>
      <c r="AK18" s="5" t="s">
        <v>519</v>
      </c>
      <c r="AL18" s="5" t="s">
        <v>617</v>
      </c>
      <c r="AM18" s="5" t="s">
        <v>618</v>
      </c>
      <c r="AN18" s="5" t="s">
        <v>619</v>
      </c>
      <c r="AO18" s="5" t="s">
        <v>539</v>
      </c>
      <c r="AP18" s="5" t="s">
        <v>523</v>
      </c>
      <c r="AQ18" s="5">
        <v>400</v>
      </c>
      <c r="AR18" s="5" t="s">
        <v>524</v>
      </c>
      <c r="AS18" s="5" t="s">
        <v>22</v>
      </c>
      <c r="AT18" s="5" t="s">
        <v>710</v>
      </c>
      <c r="AU18" s="5" t="s">
        <v>620</v>
      </c>
      <c r="AV18" s="5" t="s">
        <v>689</v>
      </c>
      <c r="AW18" s="5" t="s">
        <v>689</v>
      </c>
      <c r="AX18" s="5" t="s">
        <v>526</v>
      </c>
      <c r="AY18" s="5" t="s">
        <v>527</v>
      </c>
    </row>
    <row r="19" spans="1:51" ht="15" customHeight="1">
      <c r="A19" s="21" t="s">
        <v>90</v>
      </c>
      <c r="B19" s="7" t="s">
        <v>16</v>
      </c>
      <c r="C19" s="7" t="s">
        <v>17</v>
      </c>
      <c r="D19" s="8" t="s">
        <v>47</v>
      </c>
      <c r="E19" s="7" t="s">
        <v>19</v>
      </c>
      <c r="F19" s="7"/>
      <c r="G19" s="7" t="s">
        <v>20</v>
      </c>
      <c r="H19" s="7" t="s">
        <v>21</v>
      </c>
      <c r="I19" s="7" t="s">
        <v>22</v>
      </c>
      <c r="J19" s="14" t="s">
        <v>91</v>
      </c>
      <c r="K19" s="8" t="s">
        <v>92</v>
      </c>
      <c r="L19" s="7" t="s">
        <v>25</v>
      </c>
      <c r="M19" s="9">
        <v>43391</v>
      </c>
      <c r="N19" s="18" t="s">
        <v>50</v>
      </c>
      <c r="O19" s="15" t="s">
        <v>55</v>
      </c>
      <c r="P19" s="5"/>
      <c r="Q19" s="5"/>
      <c r="R19" s="5"/>
      <c r="AA19" s="5" t="s">
        <v>512</v>
      </c>
      <c r="AB19" s="5" t="s">
        <v>532</v>
      </c>
      <c r="AC19" s="5" t="s">
        <v>549</v>
      </c>
      <c r="AD19" s="5" t="s">
        <v>550</v>
      </c>
      <c r="AE19" s="100">
        <v>43389.406990740739</v>
      </c>
      <c r="AF19" s="100">
        <v>43391.564155092594</v>
      </c>
      <c r="AG19" s="100">
        <v>43405.604699074072</v>
      </c>
      <c r="AH19" s="5" t="s">
        <v>551</v>
      </c>
      <c r="AI19" s="5" t="s">
        <v>711</v>
      </c>
      <c r="AJ19" s="5" t="s">
        <v>518</v>
      </c>
      <c r="AK19" s="5" t="s">
        <v>519</v>
      </c>
      <c r="AL19" s="5" t="s">
        <v>621</v>
      </c>
      <c r="AM19" s="5" t="s">
        <v>622</v>
      </c>
      <c r="AN19" s="5" t="s">
        <v>623</v>
      </c>
      <c r="AO19" s="5" t="s">
        <v>624</v>
      </c>
      <c r="AP19" s="5" t="s">
        <v>523</v>
      </c>
      <c r="AQ19" s="5">
        <v>400</v>
      </c>
      <c r="AR19" s="5" t="s">
        <v>524</v>
      </c>
      <c r="AS19" s="5" t="s">
        <v>625</v>
      </c>
      <c r="AT19" s="5" t="s">
        <v>712</v>
      </c>
      <c r="AU19" s="5" t="s">
        <v>626</v>
      </c>
      <c r="AV19" s="5" t="s">
        <v>689</v>
      </c>
      <c r="AW19" s="5" t="s">
        <v>689</v>
      </c>
      <c r="AX19" s="5" t="s">
        <v>526</v>
      </c>
      <c r="AY19" s="5" t="s">
        <v>527</v>
      </c>
    </row>
    <row r="20" spans="1:51" ht="15" customHeight="1">
      <c r="A20" s="21" t="s">
        <v>93</v>
      </c>
      <c r="B20" s="7" t="s">
        <v>16</v>
      </c>
      <c r="C20" s="7" t="s">
        <v>17</v>
      </c>
      <c r="D20" s="8" t="s">
        <v>47</v>
      </c>
      <c r="E20" s="7" t="s">
        <v>19</v>
      </c>
      <c r="F20" s="7"/>
      <c r="G20" s="7" t="s">
        <v>20</v>
      </c>
      <c r="H20" s="7" t="s">
        <v>21</v>
      </c>
      <c r="I20" s="7" t="s">
        <v>22</v>
      </c>
      <c r="J20" s="14" t="s">
        <v>94</v>
      </c>
      <c r="K20" s="8" t="s">
        <v>95</v>
      </c>
      <c r="L20" s="7" t="s">
        <v>25</v>
      </c>
      <c r="M20" s="9">
        <v>43391</v>
      </c>
      <c r="N20" s="18" t="s">
        <v>50</v>
      </c>
      <c r="O20" s="15" t="s">
        <v>55</v>
      </c>
      <c r="P20" s="5"/>
      <c r="Q20" s="5"/>
      <c r="R20" s="5"/>
      <c r="AA20" s="5" t="s">
        <v>512</v>
      </c>
      <c r="AB20" s="5" t="s">
        <v>533</v>
      </c>
      <c r="AC20" s="5" t="s">
        <v>549</v>
      </c>
      <c r="AD20" s="5" t="s">
        <v>550</v>
      </c>
      <c r="AE20" s="100">
        <v>43389.413935185185</v>
      </c>
      <c r="AF20" s="100">
        <v>43391.563425925924</v>
      </c>
      <c r="AG20" s="100">
        <v>43405.604745370372</v>
      </c>
      <c r="AH20" s="5" t="s">
        <v>551</v>
      </c>
      <c r="AI20" s="5" t="s">
        <v>713</v>
      </c>
      <c r="AJ20" s="5" t="s">
        <v>518</v>
      </c>
      <c r="AK20" s="5" t="s">
        <v>519</v>
      </c>
      <c r="AL20" s="5" t="s">
        <v>101</v>
      </c>
      <c r="AM20" s="5" t="s">
        <v>627</v>
      </c>
      <c r="AN20" s="5" t="s">
        <v>628</v>
      </c>
      <c r="AO20" s="5" t="s">
        <v>629</v>
      </c>
      <c r="AP20" s="5" t="s">
        <v>523</v>
      </c>
      <c r="AQ20" s="5">
        <v>400</v>
      </c>
      <c r="AR20" s="5" t="s">
        <v>524</v>
      </c>
      <c r="AS20" s="5" t="s">
        <v>589</v>
      </c>
      <c r="AT20" s="5" t="s">
        <v>692</v>
      </c>
      <c r="AU20" s="5" t="s">
        <v>630</v>
      </c>
      <c r="AV20" s="5" t="s">
        <v>689</v>
      </c>
      <c r="AW20" s="5" t="s">
        <v>689</v>
      </c>
      <c r="AX20" s="5" t="s">
        <v>526</v>
      </c>
      <c r="AY20" s="5" t="s">
        <v>527</v>
      </c>
    </row>
    <row r="21" spans="1:51" ht="15" customHeight="1">
      <c r="A21" s="16" t="s">
        <v>96</v>
      </c>
      <c r="B21" s="7" t="s">
        <v>16</v>
      </c>
      <c r="C21" s="7" t="s">
        <v>17</v>
      </c>
      <c r="D21" s="8" t="s">
        <v>47</v>
      </c>
      <c r="E21" s="7" t="s">
        <v>19</v>
      </c>
      <c r="F21" s="7"/>
      <c r="G21" s="7" t="s">
        <v>20</v>
      </c>
      <c r="H21" s="7" t="s">
        <v>21</v>
      </c>
      <c r="I21" s="7" t="s">
        <v>22</v>
      </c>
      <c r="J21" s="14" t="s">
        <v>97</v>
      </c>
      <c r="K21" s="8" t="s">
        <v>98</v>
      </c>
      <c r="L21" s="7" t="s">
        <v>25</v>
      </c>
      <c r="M21" s="9">
        <v>43391</v>
      </c>
      <c r="N21" s="18" t="s">
        <v>50</v>
      </c>
      <c r="O21" s="15" t="s">
        <v>55</v>
      </c>
      <c r="P21" s="5"/>
      <c r="Q21" s="5"/>
      <c r="R21" s="5"/>
      <c r="AA21" s="5" t="s">
        <v>512</v>
      </c>
      <c r="AB21" s="5" t="s">
        <v>534</v>
      </c>
      <c r="AC21" s="5" t="s">
        <v>549</v>
      </c>
      <c r="AD21" s="5" t="s">
        <v>550</v>
      </c>
      <c r="AE21" s="100">
        <v>43389.69259259259</v>
      </c>
      <c r="AF21" s="100">
        <v>43391.562893518516</v>
      </c>
      <c r="AG21" s="100">
        <v>43405.604861111111</v>
      </c>
      <c r="AH21" s="5" t="s">
        <v>551</v>
      </c>
      <c r="AI21" s="5" t="s">
        <v>714</v>
      </c>
      <c r="AJ21" s="5" t="s">
        <v>518</v>
      </c>
      <c r="AK21" s="5" t="s">
        <v>519</v>
      </c>
      <c r="AL21" s="5" t="s">
        <v>631</v>
      </c>
      <c r="AM21" s="5" t="s">
        <v>632</v>
      </c>
      <c r="AN21" s="5" t="s">
        <v>633</v>
      </c>
      <c r="AO21" s="5" t="s">
        <v>634</v>
      </c>
      <c r="AP21" s="5" t="s">
        <v>523</v>
      </c>
      <c r="AQ21" s="5">
        <v>400</v>
      </c>
      <c r="AR21" s="5" t="s">
        <v>524</v>
      </c>
      <c r="AS21" s="5" t="s">
        <v>22</v>
      </c>
      <c r="AT21" s="5" t="s">
        <v>707</v>
      </c>
      <c r="AU21" s="5" t="s">
        <v>635</v>
      </c>
      <c r="AV21" s="5" t="s">
        <v>689</v>
      </c>
      <c r="AW21" s="5" t="s">
        <v>689</v>
      </c>
      <c r="AX21" s="5" t="s">
        <v>563</v>
      </c>
      <c r="AY21" s="5" t="s">
        <v>527</v>
      </c>
    </row>
    <row r="22" spans="1:51" ht="15" customHeight="1">
      <c r="A22" s="16" t="s">
        <v>99</v>
      </c>
      <c r="B22" s="7" t="s">
        <v>16</v>
      </c>
      <c r="C22" s="7" t="s">
        <v>17</v>
      </c>
      <c r="D22" s="8" t="s">
        <v>18</v>
      </c>
      <c r="E22" s="7" t="s">
        <v>19</v>
      </c>
      <c r="F22" s="7"/>
      <c r="G22" s="7" t="s">
        <v>20</v>
      </c>
      <c r="H22" s="7" t="s">
        <v>21</v>
      </c>
      <c r="I22" s="7" t="s">
        <v>22</v>
      </c>
      <c r="J22" s="14" t="s">
        <v>100</v>
      </c>
      <c r="K22" s="17" t="s">
        <v>101</v>
      </c>
      <c r="L22" s="7" t="s">
        <v>25</v>
      </c>
      <c r="M22" s="9">
        <v>43391</v>
      </c>
      <c r="N22" s="18" t="s">
        <v>35</v>
      </c>
      <c r="O22" s="15" t="s">
        <v>45</v>
      </c>
      <c r="P22" s="5"/>
      <c r="Q22" s="5"/>
      <c r="R22" s="5"/>
      <c r="AA22" s="5" t="s">
        <v>512</v>
      </c>
      <c r="AB22" s="5" t="s">
        <v>636</v>
      </c>
      <c r="AC22" s="5" t="s">
        <v>549</v>
      </c>
      <c r="AD22" s="5" t="s">
        <v>550</v>
      </c>
      <c r="AE22" s="100">
        <v>43389.700532407405</v>
      </c>
      <c r="AF22" s="100">
        <v>43391.372499999998</v>
      </c>
      <c r="AG22" s="100">
        <v>43405.438437500001</v>
      </c>
      <c r="AH22" s="5" t="s">
        <v>516</v>
      </c>
      <c r="AI22" s="5" t="s">
        <v>715</v>
      </c>
      <c r="AJ22" s="5" t="s">
        <v>518</v>
      </c>
      <c r="AK22" s="5" t="s">
        <v>519</v>
      </c>
      <c r="AL22" s="5" t="s">
        <v>101</v>
      </c>
      <c r="AM22" s="5" t="s">
        <v>627</v>
      </c>
      <c r="AN22" s="5" t="s">
        <v>628</v>
      </c>
      <c r="AO22" s="5" t="s">
        <v>629</v>
      </c>
      <c r="AP22" s="5" t="s">
        <v>523</v>
      </c>
      <c r="AQ22" s="5">
        <v>400</v>
      </c>
      <c r="AR22" s="5" t="s">
        <v>524</v>
      </c>
      <c r="AS22" s="5" t="s">
        <v>22</v>
      </c>
      <c r="AT22" s="5" t="s">
        <v>692</v>
      </c>
      <c r="AU22" s="5" t="s">
        <v>630</v>
      </c>
      <c r="AV22" s="5" t="s">
        <v>689</v>
      </c>
      <c r="AW22" s="5" t="s">
        <v>689</v>
      </c>
      <c r="AX22" s="5" t="s">
        <v>563</v>
      </c>
      <c r="AY22" s="5" t="s">
        <v>527</v>
      </c>
    </row>
    <row r="23" spans="1:51" ht="15" customHeight="1">
      <c r="A23" s="12" t="s">
        <v>102</v>
      </c>
      <c r="B23" s="7" t="s">
        <v>16</v>
      </c>
      <c r="C23" s="7" t="s">
        <v>17</v>
      </c>
      <c r="D23" s="8" t="s">
        <v>18</v>
      </c>
      <c r="E23" s="7" t="s">
        <v>19</v>
      </c>
      <c r="F23" s="19"/>
      <c r="G23" s="7" t="s">
        <v>20</v>
      </c>
      <c r="H23" s="7" t="s">
        <v>21</v>
      </c>
      <c r="I23" s="7" t="s">
        <v>22</v>
      </c>
      <c r="J23" s="13" t="s">
        <v>103</v>
      </c>
      <c r="K23" s="7" t="s">
        <v>104</v>
      </c>
      <c r="L23" s="7" t="s">
        <v>25</v>
      </c>
      <c r="M23" s="9">
        <v>43390</v>
      </c>
      <c r="N23" s="14" t="s">
        <v>35</v>
      </c>
      <c r="O23" s="15" t="s">
        <v>105</v>
      </c>
      <c r="P23" s="5"/>
      <c r="Q23" s="5"/>
      <c r="R23" s="5"/>
      <c r="AA23" s="5" t="s">
        <v>512</v>
      </c>
      <c r="AB23" s="5" t="s">
        <v>600</v>
      </c>
      <c r="AC23" s="5" t="s">
        <v>549</v>
      </c>
      <c r="AD23" s="5" t="s">
        <v>550</v>
      </c>
      <c r="AE23" s="100">
        <v>43390.442118055558</v>
      </c>
      <c r="AF23" s="100">
        <v>43390.448761574073</v>
      </c>
      <c r="AG23" s="100">
        <v>43404.604675925926</v>
      </c>
      <c r="AH23" s="5" t="s">
        <v>516</v>
      </c>
      <c r="AI23" s="5" t="s">
        <v>601</v>
      </c>
      <c r="AJ23" s="5" t="s">
        <v>518</v>
      </c>
      <c r="AK23" s="5" t="s">
        <v>519</v>
      </c>
      <c r="AL23" s="5" t="s">
        <v>104</v>
      </c>
      <c r="AM23" s="5" t="s">
        <v>602</v>
      </c>
      <c r="AN23" s="5" t="s">
        <v>603</v>
      </c>
      <c r="AO23" s="5" t="s">
        <v>604</v>
      </c>
      <c r="AP23" s="5" t="s">
        <v>523</v>
      </c>
      <c r="AQ23" s="5">
        <v>400</v>
      </c>
      <c r="AR23" s="5" t="s">
        <v>524</v>
      </c>
      <c r="AS23" s="5" t="s">
        <v>22</v>
      </c>
      <c r="AT23" s="5" t="s">
        <v>716</v>
      </c>
      <c r="AU23" s="5" t="s">
        <v>605</v>
      </c>
      <c r="AV23" s="5" t="s">
        <v>689</v>
      </c>
      <c r="AW23" s="5" t="s">
        <v>689</v>
      </c>
      <c r="AX23" s="5" t="s">
        <v>569</v>
      </c>
      <c r="AY23" s="5" t="s">
        <v>527</v>
      </c>
    </row>
    <row r="24" spans="1:51" ht="15" customHeight="1">
      <c r="A24" s="12" t="s">
        <v>106</v>
      </c>
      <c r="B24" s="7" t="s">
        <v>16</v>
      </c>
      <c r="C24" s="7" t="s">
        <v>17</v>
      </c>
      <c r="D24" s="8" t="s">
        <v>18</v>
      </c>
      <c r="E24" s="7" t="s">
        <v>19</v>
      </c>
      <c r="F24" s="19"/>
      <c r="G24" s="7" t="s">
        <v>20</v>
      </c>
      <c r="H24" s="7" t="s">
        <v>21</v>
      </c>
      <c r="I24" s="7" t="s">
        <v>22</v>
      </c>
      <c r="J24" s="13" t="s">
        <v>107</v>
      </c>
      <c r="K24" s="7" t="s">
        <v>108</v>
      </c>
      <c r="L24" s="7" t="s">
        <v>25</v>
      </c>
      <c r="M24" s="9">
        <v>43389</v>
      </c>
      <c r="N24" s="14" t="s">
        <v>35</v>
      </c>
      <c r="O24" s="15" t="s">
        <v>109</v>
      </c>
      <c r="P24" s="5"/>
      <c r="Q24" s="5"/>
      <c r="R24" s="5"/>
      <c r="AA24" s="5" t="s">
        <v>512</v>
      </c>
      <c r="AB24" s="5" t="s">
        <v>106</v>
      </c>
      <c r="AC24" s="5" t="s">
        <v>514</v>
      </c>
      <c r="AD24" s="5" t="s">
        <v>515</v>
      </c>
      <c r="AE24" s="100">
        <v>43388.389745370368</v>
      </c>
      <c r="AF24" s="100">
        <v>43389.629305555558</v>
      </c>
      <c r="AG24" s="100">
        <v>43389.650023148148</v>
      </c>
      <c r="AH24" s="5" t="s">
        <v>516</v>
      </c>
      <c r="AI24" s="5" t="s">
        <v>591</v>
      </c>
      <c r="AJ24" s="5" t="s">
        <v>518</v>
      </c>
      <c r="AK24" s="5" t="s">
        <v>689</v>
      </c>
      <c r="AL24" s="5" t="s">
        <v>108</v>
      </c>
      <c r="AM24" s="5" t="s">
        <v>592</v>
      </c>
      <c r="AN24" s="5" t="s">
        <v>593</v>
      </c>
      <c r="AO24" s="5" t="s">
        <v>594</v>
      </c>
      <c r="AP24" s="5" t="s">
        <v>523</v>
      </c>
      <c r="AQ24" s="5">
        <v>400</v>
      </c>
      <c r="AR24" s="5" t="s">
        <v>524</v>
      </c>
      <c r="AS24" s="5" t="s">
        <v>22</v>
      </c>
      <c r="AT24" s="5" t="s">
        <v>717</v>
      </c>
      <c r="AU24" s="5" t="s">
        <v>575</v>
      </c>
      <c r="AV24" s="5" t="s">
        <v>689</v>
      </c>
      <c r="AW24" s="5" t="s">
        <v>689</v>
      </c>
      <c r="AX24" s="5" t="s">
        <v>526</v>
      </c>
      <c r="AY24" s="5" t="s">
        <v>527</v>
      </c>
    </row>
    <row r="25" spans="1:51" ht="15" customHeight="1">
      <c r="A25" s="16" t="s">
        <v>110</v>
      </c>
      <c r="B25" s="7" t="s">
        <v>16</v>
      </c>
      <c r="C25" s="7" t="s">
        <v>17</v>
      </c>
      <c r="D25" s="8" t="s">
        <v>18</v>
      </c>
      <c r="E25" s="7" t="s">
        <v>19</v>
      </c>
      <c r="F25" s="7"/>
      <c r="G25" s="7" t="s">
        <v>20</v>
      </c>
      <c r="H25" s="7" t="s">
        <v>21</v>
      </c>
      <c r="I25" s="7" t="s">
        <v>22</v>
      </c>
      <c r="J25" s="14" t="s">
        <v>111</v>
      </c>
      <c r="K25" s="17" t="s">
        <v>112</v>
      </c>
      <c r="L25" s="7" t="s">
        <v>25</v>
      </c>
      <c r="M25" s="9">
        <v>43389</v>
      </c>
      <c r="N25" s="18" t="s">
        <v>35</v>
      </c>
      <c r="O25" s="15" t="s">
        <v>109</v>
      </c>
      <c r="P25" s="5"/>
      <c r="Q25" s="5"/>
      <c r="R25" s="5"/>
      <c r="AA25" s="5" t="s">
        <v>512</v>
      </c>
      <c r="AB25" s="5" t="s">
        <v>595</v>
      </c>
      <c r="AC25" s="5" t="s">
        <v>514</v>
      </c>
      <c r="AD25" s="5" t="s">
        <v>515</v>
      </c>
      <c r="AE25" s="100">
        <v>43388.476620370369</v>
      </c>
      <c r="AF25" s="100">
        <v>43389.631307870368</v>
      </c>
      <c r="AG25" s="100">
        <v>43403.771377314813</v>
      </c>
      <c r="AH25" s="5" t="s">
        <v>516</v>
      </c>
      <c r="AI25" s="5" t="s">
        <v>596</v>
      </c>
      <c r="AJ25" s="5" t="s">
        <v>518</v>
      </c>
      <c r="AK25" s="5" t="s">
        <v>519</v>
      </c>
      <c r="AL25" s="5" t="s">
        <v>112</v>
      </c>
      <c r="AM25" s="5" t="s">
        <v>597</v>
      </c>
      <c r="AN25" s="5" t="s">
        <v>598</v>
      </c>
      <c r="AO25" s="5" t="s">
        <v>594</v>
      </c>
      <c r="AP25" s="5" t="s">
        <v>523</v>
      </c>
      <c r="AQ25" s="5">
        <v>400</v>
      </c>
      <c r="AR25" s="5" t="s">
        <v>524</v>
      </c>
      <c r="AS25" s="5" t="s">
        <v>22</v>
      </c>
      <c r="AT25" s="5" t="s">
        <v>718</v>
      </c>
      <c r="AU25" s="5" t="s">
        <v>599</v>
      </c>
      <c r="AV25" s="5" t="s">
        <v>689</v>
      </c>
      <c r="AW25" s="5" t="s">
        <v>689</v>
      </c>
      <c r="AX25" s="5" t="s">
        <v>563</v>
      </c>
      <c r="AY25" s="5" t="s">
        <v>527</v>
      </c>
    </row>
    <row r="26" spans="1:51" ht="15" customHeight="1">
      <c r="A26" s="16" t="s">
        <v>113</v>
      </c>
      <c r="B26" s="7" t="s">
        <v>16</v>
      </c>
      <c r="C26" s="7" t="s">
        <v>17</v>
      </c>
      <c r="D26" s="8" t="s">
        <v>18</v>
      </c>
      <c r="E26" s="7" t="s">
        <v>19</v>
      </c>
      <c r="F26" s="7"/>
      <c r="G26" s="7" t="s">
        <v>20</v>
      </c>
      <c r="H26" s="7" t="s">
        <v>21</v>
      </c>
      <c r="I26" s="7" t="s">
        <v>22</v>
      </c>
      <c r="J26" s="14" t="s">
        <v>114</v>
      </c>
      <c r="K26" s="17" t="s">
        <v>115</v>
      </c>
      <c r="L26" s="7" t="s">
        <v>25</v>
      </c>
      <c r="M26" s="9">
        <v>43388</v>
      </c>
      <c r="N26" s="18" t="s">
        <v>35</v>
      </c>
      <c r="O26" s="15" t="s">
        <v>116</v>
      </c>
      <c r="P26" s="5"/>
      <c r="Q26" s="5"/>
      <c r="R26" s="5"/>
      <c r="AA26" s="5" t="s">
        <v>512</v>
      </c>
      <c r="AB26" s="5" t="s">
        <v>584</v>
      </c>
      <c r="AC26" s="5" t="s">
        <v>514</v>
      </c>
      <c r="AD26" s="5" t="s">
        <v>515</v>
      </c>
      <c r="AE26" s="100">
        <v>43384.376944444448</v>
      </c>
      <c r="AF26" s="100">
        <v>43388.603171296294</v>
      </c>
      <c r="AG26" s="100">
        <v>43402.771620370368</v>
      </c>
      <c r="AH26" s="5" t="s">
        <v>516</v>
      </c>
      <c r="AI26" s="5" t="s">
        <v>585</v>
      </c>
      <c r="AJ26" s="5" t="s">
        <v>518</v>
      </c>
      <c r="AK26" s="5" t="s">
        <v>519</v>
      </c>
      <c r="AL26" s="5" t="s">
        <v>115</v>
      </c>
      <c r="AM26" s="5" t="s">
        <v>586</v>
      </c>
      <c r="AN26" s="5" t="s">
        <v>587</v>
      </c>
      <c r="AO26" s="5" t="s">
        <v>588</v>
      </c>
      <c r="AP26" s="5" t="s">
        <v>523</v>
      </c>
      <c r="AQ26" s="5">
        <v>400</v>
      </c>
      <c r="AR26" s="5" t="s">
        <v>524</v>
      </c>
      <c r="AS26" s="5" t="s">
        <v>589</v>
      </c>
      <c r="AT26" s="5" t="s">
        <v>704</v>
      </c>
      <c r="AU26" s="5" t="s">
        <v>590</v>
      </c>
      <c r="AV26" s="5" t="s">
        <v>689</v>
      </c>
      <c r="AW26" s="5" t="s">
        <v>689</v>
      </c>
      <c r="AX26" s="5" t="s">
        <v>526</v>
      </c>
      <c r="AY26" s="5" t="s">
        <v>527</v>
      </c>
    </row>
    <row r="27" spans="1:51" ht="15" customHeight="1">
      <c r="A27" s="16" t="s">
        <v>117</v>
      </c>
      <c r="B27" s="7" t="s">
        <v>16</v>
      </c>
      <c r="C27" s="7" t="s">
        <v>17</v>
      </c>
      <c r="D27" s="8" t="s">
        <v>18</v>
      </c>
      <c r="E27" s="7" t="s">
        <v>19</v>
      </c>
      <c r="F27" s="7"/>
      <c r="G27" s="7" t="s">
        <v>20</v>
      </c>
      <c r="H27" s="7" t="s">
        <v>21</v>
      </c>
      <c r="I27" s="7" t="s">
        <v>22</v>
      </c>
      <c r="J27" s="14" t="s">
        <v>118</v>
      </c>
      <c r="K27" s="17" t="s">
        <v>119</v>
      </c>
      <c r="L27" s="7" t="s">
        <v>25</v>
      </c>
      <c r="M27" s="9">
        <v>43385</v>
      </c>
      <c r="N27" s="18" t="s">
        <v>26</v>
      </c>
      <c r="O27" s="15" t="s">
        <v>120</v>
      </c>
      <c r="P27" s="5"/>
      <c r="Q27" s="5"/>
      <c r="R27" s="5"/>
      <c r="AA27" s="5" t="s">
        <v>512</v>
      </c>
      <c r="AB27" s="5" t="s">
        <v>117</v>
      </c>
      <c r="AC27" s="5" t="s">
        <v>514</v>
      </c>
      <c r="AD27" s="5" t="s">
        <v>515</v>
      </c>
      <c r="AE27" s="100">
        <v>43384.38616898148</v>
      </c>
      <c r="AF27" s="100">
        <v>43385.630671296298</v>
      </c>
      <c r="AG27" s="100">
        <v>43385.682118055556</v>
      </c>
      <c r="AH27" s="5" t="s">
        <v>516</v>
      </c>
      <c r="AI27" s="5" t="s">
        <v>580</v>
      </c>
      <c r="AJ27" s="5" t="s">
        <v>518</v>
      </c>
      <c r="AK27" s="5" t="s">
        <v>519</v>
      </c>
      <c r="AL27" s="5" t="s">
        <v>119</v>
      </c>
      <c r="AM27" s="5" t="s">
        <v>581</v>
      </c>
      <c r="AN27" s="5" t="s">
        <v>582</v>
      </c>
      <c r="AO27" s="5" t="s">
        <v>583</v>
      </c>
      <c r="AP27" s="5" t="s">
        <v>523</v>
      </c>
      <c r="AQ27" s="5">
        <v>400</v>
      </c>
      <c r="AR27" s="5" t="s">
        <v>524</v>
      </c>
      <c r="AS27" s="5" t="s">
        <v>22</v>
      </c>
      <c r="AT27" s="5" t="s">
        <v>717</v>
      </c>
      <c r="AU27" s="5" t="s">
        <v>575</v>
      </c>
      <c r="AV27" s="5" t="s">
        <v>689</v>
      </c>
      <c r="AW27" s="5" t="s">
        <v>689</v>
      </c>
      <c r="AX27" s="5" t="s">
        <v>569</v>
      </c>
      <c r="AY27" s="5" t="s">
        <v>527</v>
      </c>
    </row>
    <row r="28" spans="1:51" ht="15" customHeight="1">
      <c r="A28" s="21" t="s">
        <v>121</v>
      </c>
      <c r="B28" s="7" t="s">
        <v>16</v>
      </c>
      <c r="C28" s="7" t="s">
        <v>17</v>
      </c>
      <c r="D28" s="8" t="s">
        <v>47</v>
      </c>
      <c r="E28" s="7" t="s">
        <v>19</v>
      </c>
      <c r="F28" s="7"/>
      <c r="G28" s="7" t="s">
        <v>20</v>
      </c>
      <c r="H28" s="7" t="s">
        <v>21</v>
      </c>
      <c r="I28" s="7" t="s">
        <v>22</v>
      </c>
      <c r="J28" s="14" t="s">
        <v>122</v>
      </c>
      <c r="K28" s="8" t="s">
        <v>123</v>
      </c>
      <c r="L28" s="7" t="s">
        <v>25</v>
      </c>
      <c r="M28" s="9">
        <v>43383</v>
      </c>
      <c r="N28" s="18" t="s">
        <v>50</v>
      </c>
      <c r="O28" s="15" t="s">
        <v>55</v>
      </c>
      <c r="P28" s="5"/>
      <c r="Q28" s="5"/>
      <c r="R28" s="5"/>
      <c r="AA28" s="5" t="s">
        <v>512</v>
      </c>
      <c r="AB28" s="5" t="s">
        <v>121</v>
      </c>
      <c r="AC28" s="5" t="s">
        <v>549</v>
      </c>
      <c r="AD28" s="5" t="s">
        <v>550</v>
      </c>
      <c r="AE28" s="100">
        <v>43369.664780092593</v>
      </c>
      <c r="AF28" s="100">
        <v>43385.376342592594</v>
      </c>
      <c r="AG28" s="100">
        <v>43399.437754629631</v>
      </c>
      <c r="AH28" s="5" t="s">
        <v>551</v>
      </c>
      <c r="AI28" s="5" t="s">
        <v>719</v>
      </c>
      <c r="AJ28" s="5" t="s">
        <v>518</v>
      </c>
      <c r="AK28" s="5" t="s">
        <v>519</v>
      </c>
      <c r="AL28" s="5" t="s">
        <v>552</v>
      </c>
      <c r="AM28" s="5" t="s">
        <v>553</v>
      </c>
      <c r="AN28" s="5" t="s">
        <v>554</v>
      </c>
      <c r="AO28" s="5" t="s">
        <v>555</v>
      </c>
      <c r="AP28" s="5" t="s">
        <v>523</v>
      </c>
      <c r="AR28" s="5" t="s">
        <v>689</v>
      </c>
      <c r="AS28" s="5" t="s">
        <v>22</v>
      </c>
      <c r="AT28" s="5" t="s">
        <v>693</v>
      </c>
      <c r="AU28" s="5" t="s">
        <v>556</v>
      </c>
      <c r="AV28" s="5" t="s">
        <v>689</v>
      </c>
      <c r="AW28" s="5" t="s">
        <v>689</v>
      </c>
      <c r="AX28" s="5" t="s">
        <v>541</v>
      </c>
      <c r="AY28" s="5" t="s">
        <v>527</v>
      </c>
    </row>
    <row r="29" spans="1:51" ht="15" customHeight="1">
      <c r="A29" s="16" t="s">
        <v>124</v>
      </c>
      <c r="B29" s="7" t="s">
        <v>16</v>
      </c>
      <c r="C29" s="7" t="s">
        <v>17</v>
      </c>
      <c r="D29" s="8" t="s">
        <v>47</v>
      </c>
      <c r="E29" s="7" t="s">
        <v>19</v>
      </c>
      <c r="F29" s="7"/>
      <c r="G29" s="7" t="s">
        <v>20</v>
      </c>
      <c r="H29" s="7" t="s">
        <v>21</v>
      </c>
      <c r="I29" s="7" t="s">
        <v>22</v>
      </c>
      <c r="J29" s="14" t="s">
        <v>125</v>
      </c>
      <c r="K29" s="17" t="s">
        <v>126</v>
      </c>
      <c r="L29" s="7" t="s">
        <v>25</v>
      </c>
      <c r="M29" s="9">
        <v>43383</v>
      </c>
      <c r="N29" s="18" t="s">
        <v>50</v>
      </c>
      <c r="O29" s="15" t="s">
        <v>55</v>
      </c>
      <c r="P29" s="5"/>
      <c r="Q29" s="5"/>
      <c r="R29" s="5"/>
      <c r="AA29" s="5" t="s">
        <v>512</v>
      </c>
      <c r="AB29" s="5" t="s">
        <v>557</v>
      </c>
      <c r="AC29" s="5" t="s">
        <v>549</v>
      </c>
      <c r="AD29" s="5" t="s">
        <v>550</v>
      </c>
      <c r="AE29" s="100">
        <v>43370.643518518518</v>
      </c>
      <c r="AF29" s="100">
        <v>43385.438923611109</v>
      </c>
      <c r="AG29" s="100">
        <v>43399.605115740742</v>
      </c>
      <c r="AH29" s="5" t="s">
        <v>551</v>
      </c>
      <c r="AI29" s="5" t="s">
        <v>720</v>
      </c>
      <c r="AJ29" s="5" t="s">
        <v>518</v>
      </c>
      <c r="AK29" s="5" t="s">
        <v>519</v>
      </c>
      <c r="AL29" s="5" t="s">
        <v>558</v>
      </c>
      <c r="AM29" s="5" t="s">
        <v>559</v>
      </c>
      <c r="AN29" s="5" t="s">
        <v>560</v>
      </c>
      <c r="AO29" s="5" t="s">
        <v>561</v>
      </c>
      <c r="AP29" s="5" t="s">
        <v>523</v>
      </c>
      <c r="AQ29" s="5">
        <v>400</v>
      </c>
      <c r="AR29" s="5" t="s">
        <v>524</v>
      </c>
      <c r="AS29" s="5" t="s">
        <v>22</v>
      </c>
      <c r="AT29" s="5" t="s">
        <v>721</v>
      </c>
      <c r="AU29" s="5" t="s">
        <v>562</v>
      </c>
      <c r="AV29" s="5" t="s">
        <v>689</v>
      </c>
      <c r="AW29" s="5" t="s">
        <v>689</v>
      </c>
      <c r="AX29" s="5" t="s">
        <v>563</v>
      </c>
      <c r="AY29" s="5" t="s">
        <v>527</v>
      </c>
    </row>
    <row r="30" spans="1:51" ht="15" customHeight="1">
      <c r="A30" s="21" t="s">
        <v>127</v>
      </c>
      <c r="B30" s="7" t="s">
        <v>16</v>
      </c>
      <c r="C30" s="7" t="s">
        <v>17</v>
      </c>
      <c r="D30" s="8" t="s">
        <v>47</v>
      </c>
      <c r="E30" s="7" t="s">
        <v>19</v>
      </c>
      <c r="F30" s="7"/>
      <c r="G30" s="7" t="s">
        <v>20</v>
      </c>
      <c r="H30" s="7" t="s">
        <v>21</v>
      </c>
      <c r="I30" s="7" t="s">
        <v>22</v>
      </c>
      <c r="J30" s="14" t="s">
        <v>79</v>
      </c>
      <c r="K30" s="8" t="s">
        <v>80</v>
      </c>
      <c r="L30" s="7" t="s">
        <v>25</v>
      </c>
      <c r="M30" s="9">
        <v>43383</v>
      </c>
      <c r="N30" s="18" t="s">
        <v>50</v>
      </c>
      <c r="O30" s="15" t="s">
        <v>55</v>
      </c>
      <c r="P30" s="5"/>
      <c r="Q30" s="5"/>
      <c r="R30" s="5"/>
      <c r="AA30" s="5" t="s">
        <v>512</v>
      </c>
      <c r="AB30" s="5" t="s">
        <v>535</v>
      </c>
      <c r="AC30" s="5" t="s">
        <v>549</v>
      </c>
      <c r="AD30" s="5" t="s">
        <v>550</v>
      </c>
      <c r="AE30" s="100">
        <v>43382.408460648148</v>
      </c>
      <c r="AF30" s="100">
        <v>43385.441851851851</v>
      </c>
      <c r="AG30" s="100">
        <v>43399.60528935185</v>
      </c>
      <c r="AH30" s="5" t="s">
        <v>551</v>
      </c>
      <c r="AI30" s="5" t="s">
        <v>705</v>
      </c>
      <c r="AJ30" s="5" t="s">
        <v>518</v>
      </c>
      <c r="AK30" s="5" t="s">
        <v>564</v>
      </c>
      <c r="AL30" s="5" t="s">
        <v>565</v>
      </c>
      <c r="AM30" s="5" t="s">
        <v>566</v>
      </c>
      <c r="AN30" s="5" t="s">
        <v>567</v>
      </c>
      <c r="AO30" s="5" t="s">
        <v>568</v>
      </c>
      <c r="AP30" s="5" t="s">
        <v>523</v>
      </c>
      <c r="AR30" s="5" t="s">
        <v>689</v>
      </c>
      <c r="AS30" s="5" t="s">
        <v>22</v>
      </c>
      <c r="AT30" s="5" t="s">
        <v>688</v>
      </c>
      <c r="AU30" s="5" t="s">
        <v>525</v>
      </c>
      <c r="AV30" s="5" t="s">
        <v>689</v>
      </c>
      <c r="AW30" s="5" t="s">
        <v>689</v>
      </c>
      <c r="AX30" s="5" t="s">
        <v>569</v>
      </c>
      <c r="AY30" s="5" t="s">
        <v>527</v>
      </c>
    </row>
    <row r="31" spans="1:51" ht="15" customHeight="1">
      <c r="A31" s="16" t="s">
        <v>128</v>
      </c>
      <c r="B31" s="7" t="s">
        <v>16</v>
      </c>
      <c r="C31" s="7" t="s">
        <v>17</v>
      </c>
      <c r="D31" s="8" t="s">
        <v>18</v>
      </c>
      <c r="E31" s="7" t="s">
        <v>19</v>
      </c>
      <c r="F31" s="7"/>
      <c r="G31" s="7" t="s">
        <v>20</v>
      </c>
      <c r="H31" s="7" t="s">
        <v>21</v>
      </c>
      <c r="I31" s="7" t="s">
        <v>22</v>
      </c>
      <c r="J31" s="14" t="s">
        <v>129</v>
      </c>
      <c r="K31" s="17" t="s">
        <v>130</v>
      </c>
      <c r="L31" s="7" t="s">
        <v>25</v>
      </c>
      <c r="M31" s="9">
        <v>43383</v>
      </c>
      <c r="N31" s="18" t="s">
        <v>26</v>
      </c>
      <c r="O31" s="15" t="s">
        <v>131</v>
      </c>
      <c r="P31" s="5"/>
      <c r="Q31" s="5"/>
      <c r="R31" s="5"/>
      <c r="AA31" s="5" t="s">
        <v>512</v>
      </c>
      <c r="AB31" s="5" t="s">
        <v>570</v>
      </c>
      <c r="AC31" s="5" t="s">
        <v>549</v>
      </c>
      <c r="AD31" s="5" t="s">
        <v>550</v>
      </c>
      <c r="AE31" s="100">
        <v>43383.545543981483</v>
      </c>
      <c r="AF31" s="100">
        <v>43383.606990740744</v>
      </c>
      <c r="AG31" s="100">
        <v>43383.674375000002</v>
      </c>
      <c r="AH31" s="5" t="s">
        <v>516</v>
      </c>
      <c r="AI31" s="5" t="s">
        <v>571</v>
      </c>
      <c r="AJ31" s="5" t="s">
        <v>518</v>
      </c>
      <c r="AK31" s="5" t="s">
        <v>519</v>
      </c>
      <c r="AL31" s="5" t="s">
        <v>130</v>
      </c>
      <c r="AM31" s="5" t="s">
        <v>572</v>
      </c>
      <c r="AN31" s="5" t="s">
        <v>573</v>
      </c>
      <c r="AO31" s="5" t="s">
        <v>574</v>
      </c>
      <c r="AP31" s="5" t="s">
        <v>523</v>
      </c>
      <c r="AQ31" s="5">
        <v>400</v>
      </c>
      <c r="AR31" s="5" t="s">
        <v>524</v>
      </c>
      <c r="AS31" s="5" t="s">
        <v>22</v>
      </c>
      <c r="AT31" s="5" t="s">
        <v>722</v>
      </c>
      <c r="AU31" s="5" t="s">
        <v>575</v>
      </c>
      <c r="AV31" s="5" t="s">
        <v>689</v>
      </c>
      <c r="AW31" s="5" t="s">
        <v>689</v>
      </c>
      <c r="AX31" s="5" t="s">
        <v>541</v>
      </c>
      <c r="AY31" s="5" t="s">
        <v>527</v>
      </c>
    </row>
    <row r="32" spans="1:51" ht="15" customHeight="1">
      <c r="A32" s="21" t="s">
        <v>132</v>
      </c>
      <c r="B32" s="7" t="s">
        <v>16</v>
      </c>
      <c r="C32" s="7" t="s">
        <v>17</v>
      </c>
      <c r="D32" s="8" t="s">
        <v>18</v>
      </c>
      <c r="E32" s="7" t="s">
        <v>19</v>
      </c>
      <c r="F32" s="7"/>
      <c r="G32" s="7" t="s">
        <v>20</v>
      </c>
      <c r="H32" s="7" t="s">
        <v>21</v>
      </c>
      <c r="I32" s="7" t="s">
        <v>22</v>
      </c>
      <c r="J32" s="14" t="s">
        <v>133</v>
      </c>
      <c r="K32" s="8" t="s">
        <v>134</v>
      </c>
      <c r="L32" s="7" t="s">
        <v>25</v>
      </c>
      <c r="M32" s="9">
        <v>43383</v>
      </c>
      <c r="N32" s="18" t="s">
        <v>26</v>
      </c>
      <c r="O32" s="15" t="s">
        <v>135</v>
      </c>
      <c r="P32" s="5"/>
      <c r="Q32" s="5"/>
      <c r="R32" s="5"/>
      <c r="AA32" s="5" t="s">
        <v>512</v>
      </c>
      <c r="AB32" s="5" t="s">
        <v>132</v>
      </c>
      <c r="AC32" s="5" t="s">
        <v>514</v>
      </c>
      <c r="AD32" s="5" t="s">
        <v>515</v>
      </c>
      <c r="AE32" s="100">
        <v>43363.618414351855</v>
      </c>
      <c r="AF32" s="100">
        <v>43383.636932870373</v>
      </c>
      <c r="AG32" s="100">
        <v>43397.771504629629</v>
      </c>
      <c r="AH32" s="5" t="s">
        <v>516</v>
      </c>
      <c r="AI32" s="5" t="s">
        <v>723</v>
      </c>
      <c r="AJ32" s="5" t="s">
        <v>518</v>
      </c>
      <c r="AK32" s="5" t="s">
        <v>519</v>
      </c>
      <c r="AL32" s="5" t="s">
        <v>134</v>
      </c>
      <c r="AM32" s="5" t="s">
        <v>576</v>
      </c>
      <c r="AN32" s="5" t="s">
        <v>577</v>
      </c>
      <c r="AO32" s="5" t="s">
        <v>578</v>
      </c>
      <c r="AP32" s="5" t="s">
        <v>523</v>
      </c>
      <c r="AQ32" s="5">
        <v>400</v>
      </c>
      <c r="AR32" s="5" t="s">
        <v>524</v>
      </c>
      <c r="AS32" s="5" t="s">
        <v>22</v>
      </c>
      <c r="AT32" s="5" t="s">
        <v>724</v>
      </c>
      <c r="AU32" s="5" t="s">
        <v>689</v>
      </c>
      <c r="AV32" s="5" t="s">
        <v>689</v>
      </c>
      <c r="AW32" s="5" t="s">
        <v>689</v>
      </c>
      <c r="AX32" s="5" t="s">
        <v>579</v>
      </c>
      <c r="AY32" s="5" t="s">
        <v>527</v>
      </c>
    </row>
    <row r="33" spans="1:51" ht="15" customHeight="1">
      <c r="A33" s="16" t="s">
        <v>136</v>
      </c>
      <c r="B33" s="7" t="s">
        <v>16</v>
      </c>
      <c r="C33" s="7" t="s">
        <v>17</v>
      </c>
      <c r="D33" s="8" t="s">
        <v>18</v>
      </c>
      <c r="E33" s="7" t="s">
        <v>19</v>
      </c>
      <c r="F33" s="7"/>
      <c r="G33" s="7" t="s">
        <v>20</v>
      </c>
      <c r="H33" s="7" t="s">
        <v>21</v>
      </c>
      <c r="I33" s="7" t="s">
        <v>22</v>
      </c>
      <c r="J33" s="14" t="s">
        <v>137</v>
      </c>
      <c r="K33" s="17" t="s">
        <v>138</v>
      </c>
      <c r="L33" s="7" t="s">
        <v>25</v>
      </c>
      <c r="M33" s="9">
        <v>43382</v>
      </c>
      <c r="N33" s="18" t="s">
        <v>26</v>
      </c>
      <c r="O33" s="15" t="s">
        <v>139</v>
      </c>
      <c r="P33" s="5"/>
      <c r="Q33" s="5"/>
      <c r="R33" s="5"/>
      <c r="AA33" s="5" t="s">
        <v>512</v>
      </c>
      <c r="AB33" s="5" t="s">
        <v>536</v>
      </c>
      <c r="AC33" s="5" t="s">
        <v>514</v>
      </c>
      <c r="AD33" s="5" t="s">
        <v>515</v>
      </c>
      <c r="AE33" s="100">
        <v>43381.372858796298</v>
      </c>
      <c r="AF33" s="100">
        <v>43382.573773148149</v>
      </c>
      <c r="AG33" s="100">
        <v>43396.60460648148</v>
      </c>
      <c r="AH33" s="5" t="s">
        <v>516</v>
      </c>
      <c r="AI33" s="5" t="s">
        <v>725</v>
      </c>
      <c r="AJ33" s="5" t="s">
        <v>518</v>
      </c>
      <c r="AK33" s="5" t="s">
        <v>519</v>
      </c>
      <c r="AL33" s="5" t="s">
        <v>138</v>
      </c>
      <c r="AM33" s="5" t="s">
        <v>537</v>
      </c>
      <c r="AN33" s="5" t="s">
        <v>538</v>
      </c>
      <c r="AO33" s="5" t="s">
        <v>539</v>
      </c>
      <c r="AP33" s="5" t="s">
        <v>523</v>
      </c>
      <c r="AR33" s="5" t="s">
        <v>689</v>
      </c>
      <c r="AS33" s="5" t="s">
        <v>22</v>
      </c>
      <c r="AT33" s="5" t="s">
        <v>692</v>
      </c>
      <c r="AU33" s="5" t="s">
        <v>540</v>
      </c>
      <c r="AV33" s="5" t="s">
        <v>689</v>
      </c>
      <c r="AW33" s="5" t="s">
        <v>689</v>
      </c>
      <c r="AX33" s="5" t="s">
        <v>541</v>
      </c>
      <c r="AY33" s="5" t="s">
        <v>527</v>
      </c>
    </row>
    <row r="34" spans="1:51" ht="15" customHeight="1">
      <c r="A34" s="22" t="s">
        <v>140</v>
      </c>
      <c r="B34" s="23" t="s">
        <v>16</v>
      </c>
      <c r="C34" s="23" t="s">
        <v>17</v>
      </c>
      <c r="D34" s="24" t="s">
        <v>18</v>
      </c>
      <c r="E34" s="23" t="s">
        <v>19</v>
      </c>
      <c r="F34" s="23"/>
      <c r="G34" s="23" t="s">
        <v>20</v>
      </c>
      <c r="H34" s="23" t="s">
        <v>21</v>
      </c>
      <c r="I34" s="23" t="s">
        <v>22</v>
      </c>
      <c r="J34" s="25" t="s">
        <v>141</v>
      </c>
      <c r="K34" s="24" t="s">
        <v>142</v>
      </c>
      <c r="L34" s="23" t="s">
        <v>25</v>
      </c>
      <c r="M34" s="26">
        <v>43382</v>
      </c>
      <c r="N34" s="27" t="s">
        <v>26</v>
      </c>
      <c r="O34" s="28" t="s">
        <v>143</v>
      </c>
      <c r="P34" s="5"/>
      <c r="Q34" s="5"/>
      <c r="R34" s="5"/>
      <c r="AA34" s="5" t="s">
        <v>512</v>
      </c>
      <c r="AB34" s="5" t="s">
        <v>542</v>
      </c>
      <c r="AC34" s="5" t="s">
        <v>514</v>
      </c>
      <c r="AD34" s="5" t="s">
        <v>515</v>
      </c>
      <c r="AE34" s="100">
        <v>43381.570902777778</v>
      </c>
      <c r="AF34" s="100">
        <v>43382.692280092589</v>
      </c>
      <c r="AG34" s="100">
        <v>43396.77171296296</v>
      </c>
      <c r="AH34" s="5" t="s">
        <v>516</v>
      </c>
      <c r="AI34" s="5" t="s">
        <v>543</v>
      </c>
      <c r="AJ34" s="5" t="s">
        <v>518</v>
      </c>
      <c r="AK34" s="5" t="s">
        <v>519</v>
      </c>
      <c r="AL34" s="5" t="s">
        <v>142</v>
      </c>
      <c r="AM34" s="5" t="s">
        <v>544</v>
      </c>
      <c r="AN34" s="5" t="s">
        <v>545</v>
      </c>
      <c r="AO34" s="5" t="s">
        <v>546</v>
      </c>
      <c r="AP34" s="5" t="s">
        <v>523</v>
      </c>
      <c r="AQ34" s="5">
        <v>400</v>
      </c>
      <c r="AR34" s="5" t="s">
        <v>524</v>
      </c>
      <c r="AS34" s="5" t="s">
        <v>22</v>
      </c>
      <c r="AT34" s="5" t="s">
        <v>692</v>
      </c>
      <c r="AU34" s="5" t="s">
        <v>547</v>
      </c>
      <c r="AV34" s="5" t="s">
        <v>689</v>
      </c>
      <c r="AW34" s="5" t="s">
        <v>689</v>
      </c>
      <c r="AX34" s="5" t="s">
        <v>548</v>
      </c>
      <c r="AY34" s="5" t="s">
        <v>527</v>
      </c>
    </row>
    <row r="35" spans="1:51" ht="15" customHeight="1">
      <c r="P35" s="5"/>
      <c r="Q35" s="5"/>
      <c r="R35" s="5"/>
    </row>
    <row r="36" spans="1:51">
      <c r="A36" t="s">
        <v>144</v>
      </c>
      <c r="B36" t="s">
        <v>145</v>
      </c>
      <c r="D36"/>
      <c r="P36" s="5"/>
      <c r="Q36" s="5"/>
      <c r="R36" s="5"/>
    </row>
    <row r="37" spans="1:51">
      <c r="A37" t="s">
        <v>146</v>
      </c>
      <c r="B37" t="s">
        <v>47</v>
      </c>
      <c r="C37" t="s">
        <v>18</v>
      </c>
      <c r="D37" t="s">
        <v>147</v>
      </c>
      <c r="P37" s="5"/>
      <c r="Q37" s="5"/>
      <c r="R37" s="5"/>
    </row>
    <row r="38" spans="1:51">
      <c r="A38" s="32" t="s">
        <v>17</v>
      </c>
      <c r="B38" s="33">
        <v>14</v>
      </c>
      <c r="C38" s="33">
        <v>17</v>
      </c>
      <c r="D38" s="33">
        <v>31</v>
      </c>
      <c r="P38" s="5"/>
      <c r="Q38" s="5"/>
      <c r="R38" s="5"/>
    </row>
    <row r="39" spans="1:51">
      <c r="A39" s="32" t="s">
        <v>38</v>
      </c>
      <c r="B39" s="33">
        <v>1</v>
      </c>
      <c r="C39" s="33">
        <v>1</v>
      </c>
      <c r="D39" s="33">
        <v>2</v>
      </c>
      <c r="P39" s="5"/>
      <c r="Q39" s="5"/>
      <c r="R39" s="5"/>
    </row>
    <row r="40" spans="1:51">
      <c r="A40" s="32" t="s">
        <v>147</v>
      </c>
      <c r="B40" s="33">
        <v>15</v>
      </c>
      <c r="C40" s="33">
        <v>18</v>
      </c>
      <c r="D40" s="33">
        <v>33</v>
      </c>
      <c r="P40" s="5"/>
      <c r="Q40" s="5"/>
      <c r="R40" s="5"/>
    </row>
    <row r="41" spans="1:51">
      <c r="A41"/>
      <c r="B41"/>
      <c r="P41" s="5"/>
      <c r="Q41" s="5"/>
      <c r="R41" s="5"/>
    </row>
    <row r="42" spans="1:51" ht="15.75" thickBot="1">
      <c r="A42"/>
      <c r="B42"/>
      <c r="P42" s="5"/>
      <c r="Q42" s="5"/>
      <c r="R42" s="5"/>
    </row>
    <row r="43" spans="1:51" ht="16.5" thickTop="1" thickBot="1">
      <c r="A43" s="34"/>
      <c r="B43" s="35"/>
      <c r="C43" s="35" t="s">
        <v>148</v>
      </c>
      <c r="D43" s="35" t="s">
        <v>149</v>
      </c>
      <c r="E43" s="36" t="s">
        <v>150</v>
      </c>
      <c r="J43" s="31"/>
      <c r="K43" s="5"/>
      <c r="L43" s="5"/>
      <c r="M43" s="5"/>
      <c r="N43" s="5"/>
      <c r="O43" s="5"/>
      <c r="P43" s="5"/>
      <c r="Q43" s="5"/>
      <c r="R43" s="5"/>
    </row>
    <row r="44" spans="1:51" ht="15.75" thickTop="1">
      <c r="A44" s="37" t="s">
        <v>151</v>
      </c>
      <c r="B44" s="38" t="s">
        <v>152</v>
      </c>
      <c r="C44" s="39">
        <v>695.8</v>
      </c>
      <c r="D44" s="40">
        <v>14</v>
      </c>
      <c r="E44" s="41">
        <f>C44*D44</f>
        <v>9741.1999999999989</v>
      </c>
      <c r="I44" s="30"/>
      <c r="J44" s="29"/>
      <c r="N44" s="31"/>
      <c r="O44" s="5"/>
      <c r="P44" s="5"/>
      <c r="Q44" s="5"/>
      <c r="R44" s="5"/>
    </row>
    <row r="45" spans="1:51">
      <c r="A45" s="42" t="s">
        <v>153</v>
      </c>
      <c r="B45" s="43" t="s">
        <v>154</v>
      </c>
      <c r="C45" s="44">
        <v>476.07</v>
      </c>
      <c r="D45" s="45">
        <f>17-4</f>
        <v>13</v>
      </c>
      <c r="E45" s="46">
        <f t="shared" ref="E45:E48" si="0">C45*D45</f>
        <v>6188.91</v>
      </c>
      <c r="I45" s="30"/>
      <c r="J45" s="29"/>
      <c r="N45" s="31"/>
      <c r="O45" s="5"/>
      <c r="P45" s="5"/>
      <c r="Q45" s="5"/>
      <c r="R45" s="5"/>
    </row>
    <row r="46" spans="1:51">
      <c r="A46" s="42" t="s">
        <v>155</v>
      </c>
      <c r="B46" s="43" t="s">
        <v>156</v>
      </c>
      <c r="C46" s="44">
        <v>512.69000000000005</v>
      </c>
      <c r="D46" s="45">
        <v>4</v>
      </c>
      <c r="E46" s="46">
        <f t="shared" si="0"/>
        <v>2050.7600000000002</v>
      </c>
      <c r="I46" s="30"/>
      <c r="J46" s="29"/>
      <c r="N46" s="31"/>
      <c r="O46" s="5"/>
      <c r="P46" s="5"/>
      <c r="Q46" s="5"/>
      <c r="R46" s="5"/>
    </row>
    <row r="47" spans="1:51">
      <c r="A47" s="42" t="s">
        <v>157</v>
      </c>
      <c r="B47" s="43" t="s">
        <v>158</v>
      </c>
      <c r="C47" s="44">
        <v>805.66</v>
      </c>
      <c r="D47" s="45">
        <v>1</v>
      </c>
      <c r="E47" s="46">
        <f t="shared" si="0"/>
        <v>805.66</v>
      </c>
      <c r="I47" s="30"/>
      <c r="J47" s="29"/>
      <c r="N47" s="31"/>
      <c r="O47" s="5"/>
      <c r="P47" s="5"/>
      <c r="Q47" s="5"/>
      <c r="R47" s="5"/>
    </row>
    <row r="48" spans="1:51">
      <c r="A48" s="42" t="s">
        <v>159</v>
      </c>
      <c r="B48" s="43" t="s">
        <v>160</v>
      </c>
      <c r="C48" s="44">
        <v>476.07</v>
      </c>
      <c r="D48" s="45">
        <v>1</v>
      </c>
      <c r="E48" s="46">
        <f t="shared" si="0"/>
        <v>476.07</v>
      </c>
      <c r="I48" s="30"/>
      <c r="J48" s="29"/>
      <c r="N48" s="31"/>
      <c r="O48" s="5"/>
      <c r="P48" s="5"/>
      <c r="Q48" s="5"/>
      <c r="R48" s="5"/>
    </row>
    <row r="49" spans="1:33" ht="15.75" thickBot="1">
      <c r="A49" s="47"/>
      <c r="B49" s="48"/>
      <c r="C49" s="48"/>
      <c r="D49" s="48"/>
      <c r="E49" s="49">
        <f>SUM(E44:E48)</f>
        <v>19262.599999999999</v>
      </c>
      <c r="J49" s="31"/>
      <c r="K49" s="5"/>
      <c r="L49" s="5"/>
      <c r="M49" s="5"/>
      <c r="N49" s="5"/>
      <c r="O49" s="5"/>
      <c r="P49" s="5"/>
      <c r="Q49" s="5"/>
      <c r="R49" s="5"/>
    </row>
    <row r="50" spans="1:33" ht="15.75" thickTop="1">
      <c r="A50"/>
      <c r="B50"/>
      <c r="P50" s="5"/>
      <c r="Q50" s="5"/>
      <c r="R50" s="5"/>
    </row>
    <row r="51" spans="1:33">
      <c r="A51"/>
      <c r="B51"/>
      <c r="P51" s="5"/>
      <c r="Q51" s="5"/>
      <c r="R51" s="5"/>
    </row>
    <row r="52" spans="1:33">
      <c r="A52"/>
      <c r="B52"/>
      <c r="P52" s="5"/>
      <c r="Q52" s="5"/>
      <c r="R52" s="5"/>
    </row>
    <row r="53" spans="1:33">
      <c r="A53"/>
      <c r="B53"/>
      <c r="P53" s="5"/>
      <c r="Q53" s="5"/>
      <c r="R53" s="5"/>
    </row>
    <row r="54" spans="1:33">
      <c r="A54"/>
      <c r="B54"/>
      <c r="P54" s="5"/>
      <c r="Q54" s="5"/>
      <c r="R54" s="5"/>
    </row>
    <row r="55" spans="1:33">
      <c r="A55"/>
      <c r="B55"/>
      <c r="P55" s="5"/>
      <c r="Q55" s="5"/>
      <c r="R55" s="5"/>
    </row>
    <row r="56" spans="1:33" ht="15" customHeight="1">
      <c r="P56" s="5"/>
      <c r="Q56" s="5"/>
      <c r="R56" s="5"/>
    </row>
    <row r="57" spans="1:33" s="50" customFormat="1" ht="15" customHeight="1">
      <c r="A57" s="29"/>
      <c r="B57" s="29"/>
      <c r="C57"/>
      <c r="D57" s="29"/>
      <c r="E57" s="29"/>
      <c r="F57" s="29"/>
      <c r="G57" s="29"/>
      <c r="H57" s="29"/>
      <c r="I57" s="29"/>
      <c r="J57" s="30"/>
      <c r="K57" s="29"/>
      <c r="L57" s="29"/>
      <c r="M57" s="29"/>
      <c r="N57" s="29"/>
      <c r="O57" s="31"/>
      <c r="AE57" s="101"/>
      <c r="AF57" s="101"/>
      <c r="AG57" s="101"/>
    </row>
    <row r="58" spans="1:33" ht="15" customHeight="1">
      <c r="P58" s="5"/>
      <c r="Q58" s="5"/>
      <c r="R58" s="5"/>
    </row>
    <row r="59" spans="1:33" ht="15" customHeight="1">
      <c r="P59" s="5"/>
      <c r="Q59" s="5"/>
      <c r="R59" s="5"/>
    </row>
    <row r="60" spans="1:33" ht="15" customHeight="1">
      <c r="P60" s="5"/>
      <c r="Q60" s="5"/>
      <c r="R60" s="5"/>
    </row>
    <row r="61" spans="1:33" ht="15" customHeight="1">
      <c r="P61" s="5"/>
      <c r="Q61" s="5"/>
      <c r="R61" s="5"/>
    </row>
    <row r="62" spans="1:33" ht="15" customHeight="1">
      <c r="P62" s="5"/>
      <c r="Q62" s="5"/>
      <c r="R62" s="5"/>
    </row>
    <row r="63" spans="1:33" ht="15" customHeight="1">
      <c r="P63" s="5"/>
      <c r="Q63" s="5"/>
      <c r="R63" s="5"/>
    </row>
    <row r="64" spans="1:33" ht="15" customHeight="1">
      <c r="P64" s="5"/>
      <c r="Q64" s="5"/>
      <c r="R64" s="5"/>
    </row>
    <row r="65" spans="16:18" ht="15" customHeight="1">
      <c r="P65" s="5"/>
      <c r="Q65" s="5"/>
      <c r="R65" s="5"/>
    </row>
    <row r="66" spans="16:18" ht="15" customHeight="1">
      <c r="P66" s="5"/>
      <c r="Q66" s="5"/>
      <c r="R66" s="5"/>
    </row>
    <row r="67" spans="16:18" ht="15" customHeight="1">
      <c r="P67" s="5"/>
      <c r="Q67" s="5"/>
      <c r="R67" s="5"/>
    </row>
    <row r="68" spans="16:18" ht="15" customHeight="1">
      <c r="P68" s="5"/>
      <c r="Q68" s="5"/>
      <c r="R68" s="5"/>
    </row>
    <row r="69" spans="16:18" ht="15" customHeight="1">
      <c r="P69" s="5"/>
      <c r="Q69" s="5"/>
      <c r="R69" s="5"/>
    </row>
    <row r="70" spans="16:18" ht="15" customHeight="1">
      <c r="P70" s="5"/>
      <c r="Q70" s="5"/>
      <c r="R70" s="5"/>
    </row>
    <row r="71" spans="16:18" ht="15" customHeight="1">
      <c r="P71" s="5"/>
      <c r="Q71" s="5"/>
      <c r="R71" s="5"/>
    </row>
    <row r="72" spans="16:18" ht="15" customHeight="1">
      <c r="P72" s="5"/>
      <c r="Q72" s="5"/>
      <c r="R72" s="5"/>
    </row>
    <row r="73" spans="16:18" ht="15" customHeight="1">
      <c r="P73" s="5"/>
      <c r="Q73" s="5"/>
      <c r="R73" s="5"/>
    </row>
    <row r="74" spans="16:18" ht="15" customHeight="1">
      <c r="P74" s="5"/>
      <c r="Q74" s="5"/>
      <c r="R74" s="5"/>
    </row>
    <row r="75" spans="16:18" ht="15" customHeight="1">
      <c r="P75" s="5"/>
      <c r="Q75" s="5"/>
      <c r="R75" s="5"/>
    </row>
    <row r="76" spans="16:18" ht="15" customHeight="1">
      <c r="P76" s="5"/>
      <c r="Q76" s="5"/>
      <c r="R76" s="5"/>
    </row>
    <row r="77" spans="16:18" ht="15" customHeight="1">
      <c r="P77" s="5"/>
      <c r="Q77" s="5"/>
      <c r="R77" s="5"/>
    </row>
    <row r="78" spans="16:18" ht="15" customHeight="1">
      <c r="P78" s="5"/>
      <c r="Q78" s="5"/>
      <c r="R78" s="5"/>
    </row>
    <row r="79" spans="16:18" ht="15" customHeight="1">
      <c r="P79" s="5"/>
      <c r="Q79" s="5"/>
      <c r="R79" s="5"/>
    </row>
    <row r="80" spans="16:18" ht="15" customHeight="1">
      <c r="P80" s="5"/>
      <c r="Q80" s="5"/>
      <c r="R80" s="5"/>
    </row>
    <row r="81" spans="1:33" ht="15" customHeight="1">
      <c r="P81" s="5"/>
      <c r="Q81" s="5"/>
      <c r="R81" s="5"/>
    </row>
    <row r="82" spans="1:33" ht="15" customHeight="1">
      <c r="P82" s="5"/>
      <c r="Q82" s="5"/>
      <c r="R82" s="5"/>
    </row>
    <row r="83" spans="1:33" ht="15" customHeight="1">
      <c r="P83" s="5"/>
      <c r="Q83" s="5"/>
      <c r="R83" s="5"/>
    </row>
    <row r="84" spans="1:33" ht="15" customHeight="1">
      <c r="P84" s="5"/>
      <c r="Q84" s="5"/>
      <c r="R84" s="5"/>
    </row>
    <row r="85" spans="1:33" ht="15" customHeight="1">
      <c r="P85" s="5"/>
      <c r="Q85" s="5"/>
      <c r="R85" s="5"/>
    </row>
    <row r="86" spans="1:33" ht="15" customHeight="1">
      <c r="P86" s="5"/>
      <c r="Q86" s="5"/>
      <c r="R86" s="5"/>
    </row>
    <row r="87" spans="1:33" ht="15" customHeight="1">
      <c r="P87" s="5"/>
      <c r="Q87" s="5"/>
      <c r="R87" s="5"/>
    </row>
    <row r="88" spans="1:33" ht="15" customHeight="1">
      <c r="P88" s="5"/>
      <c r="Q88" s="5"/>
      <c r="R88" s="5"/>
    </row>
    <row r="89" spans="1:33" ht="15" customHeight="1">
      <c r="P89" s="5"/>
      <c r="Q89" s="5"/>
      <c r="R89" s="5"/>
    </row>
    <row r="90" spans="1:33" s="51" customFormat="1" ht="15" customHeight="1">
      <c r="A90" s="29"/>
      <c r="B90" s="29"/>
      <c r="C90"/>
      <c r="D90" s="29"/>
      <c r="E90" s="29"/>
      <c r="F90" s="29"/>
      <c r="G90" s="29"/>
      <c r="H90" s="29"/>
      <c r="I90" s="29"/>
      <c r="J90" s="30"/>
      <c r="K90" s="29"/>
      <c r="L90" s="29"/>
      <c r="M90" s="29"/>
      <c r="N90" s="29"/>
      <c r="O90" s="31"/>
      <c r="AE90" s="102"/>
      <c r="AF90" s="102"/>
      <c r="AG90" s="102"/>
    </row>
    <row r="91" spans="1:33" ht="15" customHeight="1">
      <c r="P91" s="52"/>
      <c r="Q91" s="5"/>
      <c r="R91" s="5"/>
    </row>
    <row r="92" spans="1:33" ht="15" customHeight="1">
      <c r="Q92" s="5"/>
      <c r="R92" s="5"/>
    </row>
    <row r="93" spans="1:33" ht="15" customHeight="1">
      <c r="Q93" s="5"/>
      <c r="R93" s="5"/>
    </row>
    <row r="94" spans="1:33" ht="15" customHeight="1">
      <c r="Q94" s="5"/>
      <c r="R94" s="5"/>
    </row>
    <row r="95" spans="1:33" ht="15" customHeight="1">
      <c r="Q95" s="5"/>
      <c r="R95" s="5"/>
    </row>
    <row r="96" spans="1:33" ht="15" customHeight="1">
      <c r="Q96" s="5"/>
      <c r="R96" s="5"/>
    </row>
    <row r="97" spans="17:18" ht="15" customHeight="1">
      <c r="Q97" s="5"/>
      <c r="R97" s="5"/>
    </row>
    <row r="98" spans="17:18" ht="15" customHeight="1">
      <c r="Q98" s="5"/>
      <c r="R98" s="5"/>
    </row>
    <row r="99" spans="17:18" ht="15" customHeight="1">
      <c r="Q99" s="5"/>
      <c r="R99" s="5"/>
    </row>
    <row r="100" spans="17:18" ht="15" customHeight="1">
      <c r="Q100" s="5"/>
      <c r="R100" s="5"/>
    </row>
    <row r="101" spans="17:18" ht="15" customHeight="1">
      <c r="Q101" s="5"/>
      <c r="R101" s="5"/>
    </row>
    <row r="102" spans="17:18" ht="15" customHeight="1">
      <c r="Q102" s="5"/>
      <c r="R102" s="5"/>
    </row>
    <row r="103" spans="17:18" ht="15" customHeight="1">
      <c r="Q103" s="5"/>
      <c r="R103" s="5"/>
    </row>
    <row r="104" spans="17:18" ht="15" customHeight="1">
      <c r="Q104" s="5"/>
      <c r="R104" s="5"/>
    </row>
    <row r="105" spans="17:18" ht="15" customHeight="1">
      <c r="Q105" s="5"/>
      <c r="R105" s="5"/>
    </row>
    <row r="106" spans="17:18" ht="15" customHeight="1">
      <c r="Q106" s="5"/>
      <c r="R106" s="5"/>
    </row>
    <row r="107" spans="17:18" ht="15" customHeight="1">
      <c r="Q107" s="5"/>
      <c r="R107" s="5"/>
    </row>
    <row r="108" spans="17:18" ht="15" customHeight="1">
      <c r="Q108" s="5"/>
      <c r="R108" s="5"/>
    </row>
    <row r="109" spans="17:18" ht="15" customHeight="1">
      <c r="R109" s="5"/>
    </row>
    <row r="110" spans="17:18" ht="15" customHeight="1">
      <c r="R110" s="5"/>
    </row>
    <row r="111" spans="17:18" ht="15" customHeight="1">
      <c r="R111" s="5"/>
    </row>
    <row r="112" spans="17:18" ht="15" customHeight="1">
      <c r="R112" s="5"/>
    </row>
    <row r="113" spans="18:18" ht="15" customHeight="1">
      <c r="R113" s="5"/>
    </row>
    <row r="114" spans="18:18" ht="15" customHeight="1">
      <c r="R114" s="5"/>
    </row>
    <row r="115" spans="18:18" ht="15" customHeight="1">
      <c r="R115" s="5"/>
    </row>
    <row r="116" spans="18:18" ht="15" customHeight="1">
      <c r="R116" s="5"/>
    </row>
    <row r="117" spans="18:18" ht="15" customHeight="1">
      <c r="R117" s="5"/>
    </row>
    <row r="118" spans="18:18" ht="15" customHeight="1">
      <c r="R118" s="5"/>
    </row>
    <row r="119" spans="18:18" ht="15" customHeight="1">
      <c r="R119" s="5"/>
    </row>
    <row r="120" spans="18:18" ht="15" customHeight="1">
      <c r="R120" s="5"/>
    </row>
    <row r="121" spans="18:18" ht="15" customHeight="1">
      <c r="R121" s="5"/>
    </row>
    <row r="122" spans="18:18" ht="15" customHeight="1">
      <c r="R122" s="5"/>
    </row>
    <row r="123" spans="18:18" ht="15" customHeight="1">
      <c r="R123" s="5"/>
    </row>
    <row r="124" spans="18:18" ht="15" customHeight="1">
      <c r="R124" s="5"/>
    </row>
    <row r="125" spans="18:18" ht="15" customHeight="1">
      <c r="R125" s="5"/>
    </row>
    <row r="126" spans="18:18" ht="15" customHeight="1">
      <c r="R126" s="5"/>
    </row>
    <row r="127" spans="18:18" ht="15" customHeight="1">
      <c r="R127" s="5"/>
    </row>
    <row r="128" spans="18:18" ht="15" customHeight="1">
      <c r="R128" s="5"/>
    </row>
    <row r="129" spans="17:18" ht="15" customHeight="1">
      <c r="R129" s="5"/>
    </row>
    <row r="130" spans="17:18" ht="15" customHeight="1">
      <c r="R130" s="5"/>
    </row>
    <row r="131" spans="17:18" ht="15" customHeight="1">
      <c r="R131" s="5"/>
    </row>
    <row r="132" spans="17:18" ht="15" customHeight="1">
      <c r="R132" s="5"/>
    </row>
    <row r="133" spans="17:18" ht="15" customHeight="1">
      <c r="R133" s="5"/>
    </row>
    <row r="134" spans="17:18" ht="15" customHeight="1">
      <c r="Q134" s="5"/>
      <c r="R134" s="5"/>
    </row>
    <row r="135" spans="17:18" ht="15" customHeight="1">
      <c r="Q135" s="5"/>
      <c r="R135" s="5"/>
    </row>
    <row r="136" spans="17:18" ht="15" customHeight="1">
      <c r="R136" s="5"/>
    </row>
    <row r="137" spans="17:18" ht="15" customHeight="1">
      <c r="R137" s="5"/>
    </row>
    <row r="138" spans="17:18" ht="15" customHeight="1">
      <c r="R138" s="5"/>
    </row>
    <row r="139" spans="17:18" ht="15" customHeight="1">
      <c r="Q139" s="5"/>
      <c r="R139" s="5"/>
    </row>
    <row r="140" spans="17:18" ht="15" customHeight="1">
      <c r="Q140" s="5"/>
      <c r="R140" s="5"/>
    </row>
    <row r="141" spans="17:18" ht="15" customHeight="1">
      <c r="R141" s="5"/>
    </row>
    <row r="142" spans="17:18" ht="15" customHeight="1">
      <c r="Q142" s="5"/>
      <c r="R142" s="5"/>
    </row>
    <row r="143" spans="17:18" ht="15" customHeight="1">
      <c r="R143" s="5"/>
    </row>
    <row r="144" spans="17:18" ht="15" customHeight="1">
      <c r="R144" s="5"/>
    </row>
    <row r="145" spans="17:18" ht="15" customHeight="1">
      <c r="R145" s="5"/>
    </row>
    <row r="146" spans="17:18" ht="15" customHeight="1">
      <c r="R146" s="5"/>
    </row>
    <row r="147" spans="17:18" ht="15" customHeight="1">
      <c r="R147" s="5"/>
    </row>
    <row r="148" spans="17:18" ht="15" customHeight="1">
      <c r="R148" s="5"/>
    </row>
    <row r="149" spans="17:18" ht="15" customHeight="1">
      <c r="R149" s="5"/>
    </row>
    <row r="150" spans="17:18" ht="15" customHeight="1">
      <c r="R150" s="5"/>
    </row>
    <row r="151" spans="17:18" ht="15" customHeight="1">
      <c r="R151" s="5"/>
    </row>
    <row r="152" spans="17:18" ht="15" customHeight="1">
      <c r="R152" s="5"/>
    </row>
    <row r="153" spans="17:18" ht="15" customHeight="1">
      <c r="R153" s="5"/>
    </row>
    <row r="154" spans="17:18" ht="15" customHeight="1">
      <c r="R154" s="5"/>
    </row>
    <row r="155" spans="17:18" ht="15" customHeight="1">
      <c r="R155" s="5"/>
    </row>
    <row r="156" spans="17:18" ht="15" customHeight="1">
      <c r="R156" s="5"/>
    </row>
    <row r="157" spans="17:18" ht="15" customHeight="1">
      <c r="R157" s="5"/>
    </row>
    <row r="158" spans="17:18" ht="15" customHeight="1">
      <c r="Q158" s="5"/>
      <c r="R158" s="5"/>
    </row>
    <row r="159" spans="17:18" ht="15" customHeight="1">
      <c r="R159" s="5"/>
    </row>
    <row r="160" spans="17:18" ht="15" customHeight="1">
      <c r="R160" s="5"/>
    </row>
    <row r="161" spans="1:33" ht="15" customHeight="1">
      <c r="Q161" s="5"/>
      <c r="R161" s="5"/>
    </row>
    <row r="162" spans="1:33" ht="15" customHeight="1">
      <c r="Q162" s="5"/>
      <c r="R162" s="5"/>
    </row>
    <row r="163" spans="1:33" ht="15" customHeight="1">
      <c r="R163" s="5"/>
    </row>
    <row r="164" spans="1:33" ht="15" customHeight="1">
      <c r="Q164" s="5"/>
      <c r="R164" s="5"/>
    </row>
    <row r="165" spans="1:33" ht="15" customHeight="1">
      <c r="R165" s="5"/>
    </row>
    <row r="166" spans="1:33" ht="15" customHeight="1">
      <c r="R166" s="5"/>
    </row>
    <row r="167" spans="1:33" ht="15" customHeight="1">
      <c r="Q167" s="5"/>
      <c r="R167" s="5"/>
    </row>
    <row r="168" spans="1:33" ht="15" customHeight="1">
      <c r="Q168" s="5"/>
      <c r="R168" s="5"/>
    </row>
    <row r="169" spans="1:33" ht="15" customHeight="1">
      <c r="Q169" s="5"/>
      <c r="R169" s="5"/>
    </row>
    <row r="170" spans="1:33" ht="15" customHeight="1">
      <c r="Q170" s="5"/>
      <c r="R170" s="5"/>
    </row>
    <row r="171" spans="1:33" ht="15" customHeight="1">
      <c r="P171" s="54"/>
      <c r="Q171" s="55"/>
      <c r="R171" s="55"/>
      <c r="S171" s="55"/>
    </row>
    <row r="172" spans="1:33" s="51" customFormat="1" ht="15" customHeight="1">
      <c r="A172" s="29"/>
      <c r="B172" s="29"/>
      <c r="C172"/>
      <c r="D172" s="29"/>
      <c r="E172" s="29"/>
      <c r="F172" s="29"/>
      <c r="G172" s="29"/>
      <c r="H172" s="29"/>
      <c r="I172" s="29"/>
      <c r="J172" s="30"/>
      <c r="K172" s="29"/>
      <c r="L172" s="29"/>
      <c r="M172" s="29"/>
      <c r="N172" s="29"/>
      <c r="O172" s="31"/>
      <c r="P172" s="56"/>
      <c r="Q172" s="55"/>
      <c r="R172" s="55"/>
      <c r="S172" s="55"/>
      <c r="AE172" s="102"/>
      <c r="AF172" s="102"/>
      <c r="AG172" s="102"/>
    </row>
    <row r="173" spans="1:33" s="58" customFormat="1" ht="15" customHeight="1">
      <c r="A173" s="29"/>
      <c r="B173" s="29"/>
      <c r="C173"/>
      <c r="D173" s="29"/>
      <c r="E173" s="29"/>
      <c r="F173" s="29"/>
      <c r="G173" s="29"/>
      <c r="H173" s="29"/>
      <c r="I173" s="29"/>
      <c r="J173" s="30"/>
      <c r="K173" s="29"/>
      <c r="L173" s="29"/>
      <c r="M173" s="29"/>
      <c r="N173" s="29"/>
      <c r="O173" s="31"/>
      <c r="P173" s="57"/>
      <c r="AE173" s="103"/>
      <c r="AF173" s="103"/>
      <c r="AG173" s="103"/>
    </row>
    <row r="174" spans="1:33" s="59" customFormat="1" ht="15" customHeight="1">
      <c r="A174" s="29"/>
      <c r="B174" s="29"/>
      <c r="C174"/>
      <c r="D174" s="29"/>
      <c r="E174" s="29"/>
      <c r="F174" s="29"/>
      <c r="G174" s="29"/>
      <c r="H174" s="29"/>
      <c r="I174" s="29"/>
      <c r="J174" s="30"/>
      <c r="K174" s="29"/>
      <c r="L174" s="29"/>
      <c r="M174" s="29"/>
      <c r="N174" s="29"/>
      <c r="O174" s="31"/>
      <c r="P174"/>
      <c r="Q174"/>
      <c r="AE174" s="104"/>
      <c r="AF174" s="104"/>
      <c r="AG174" s="104"/>
    </row>
    <row r="175" spans="1:33" ht="15" customHeight="1">
      <c r="P175"/>
      <c r="Q175"/>
      <c r="R175" s="5"/>
    </row>
    <row r="176" spans="1:33" ht="15" customHeight="1">
      <c r="P176"/>
      <c r="Q176"/>
      <c r="R176" s="5"/>
    </row>
    <row r="177" spans="16:18" ht="15" customHeight="1">
      <c r="P177"/>
      <c r="Q177"/>
      <c r="R177" s="5"/>
    </row>
    <row r="178" spans="16:18" ht="15" customHeight="1">
      <c r="P178"/>
      <c r="Q178"/>
      <c r="R178" s="5"/>
    </row>
    <row r="179" spans="16:18" ht="15" customHeight="1">
      <c r="P179"/>
      <c r="Q179"/>
      <c r="R179" s="5"/>
    </row>
    <row r="180" spans="16:18" ht="15" customHeight="1">
      <c r="P180"/>
      <c r="Q180"/>
      <c r="R180" s="5"/>
    </row>
    <row r="181" spans="16:18" ht="15" customHeight="1">
      <c r="P181"/>
      <c r="Q181"/>
      <c r="R181" s="5"/>
    </row>
    <row r="182" spans="16:18" ht="15" customHeight="1">
      <c r="P182"/>
      <c r="Q182"/>
      <c r="R182" s="5"/>
    </row>
    <row r="183" spans="16:18" ht="15" customHeight="1">
      <c r="P183"/>
      <c r="Q183"/>
      <c r="R183" s="5"/>
    </row>
    <row r="184" spans="16:18" ht="15" customHeight="1">
      <c r="P184"/>
      <c r="Q184"/>
      <c r="R184" s="5"/>
    </row>
    <row r="185" spans="16:18" ht="15" customHeight="1">
      <c r="P185"/>
      <c r="Q185"/>
      <c r="R185" s="5"/>
    </row>
    <row r="186" spans="16:18" ht="15" customHeight="1">
      <c r="P186"/>
      <c r="Q186"/>
      <c r="R186" s="5"/>
    </row>
    <row r="187" spans="16:18" ht="15" customHeight="1">
      <c r="P187"/>
      <c r="Q187"/>
      <c r="R187" s="5"/>
    </row>
    <row r="188" spans="16:18" ht="15" customHeight="1">
      <c r="P188"/>
      <c r="Q188"/>
      <c r="R188" s="5"/>
    </row>
    <row r="189" spans="16:18" ht="15" customHeight="1">
      <c r="P189"/>
      <c r="Q189"/>
      <c r="R189" s="5"/>
    </row>
    <row r="190" spans="16:18" ht="15" customHeight="1">
      <c r="P190"/>
      <c r="Q190"/>
      <c r="R190" s="5"/>
    </row>
    <row r="191" spans="16:18" ht="15" customHeight="1">
      <c r="P191"/>
      <c r="Q191"/>
      <c r="R191" s="5"/>
    </row>
    <row r="192" spans="16:18" ht="15" customHeight="1">
      <c r="P192"/>
      <c r="Q192"/>
      <c r="R192" s="5"/>
    </row>
    <row r="193" spans="16:18" ht="15" customHeight="1">
      <c r="P193"/>
      <c r="Q193"/>
      <c r="R193" s="5"/>
    </row>
    <row r="194" spans="16:18" ht="15" customHeight="1">
      <c r="P194"/>
      <c r="Q194"/>
      <c r="R194" s="5"/>
    </row>
    <row r="195" spans="16:18" ht="15" customHeight="1">
      <c r="P195"/>
      <c r="Q195"/>
      <c r="R195" s="5"/>
    </row>
    <row r="196" spans="16:18" ht="15" customHeight="1">
      <c r="P196"/>
      <c r="Q196"/>
      <c r="R196" s="5"/>
    </row>
    <row r="197" spans="16:18" ht="15" customHeight="1">
      <c r="P197"/>
      <c r="Q197"/>
      <c r="R197" s="5"/>
    </row>
    <row r="198" spans="16:18" ht="15" customHeight="1">
      <c r="P198"/>
      <c r="Q198"/>
      <c r="R198" s="5"/>
    </row>
    <row r="199" spans="16:18" ht="15" customHeight="1">
      <c r="P199"/>
      <c r="Q199"/>
      <c r="R199" s="5"/>
    </row>
    <row r="200" spans="16:18" ht="15" customHeight="1">
      <c r="P200"/>
      <c r="Q200"/>
      <c r="R200" s="5"/>
    </row>
    <row r="201" spans="16:18" ht="15" customHeight="1">
      <c r="P201"/>
      <c r="Q201"/>
      <c r="R201" s="5"/>
    </row>
    <row r="202" spans="16:18" ht="15" customHeight="1">
      <c r="P202"/>
      <c r="Q202"/>
      <c r="R202" s="5"/>
    </row>
    <row r="203" spans="16:18" ht="15" customHeight="1">
      <c r="P203"/>
      <c r="Q203"/>
      <c r="R203" s="5"/>
    </row>
    <row r="204" spans="16:18" ht="15" customHeight="1">
      <c r="P204"/>
      <c r="Q204"/>
      <c r="R204" s="5"/>
    </row>
    <row r="205" spans="16:18" ht="15" customHeight="1">
      <c r="P205"/>
      <c r="Q205"/>
      <c r="R205" s="5"/>
    </row>
    <row r="206" spans="16:18" ht="15" customHeight="1">
      <c r="P206"/>
      <c r="Q206"/>
      <c r="R206" s="5"/>
    </row>
    <row r="207" spans="16:18" ht="15" customHeight="1">
      <c r="P207"/>
      <c r="Q207"/>
      <c r="R207" s="5"/>
    </row>
    <row r="208" spans="16:18" ht="15" customHeight="1">
      <c r="P208"/>
      <c r="Q208"/>
      <c r="R208" s="5"/>
    </row>
    <row r="209" spans="16:18" ht="15" customHeight="1">
      <c r="P209"/>
      <c r="Q209"/>
      <c r="R209" s="5"/>
    </row>
    <row r="210" spans="16:18" ht="15" customHeight="1">
      <c r="P210"/>
      <c r="Q210"/>
      <c r="R210" s="5"/>
    </row>
    <row r="211" spans="16:18" ht="15" customHeight="1">
      <c r="P211"/>
      <c r="Q211"/>
      <c r="R211" s="5"/>
    </row>
    <row r="212" spans="16:18" ht="15" customHeight="1">
      <c r="P212"/>
      <c r="Q212"/>
      <c r="R212" s="5"/>
    </row>
    <row r="213" spans="16:18" ht="15" customHeight="1">
      <c r="P213"/>
      <c r="Q213"/>
      <c r="R213" s="5"/>
    </row>
    <row r="214" spans="16:18" ht="15" customHeight="1">
      <c r="P214"/>
      <c r="Q214"/>
      <c r="R214" s="5"/>
    </row>
    <row r="215" spans="16:18" ht="15" customHeight="1">
      <c r="P215"/>
      <c r="Q215"/>
      <c r="R215" s="5"/>
    </row>
    <row r="216" spans="16:18" ht="15" customHeight="1">
      <c r="P216"/>
      <c r="Q216"/>
      <c r="R216" s="5"/>
    </row>
    <row r="217" spans="16:18" ht="15" customHeight="1">
      <c r="P217"/>
      <c r="Q217"/>
      <c r="R217" s="5"/>
    </row>
    <row r="218" spans="16:18" ht="15" customHeight="1">
      <c r="P218"/>
      <c r="Q218"/>
      <c r="R218" s="5"/>
    </row>
    <row r="219" spans="16:18" ht="15" customHeight="1">
      <c r="P219"/>
      <c r="Q219"/>
      <c r="R219" s="5"/>
    </row>
    <row r="220" spans="16:18" ht="15" customHeight="1">
      <c r="P220"/>
      <c r="Q220"/>
      <c r="R220" s="5"/>
    </row>
    <row r="221" spans="16:18" ht="15" customHeight="1">
      <c r="P221"/>
      <c r="Q221"/>
      <c r="R221" s="5"/>
    </row>
    <row r="222" spans="16:18" ht="15" customHeight="1">
      <c r="P222"/>
      <c r="Q222"/>
      <c r="R222" s="5"/>
    </row>
    <row r="223" spans="16:18" ht="15" customHeight="1">
      <c r="P223"/>
      <c r="Q223"/>
      <c r="R223" s="5"/>
    </row>
    <row r="224" spans="16:18" ht="15" customHeight="1">
      <c r="P224"/>
      <c r="Q224"/>
      <c r="R224" s="5"/>
    </row>
    <row r="225" spans="16:18" ht="15" customHeight="1">
      <c r="P225"/>
      <c r="Q225"/>
      <c r="R225" s="5"/>
    </row>
    <row r="226" spans="16:18" ht="15" customHeight="1">
      <c r="P226"/>
      <c r="Q226"/>
      <c r="R226" s="5"/>
    </row>
    <row r="227" spans="16:18" ht="15" customHeight="1">
      <c r="P227"/>
      <c r="Q227"/>
      <c r="R227" s="5"/>
    </row>
    <row r="228" spans="16:18" ht="15" customHeight="1">
      <c r="P228"/>
      <c r="Q228"/>
      <c r="R228" s="5"/>
    </row>
    <row r="229" spans="16:18" ht="15" customHeight="1">
      <c r="P229"/>
      <c r="Q229"/>
      <c r="R229" s="5"/>
    </row>
    <row r="230" spans="16:18" ht="15" customHeight="1">
      <c r="P230"/>
      <c r="Q230"/>
      <c r="R230" s="5"/>
    </row>
    <row r="231" spans="16:18" ht="15" customHeight="1">
      <c r="P231"/>
      <c r="Q231"/>
      <c r="R231" s="5"/>
    </row>
    <row r="232" spans="16:18" ht="15" customHeight="1">
      <c r="P232"/>
      <c r="Q232"/>
      <c r="R232" s="5"/>
    </row>
    <row r="233" spans="16:18" ht="15" customHeight="1">
      <c r="P233"/>
      <c r="Q233"/>
      <c r="R233" s="5"/>
    </row>
    <row r="234" spans="16:18" ht="15" customHeight="1">
      <c r="P234"/>
      <c r="Q234"/>
      <c r="R234" s="5"/>
    </row>
    <row r="235" spans="16:18" ht="15" customHeight="1">
      <c r="P235"/>
      <c r="Q235"/>
    </row>
    <row r="236" spans="16:18" ht="15" customHeight="1">
      <c r="P236"/>
      <c r="Q236"/>
    </row>
    <row r="237" spans="16:18" ht="15" customHeight="1">
      <c r="P237"/>
      <c r="Q237"/>
    </row>
    <row r="238" spans="16:18" ht="15" customHeight="1">
      <c r="P238"/>
      <c r="Q238"/>
    </row>
    <row r="239" spans="16:18" ht="15" customHeight="1">
      <c r="P239"/>
      <c r="Q239"/>
    </row>
    <row r="240" spans="16:18" ht="15" customHeight="1">
      <c r="P240"/>
      <c r="Q240"/>
    </row>
    <row r="241" spans="16:17" ht="15" customHeight="1">
      <c r="P241"/>
      <c r="Q241"/>
    </row>
    <row r="242" spans="16:17" ht="15" customHeight="1">
      <c r="P242"/>
      <c r="Q242"/>
    </row>
    <row r="243" spans="16:17" ht="15" customHeight="1">
      <c r="P243"/>
      <c r="Q243"/>
    </row>
    <row r="244" spans="16:17" ht="15" customHeight="1">
      <c r="P244"/>
      <c r="Q244"/>
    </row>
    <row r="245" spans="16:17" ht="15" customHeight="1">
      <c r="P245"/>
      <c r="Q245"/>
    </row>
    <row r="246" spans="16:17" ht="15" customHeight="1">
      <c r="P246"/>
      <c r="Q246"/>
    </row>
    <row r="247" spans="16:17" ht="15" customHeight="1">
      <c r="P247"/>
      <c r="Q247"/>
    </row>
    <row r="248" spans="16:17" ht="15" customHeight="1">
      <c r="P248"/>
      <c r="Q248"/>
    </row>
    <row r="249" spans="16:17" ht="15" customHeight="1">
      <c r="P249"/>
      <c r="Q249"/>
    </row>
    <row r="250" spans="16:17" ht="15" customHeight="1">
      <c r="P250"/>
      <c r="Q250"/>
    </row>
    <row r="251" spans="16:17" ht="15" customHeight="1">
      <c r="P251"/>
      <c r="Q251"/>
    </row>
    <row r="252" spans="16:17" ht="15" customHeight="1">
      <c r="P252"/>
      <c r="Q252"/>
    </row>
    <row r="253" spans="16:17" ht="15" customHeight="1">
      <c r="P253"/>
      <c r="Q253"/>
    </row>
    <row r="780" spans="16:18" ht="15" customHeight="1">
      <c r="P780"/>
      <c r="Q780"/>
      <c r="R780" s="5"/>
    </row>
    <row r="782" spans="16:18" ht="15" customHeight="1">
      <c r="P782"/>
      <c r="Q782"/>
      <c r="R782" s="5"/>
    </row>
    <row r="784" spans="16:18" ht="15" customHeight="1">
      <c r="P784"/>
      <c r="Q784"/>
      <c r="R784" s="5"/>
    </row>
  </sheetData>
  <conditionalFormatting sqref="A2:A34">
    <cfRule type="duplicateValues" dxfId="5" priority="1"/>
  </conditionalFormatting>
  <conditionalFormatting sqref="A2:A34">
    <cfRule type="duplicateValues" dxfId="4" priority="2"/>
  </conditionalFormatting>
  <dataValidations count="8">
    <dataValidation type="list" showInputMessage="1" showErrorMessage="1" promptTitle="Select Support Type" prompt="Select appropriate Support Type viz. Resident Support OR Dispatch Support" sqref="G2:G34">
      <formula1>"Resident, Dispatch"</formula1>
    </dataValidation>
    <dataValidation type="list" showInputMessage="1" showErrorMessage="1" promptTitle="Select Service Level" prompt="Select appropriate Service Level viz. Standard OR High" sqref="E2:E34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34">
      <formula1>Service_Types</formula1>
    </dataValidation>
    <dataValidation type="list" allowBlank="1" showInputMessage="1" showErrorMessage="1" promptTitle="Select Country" prompt="Select appropriate Country" sqref="H2:H34">
      <formula1>Country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4">
      <formula1>INDIRECT($B2)</formula1>
    </dataValidation>
    <dataValidation type="list" showInputMessage="1" showErrorMessage="1" sqref="D2:D34">
      <formula1>INDIRECT($C2)</formula1>
    </dataValidation>
    <dataValidation type="list" allowBlank="1" showInputMessage="1" showErrorMessage="1" promptTitle="Select Site Location" prompt="Select appropriate Site Location" sqref="I2:I34">
      <formula1>INDIRECT($H2)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4">
      <formula1>"SOLVED, CANCELLED, INTERNALLY SOLVED"</formula1>
    </dataValidation>
  </dataValidations>
  <pageMargins left="0.7" right="0.7" top="0.78740157499999996" bottom="0.78740157499999996" header="0.3" footer="0.3"/>
  <pageSetup paperSize="9" orientation="portrait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zoomScaleNormal="100" workbookViewId="0">
      <selection activeCell="A2" sqref="A2:XFD4"/>
    </sheetView>
  </sheetViews>
  <sheetFormatPr defaultColWidth="10.42578125" defaultRowHeight="15"/>
  <cols>
    <col min="1" max="1" width="12.85546875" style="74" customWidth="1"/>
    <col min="2" max="2" width="24.140625" style="74" bestFit="1" customWidth="1"/>
    <col min="3" max="3" width="8.85546875" style="75" bestFit="1" customWidth="1"/>
    <col min="4" max="4" width="15.140625" style="74" customWidth="1"/>
    <col min="5" max="5" width="13" style="74" bestFit="1" customWidth="1"/>
    <col min="6" max="6" width="14.140625" style="74" customWidth="1"/>
    <col min="7" max="7" width="10.85546875" style="74" customWidth="1"/>
    <col min="8" max="9" width="9.7109375" style="74" customWidth="1"/>
    <col min="10" max="10" width="12.28515625" style="76" customWidth="1"/>
    <col min="11" max="11" width="15.42578125" style="74" customWidth="1"/>
    <col min="12" max="12" width="12.42578125" style="74" customWidth="1"/>
    <col min="13" max="13" width="12" style="74" customWidth="1"/>
    <col min="14" max="14" width="15" style="74" customWidth="1"/>
    <col min="15" max="15" width="37.7109375" style="77" customWidth="1"/>
    <col min="16" max="16" width="59" style="64" bestFit="1" customWidth="1"/>
    <col min="17" max="17" width="76.140625" style="78" customWidth="1"/>
    <col min="18" max="18" width="10.42578125" style="79"/>
    <col min="19" max="26" width="0" style="64" hidden="1" customWidth="1"/>
    <col min="27" max="27" width="10.42578125" style="64"/>
    <col min="28" max="28" width="11.5703125" style="64" customWidth="1"/>
    <col min="29" max="29" width="13.28515625" style="64" customWidth="1"/>
    <col min="30" max="30" width="10.42578125" style="64"/>
    <col min="31" max="33" width="18.140625" style="114" bestFit="1" customWidth="1"/>
    <col min="34" max="34" width="12.7109375" style="64" customWidth="1"/>
    <col min="35" max="35" width="11.140625" style="64" customWidth="1"/>
    <col min="36" max="36" width="17.140625" style="64" customWidth="1"/>
    <col min="37" max="37" width="10.85546875" style="64" customWidth="1"/>
    <col min="38" max="38" width="10.42578125" style="64"/>
    <col min="39" max="39" width="20.5703125" style="64" customWidth="1"/>
    <col min="40" max="41" width="12.42578125" style="64" customWidth="1"/>
    <col min="42" max="42" width="10.42578125" style="64"/>
    <col min="43" max="43" width="19.140625" style="64" customWidth="1"/>
    <col min="44" max="44" width="15.85546875" style="64" customWidth="1"/>
    <col min="45" max="45" width="12.42578125" style="64" customWidth="1"/>
    <col min="46" max="46" width="12.85546875" style="64" customWidth="1"/>
    <col min="47" max="47" width="13.42578125" style="64" customWidth="1"/>
    <col min="48" max="48" width="11.140625" style="64" customWidth="1"/>
    <col min="49" max="49" width="17.5703125" style="64" customWidth="1"/>
    <col min="50" max="50" width="27.7109375" style="64" customWidth="1"/>
    <col min="51" max="51" width="19.140625" style="64" customWidth="1"/>
    <col min="52" max="16384" width="10.42578125" style="64"/>
  </cols>
  <sheetData>
    <row r="1" spans="1:51" ht="57">
      <c r="A1" s="60" t="s">
        <v>0</v>
      </c>
      <c r="B1" s="60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2" t="s">
        <v>12</v>
      </c>
      <c r="N1" s="62" t="s">
        <v>13</v>
      </c>
      <c r="O1" s="60" t="s">
        <v>161</v>
      </c>
      <c r="P1" s="63" t="s">
        <v>162</v>
      </c>
      <c r="Q1" s="64" t="s">
        <v>163</v>
      </c>
      <c r="R1" s="64"/>
      <c r="AA1" s="74" t="s">
        <v>491</v>
      </c>
      <c r="AB1" s="74" t="s">
        <v>687</v>
      </c>
      <c r="AC1" s="74" t="s">
        <v>492</v>
      </c>
      <c r="AD1" s="74" t="s">
        <v>11</v>
      </c>
      <c r="AE1" s="114" t="s">
        <v>493</v>
      </c>
      <c r="AF1" s="114" t="s">
        <v>494</v>
      </c>
      <c r="AG1" s="114" t="s">
        <v>495</v>
      </c>
      <c r="AH1" s="74" t="s">
        <v>496</v>
      </c>
      <c r="AI1" s="74" t="s">
        <v>497</v>
      </c>
      <c r="AJ1" s="74" t="s">
        <v>498</v>
      </c>
      <c r="AK1" s="74" t="s">
        <v>499</v>
      </c>
      <c r="AL1" s="74" t="s">
        <v>10</v>
      </c>
      <c r="AM1" s="74" t="s">
        <v>500</v>
      </c>
      <c r="AN1" s="74" t="s">
        <v>501</v>
      </c>
      <c r="AO1" s="74" t="s">
        <v>502</v>
      </c>
      <c r="AP1" s="74" t="s">
        <v>7</v>
      </c>
      <c r="AQ1" s="74" t="s">
        <v>503</v>
      </c>
      <c r="AR1" s="74" t="s">
        <v>504</v>
      </c>
      <c r="AS1" s="74" t="s">
        <v>505</v>
      </c>
      <c r="AT1" s="74" t="s">
        <v>506</v>
      </c>
      <c r="AU1" s="74" t="s">
        <v>507</v>
      </c>
      <c r="AV1" s="74" t="s">
        <v>508</v>
      </c>
      <c r="AW1" s="74" t="s">
        <v>509</v>
      </c>
      <c r="AX1" s="74" t="s">
        <v>510</v>
      </c>
      <c r="AY1" s="74" t="s">
        <v>511</v>
      </c>
    </row>
    <row r="2" spans="1:51" s="73" customFormat="1" ht="71.25">
      <c r="A2" s="65" t="s">
        <v>164</v>
      </c>
      <c r="B2" s="66" t="s">
        <v>165</v>
      </c>
      <c r="C2" s="65" t="s">
        <v>166</v>
      </c>
      <c r="D2" s="65" t="s">
        <v>167</v>
      </c>
      <c r="E2" s="65" t="s">
        <v>19</v>
      </c>
      <c r="F2" s="65" t="s">
        <v>168</v>
      </c>
      <c r="G2" s="60" t="s">
        <v>169</v>
      </c>
      <c r="H2" s="65" t="s">
        <v>21</v>
      </c>
      <c r="I2" s="65" t="s">
        <v>170</v>
      </c>
      <c r="J2" s="67" t="s">
        <v>171</v>
      </c>
      <c r="K2" s="65"/>
      <c r="L2" s="68" t="s">
        <v>25</v>
      </c>
      <c r="M2" s="65">
        <v>43370</v>
      </c>
      <c r="N2" s="69" t="s">
        <v>172</v>
      </c>
      <c r="O2" s="70" t="s">
        <v>173</v>
      </c>
      <c r="P2" s="71" t="s">
        <v>174</v>
      </c>
      <c r="Q2" s="71" t="s">
        <v>175</v>
      </c>
      <c r="R2" s="72"/>
      <c r="AA2" s="65" t="s">
        <v>512</v>
      </c>
      <c r="AB2" s="65" t="s">
        <v>729</v>
      </c>
      <c r="AC2" s="65" t="s">
        <v>549</v>
      </c>
      <c r="AD2" s="65" t="s">
        <v>550</v>
      </c>
      <c r="AE2" s="114">
        <v>43370.462175925924</v>
      </c>
      <c r="AF2" s="114">
        <v>43423.500439814816</v>
      </c>
      <c r="AG2" s="114">
        <v>43437.605578703704</v>
      </c>
      <c r="AH2" s="65" t="s">
        <v>658</v>
      </c>
      <c r="AI2" s="65" t="s">
        <v>730</v>
      </c>
      <c r="AJ2" s="65" t="s">
        <v>518</v>
      </c>
      <c r="AK2" s="65" t="s">
        <v>519</v>
      </c>
      <c r="AL2" s="65" t="s">
        <v>731</v>
      </c>
      <c r="AM2" s="65" t="s">
        <v>732</v>
      </c>
      <c r="AN2" s="65" t="s">
        <v>733</v>
      </c>
      <c r="AO2" s="65" t="s">
        <v>734</v>
      </c>
      <c r="AP2" s="65" t="s">
        <v>523</v>
      </c>
      <c r="AQ2" s="65">
        <v>400</v>
      </c>
      <c r="AR2" s="65" t="s">
        <v>524</v>
      </c>
      <c r="AS2" s="65" t="s">
        <v>735</v>
      </c>
      <c r="AT2" s="65" t="s">
        <v>736</v>
      </c>
      <c r="AU2" s="65" t="s">
        <v>737</v>
      </c>
      <c r="AV2" s="65" t="s">
        <v>689</v>
      </c>
      <c r="AW2" s="65" t="s">
        <v>689</v>
      </c>
      <c r="AX2" s="65" t="s">
        <v>563</v>
      </c>
      <c r="AY2" s="65" t="s">
        <v>527</v>
      </c>
    </row>
    <row r="3" spans="1:51" s="65" customFormat="1">
      <c r="A3" s="65" t="s">
        <v>176</v>
      </c>
      <c r="B3" s="65" t="s">
        <v>165</v>
      </c>
      <c r="C3" s="65" t="s">
        <v>177</v>
      </c>
      <c r="D3" s="65" t="s">
        <v>167</v>
      </c>
      <c r="E3" s="65" t="s">
        <v>178</v>
      </c>
      <c r="F3" s="65" t="s">
        <v>179</v>
      </c>
      <c r="G3" s="65" t="s">
        <v>180</v>
      </c>
      <c r="H3" s="65" t="s">
        <v>181</v>
      </c>
      <c r="I3" s="65" t="s">
        <v>182</v>
      </c>
      <c r="J3" s="65" t="s">
        <v>183</v>
      </c>
      <c r="L3" s="65" t="s">
        <v>184</v>
      </c>
      <c r="M3" s="65">
        <v>43381</v>
      </c>
      <c r="N3" s="65" t="s">
        <v>185</v>
      </c>
      <c r="O3" s="71" t="s">
        <v>186</v>
      </c>
      <c r="P3" s="71" t="s">
        <v>187</v>
      </c>
      <c r="AA3" s="65" t="s">
        <v>512</v>
      </c>
      <c r="AB3" s="65" t="s">
        <v>738</v>
      </c>
      <c r="AC3" s="65" t="s">
        <v>514</v>
      </c>
      <c r="AD3" s="65" t="s">
        <v>515</v>
      </c>
      <c r="AE3" s="114">
        <v>43372.455659722225</v>
      </c>
      <c r="AF3" s="114">
        <v>43433.428229166668</v>
      </c>
      <c r="AG3" s="114">
        <v>43447.437789351854</v>
      </c>
      <c r="AH3" s="65" t="s">
        <v>658</v>
      </c>
      <c r="AI3" s="65" t="s">
        <v>739</v>
      </c>
      <c r="AJ3" s="65" t="s">
        <v>740</v>
      </c>
      <c r="AK3" s="65" t="s">
        <v>741</v>
      </c>
      <c r="AL3" s="65" t="s">
        <v>742</v>
      </c>
      <c r="AM3" s="65" t="s">
        <v>743</v>
      </c>
      <c r="AN3" s="65" t="s">
        <v>744</v>
      </c>
      <c r="AO3" s="65" t="s">
        <v>745</v>
      </c>
      <c r="AP3" s="65" t="s">
        <v>523</v>
      </c>
      <c r="AR3" s="65" t="s">
        <v>689</v>
      </c>
      <c r="AS3" s="65" t="s">
        <v>389</v>
      </c>
      <c r="AT3" s="65" t="s">
        <v>746</v>
      </c>
      <c r="AU3" s="65" t="s">
        <v>747</v>
      </c>
      <c r="AV3" s="65" t="s">
        <v>689</v>
      </c>
      <c r="AW3" s="65" t="s">
        <v>689</v>
      </c>
      <c r="AX3" s="65" t="s">
        <v>541</v>
      </c>
      <c r="AY3" s="65" t="s">
        <v>527</v>
      </c>
    </row>
    <row r="4" spans="1:51" s="65" customFormat="1">
      <c r="A4" s="65" t="s">
        <v>188</v>
      </c>
      <c r="B4" s="65" t="s">
        <v>165</v>
      </c>
      <c r="C4" s="65" t="s">
        <v>166</v>
      </c>
      <c r="D4" s="65" t="s">
        <v>167</v>
      </c>
      <c r="E4" s="65" t="s">
        <v>178</v>
      </c>
      <c r="F4" s="65" t="s">
        <v>189</v>
      </c>
      <c r="G4" s="65" t="s">
        <v>180</v>
      </c>
      <c r="H4" s="65" t="s">
        <v>181</v>
      </c>
      <c r="I4" s="65" t="s">
        <v>190</v>
      </c>
      <c r="J4" s="65" t="s">
        <v>191</v>
      </c>
      <c r="K4" s="65" t="s">
        <v>192</v>
      </c>
      <c r="L4" s="65" t="s">
        <v>184</v>
      </c>
      <c r="M4" s="65">
        <v>43403</v>
      </c>
      <c r="N4" s="65" t="s">
        <v>193</v>
      </c>
      <c r="O4" s="71" t="s">
        <v>194</v>
      </c>
      <c r="P4" s="71" t="s">
        <v>195</v>
      </c>
      <c r="AA4" s="65" t="s">
        <v>512</v>
      </c>
      <c r="AB4" s="65" t="s">
        <v>726</v>
      </c>
      <c r="AC4" s="65" t="s">
        <v>514</v>
      </c>
      <c r="AD4" s="65" t="s">
        <v>515</v>
      </c>
      <c r="AE4" s="114">
        <v>43395.44159722222</v>
      </c>
      <c r="AF4" s="114">
        <v>43403.523645833331</v>
      </c>
      <c r="AG4" s="114">
        <v>43417.604467592595</v>
      </c>
      <c r="AH4" s="65" t="s">
        <v>658</v>
      </c>
      <c r="AI4" s="65" t="s">
        <v>727</v>
      </c>
      <c r="AJ4" s="65" t="s">
        <v>518</v>
      </c>
      <c r="AK4" s="65" t="s">
        <v>519</v>
      </c>
      <c r="AL4" s="65" t="s">
        <v>44</v>
      </c>
      <c r="AM4" s="65" t="s">
        <v>659</v>
      </c>
      <c r="AN4" s="65" t="s">
        <v>660</v>
      </c>
      <c r="AO4" s="65" t="s">
        <v>661</v>
      </c>
      <c r="AP4" s="65" t="s">
        <v>523</v>
      </c>
      <c r="AQ4" s="65">
        <v>400</v>
      </c>
      <c r="AR4" s="65" t="s">
        <v>524</v>
      </c>
      <c r="AS4" s="65" t="s">
        <v>728</v>
      </c>
      <c r="AT4" s="65" t="s">
        <v>695</v>
      </c>
      <c r="AU4" s="65" t="s">
        <v>662</v>
      </c>
      <c r="AV4" s="65" t="s">
        <v>689</v>
      </c>
      <c r="AW4" s="65" t="s">
        <v>689</v>
      </c>
      <c r="AX4" s="65" t="s">
        <v>569</v>
      </c>
      <c r="AY4" s="65" t="s">
        <v>527</v>
      </c>
    </row>
    <row r="6" spans="1:51" ht="15.75" thickBot="1"/>
    <row r="7" spans="1:51" ht="16.5" thickTop="1" thickBot="1">
      <c r="A7" s="34"/>
      <c r="B7" s="35"/>
      <c r="C7" s="35" t="s">
        <v>148</v>
      </c>
      <c r="D7" s="35" t="s">
        <v>149</v>
      </c>
      <c r="E7" s="36" t="s">
        <v>150</v>
      </c>
    </row>
    <row r="8" spans="1:51" ht="15.75" thickTop="1">
      <c r="A8" s="37" t="s">
        <v>196</v>
      </c>
      <c r="B8" s="38" t="s">
        <v>197</v>
      </c>
      <c r="C8" s="39">
        <v>432.79</v>
      </c>
      <c r="D8" s="40">
        <v>2</v>
      </c>
      <c r="E8" s="41">
        <f>C8*D8</f>
        <v>865.58</v>
      </c>
    </row>
    <row r="9" spans="1:51">
      <c r="A9" s="42" t="s">
        <v>198</v>
      </c>
      <c r="B9" s="43" t="s">
        <v>199</v>
      </c>
      <c r="C9" s="44">
        <v>432.79</v>
      </c>
      <c r="D9" s="45">
        <v>1</v>
      </c>
      <c r="E9" s="46">
        <f t="shared" ref="E9:E11" si="0">C9*D9</f>
        <v>432.79</v>
      </c>
    </row>
    <row r="10" spans="1:51">
      <c r="A10" s="42"/>
      <c r="B10" s="43"/>
      <c r="C10" s="44"/>
      <c r="D10" s="45"/>
      <c r="E10" s="46">
        <f t="shared" si="0"/>
        <v>0</v>
      </c>
    </row>
    <row r="11" spans="1:51">
      <c r="A11" s="42"/>
      <c r="B11" s="43"/>
      <c r="C11" s="44"/>
      <c r="D11" s="45"/>
      <c r="E11" s="46">
        <f t="shared" si="0"/>
        <v>0</v>
      </c>
    </row>
    <row r="12" spans="1:51" ht="15.75" thickBot="1">
      <c r="A12" s="47"/>
      <c r="B12" s="48"/>
      <c r="C12" s="48"/>
      <c r="D12" s="48"/>
      <c r="E12" s="49">
        <f>SUM(E8:E11)</f>
        <v>1298.3700000000001</v>
      </c>
    </row>
    <row r="13" spans="1:51" ht="15.75" thickTop="1"/>
  </sheetData>
  <dataValidations count="7">
    <dataValidation type="list" showInputMessage="1" showErrorMessage="1" sqref="D4">
      <formula1>INDIRECT($C4)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4">
      <formula1>INDIRECT($B2)</formula1>
    </dataValidation>
    <dataValidation type="list" allowBlank="1" showInputMessage="1" showErrorMessage="1" promptTitle="Select Country" prompt="Select appropriate Country" sqref="H2:H4">
      <formula1>Country</formula1>
    </dataValidation>
    <dataValidation type="list" allowBlank="1" showInputMessage="1" showErrorMessage="1" promptTitle="Select Support Type" prompt="Select appropriate Support Type viz. Resident Support OR Dispatch Support" sqref="G2:G4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B2:B4">
      <formula1>"WPS, INFRA"</formula1>
    </dataValidation>
    <dataValidation type="list" showInputMessage="1" showErrorMessage="1" promptTitle="Select Service Level" prompt="Select appropriate Service Level viz. Standard OR High" sqref="E2:E4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L2:L4">
      <formula1>"SOLVED, CANCELLED, INTERNALLY SOLVED"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06"/>
  <sheetViews>
    <sheetView zoomScaleNormal="100" workbookViewId="0">
      <selection activeCell="F8" sqref="F8"/>
    </sheetView>
  </sheetViews>
  <sheetFormatPr defaultColWidth="11.42578125" defaultRowHeight="15" customHeight="1"/>
  <cols>
    <col min="1" max="1" width="19.5703125" style="29" customWidth="1"/>
    <col min="2" max="2" width="37.85546875" style="29" bestFit="1" customWidth="1"/>
    <col min="3" max="3" width="8.7109375" bestFit="1" customWidth="1"/>
    <col min="4" max="4" width="17.140625" style="29" bestFit="1" customWidth="1"/>
    <col min="5" max="5" width="10.140625" style="29" bestFit="1" customWidth="1"/>
    <col min="6" max="6" width="10.7109375" style="29" bestFit="1" customWidth="1"/>
    <col min="7" max="7" width="13.42578125" style="29" customWidth="1"/>
    <col min="8" max="9" width="10.42578125" style="29" customWidth="1"/>
    <col min="10" max="10" width="15" style="30" customWidth="1"/>
    <col min="11" max="11" width="16.85546875" style="29" customWidth="1"/>
    <col min="12" max="12" width="13.42578125" style="29" customWidth="1"/>
    <col min="13" max="13" width="13.140625" style="29" customWidth="1"/>
    <col min="14" max="14" width="16.42578125" style="29" customWidth="1"/>
    <col min="15" max="15" width="70.42578125" style="31" customWidth="1"/>
    <col min="16" max="16" width="11.85546875" style="29" customWidth="1"/>
    <col min="17" max="17" width="11.42578125" style="53" hidden="1" customWidth="1"/>
    <col min="18" max="18" width="0" hidden="1" customWidth="1"/>
    <col min="19" max="26" width="0" style="5" hidden="1" customWidth="1"/>
    <col min="27" max="27" width="11.42578125" style="5"/>
    <col min="28" max="28" width="11.5703125" style="5" customWidth="1"/>
    <col min="29" max="29" width="13.28515625" style="5" customWidth="1"/>
    <col min="30" max="30" width="11.42578125" style="5"/>
    <col min="31" max="33" width="18.140625" style="5" bestFit="1" customWidth="1"/>
    <col min="34" max="34" width="12.7109375" style="5" customWidth="1"/>
    <col min="35" max="35" width="11.42578125" style="5"/>
    <col min="36" max="36" width="17.140625" style="5" customWidth="1"/>
    <col min="37" max="38" width="11.42578125" style="5"/>
    <col min="39" max="39" width="20.5703125" style="5" customWidth="1"/>
    <col min="40" max="41" width="12.42578125" style="5" customWidth="1"/>
    <col min="42" max="42" width="11.42578125" style="5"/>
    <col min="43" max="43" width="19.140625" style="5" customWidth="1"/>
    <col min="44" max="44" width="15.85546875" style="5" customWidth="1"/>
    <col min="45" max="45" width="12.42578125" style="5" customWidth="1"/>
    <col min="46" max="46" width="12.85546875" style="5" customWidth="1"/>
    <col min="47" max="47" width="13.42578125" style="5" customWidth="1"/>
    <col min="48" max="48" width="11.42578125" style="5"/>
    <col min="49" max="49" width="17.5703125" style="5" customWidth="1"/>
    <col min="50" max="50" width="27.7109375" style="5" customWidth="1"/>
    <col min="51" max="51" width="19.140625" style="5" customWidth="1"/>
    <col min="52" max="16384" width="11.42578125" style="5"/>
  </cols>
  <sheetData>
    <row r="1" spans="1:51" ht="60">
      <c r="A1" s="1" t="s">
        <v>1006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5"/>
      <c r="Q1" s="5"/>
      <c r="R1" s="5"/>
      <c r="AA1" s="5" t="s">
        <v>491</v>
      </c>
      <c r="AB1" s="5" t="s">
        <v>687</v>
      </c>
      <c r="AC1" s="5" t="s">
        <v>492</v>
      </c>
      <c r="AD1" s="5" t="s">
        <v>11</v>
      </c>
      <c r="AE1" s="5" t="s">
        <v>493</v>
      </c>
      <c r="AF1" s="5" t="s">
        <v>494</v>
      </c>
      <c r="AG1" s="5" t="s">
        <v>495</v>
      </c>
      <c r="AH1" s="5" t="s">
        <v>496</v>
      </c>
      <c r="AI1" s="5" t="s">
        <v>497</v>
      </c>
      <c r="AJ1" s="5" t="s">
        <v>498</v>
      </c>
      <c r="AK1" s="5" t="s">
        <v>499</v>
      </c>
      <c r="AL1" s="5" t="s">
        <v>10</v>
      </c>
      <c r="AM1" s="5" t="s">
        <v>500</v>
      </c>
      <c r="AN1" s="5" t="s">
        <v>501</v>
      </c>
      <c r="AO1" s="5" t="s">
        <v>502</v>
      </c>
      <c r="AP1" s="5" t="s">
        <v>7</v>
      </c>
      <c r="AQ1" s="5" t="s">
        <v>503</v>
      </c>
      <c r="AR1" s="5" t="s">
        <v>504</v>
      </c>
      <c r="AS1" s="5" t="s">
        <v>505</v>
      </c>
      <c r="AT1" s="5" t="s">
        <v>506</v>
      </c>
      <c r="AU1" s="5" t="s">
        <v>507</v>
      </c>
      <c r="AV1" s="5" t="s">
        <v>508</v>
      </c>
      <c r="AW1" s="5" t="s">
        <v>509</v>
      </c>
      <c r="AX1" s="5" t="s">
        <v>510</v>
      </c>
      <c r="AY1" s="5" t="s">
        <v>511</v>
      </c>
    </row>
    <row r="2" spans="1:51" ht="30">
      <c r="A2" s="1" t="s">
        <v>200</v>
      </c>
      <c r="B2" s="2" t="s">
        <v>16</v>
      </c>
      <c r="C2" s="2" t="s">
        <v>17</v>
      </c>
      <c r="D2" s="2" t="s">
        <v>47</v>
      </c>
      <c r="E2" s="2" t="s">
        <v>19</v>
      </c>
      <c r="F2" s="2"/>
      <c r="G2" s="2" t="s">
        <v>20</v>
      </c>
      <c r="H2" s="2" t="s">
        <v>21</v>
      </c>
      <c r="I2" s="2" t="s">
        <v>22</v>
      </c>
      <c r="J2" s="2" t="s">
        <v>201</v>
      </c>
      <c r="K2" s="2" t="s">
        <v>202</v>
      </c>
      <c r="L2" s="2" t="s">
        <v>25</v>
      </c>
      <c r="M2" s="3">
        <v>43434</v>
      </c>
      <c r="N2" s="3" t="s">
        <v>50</v>
      </c>
      <c r="O2" s="4" t="s">
        <v>51</v>
      </c>
      <c r="P2" s="5"/>
      <c r="Q2" s="5"/>
      <c r="R2" s="5"/>
      <c r="AA2" s="5" t="s">
        <v>748</v>
      </c>
      <c r="AB2" s="5" t="s">
        <v>200</v>
      </c>
      <c r="AC2" s="5" t="s">
        <v>549</v>
      </c>
      <c r="AD2" s="5" t="s">
        <v>550</v>
      </c>
      <c r="AE2" s="114">
        <v>43431.592094907406</v>
      </c>
      <c r="AF2" s="114">
        <v>43434.649918981479</v>
      </c>
      <c r="AG2" s="114">
        <v>43448.788437499999</v>
      </c>
      <c r="AH2" s="5" t="s">
        <v>551</v>
      </c>
      <c r="AI2" s="5" t="s">
        <v>749</v>
      </c>
      <c r="AJ2" s="5" t="s">
        <v>518</v>
      </c>
      <c r="AK2" s="5" t="s">
        <v>519</v>
      </c>
      <c r="AL2" s="5" t="s">
        <v>750</v>
      </c>
      <c r="AM2" s="5" t="s">
        <v>751</v>
      </c>
      <c r="AN2" s="5" t="s">
        <v>752</v>
      </c>
      <c r="AO2" s="5" t="s">
        <v>661</v>
      </c>
      <c r="AP2" s="5" t="s">
        <v>523</v>
      </c>
      <c r="AQ2" s="5">
        <v>400</v>
      </c>
      <c r="AR2" s="5" t="s">
        <v>524</v>
      </c>
      <c r="AS2" s="5" t="s">
        <v>352</v>
      </c>
      <c r="AT2" s="5" t="s">
        <v>712</v>
      </c>
      <c r="AU2" s="5" t="s">
        <v>753</v>
      </c>
      <c r="AV2" s="5" t="s">
        <v>689</v>
      </c>
      <c r="AW2" s="5" t="s">
        <v>689</v>
      </c>
      <c r="AX2" s="5" t="s">
        <v>548</v>
      </c>
      <c r="AY2" s="5" t="s">
        <v>527</v>
      </c>
    </row>
    <row r="3" spans="1:51" ht="30">
      <c r="A3" s="1" t="s">
        <v>203</v>
      </c>
      <c r="B3" s="2" t="s">
        <v>16</v>
      </c>
      <c r="C3" s="2" t="s">
        <v>17</v>
      </c>
      <c r="D3" s="2" t="s">
        <v>47</v>
      </c>
      <c r="E3" s="2" t="s">
        <v>19</v>
      </c>
      <c r="F3" s="2"/>
      <c r="G3" s="2" t="s">
        <v>20</v>
      </c>
      <c r="H3" s="2" t="s">
        <v>21</v>
      </c>
      <c r="I3" s="2" t="s">
        <v>22</v>
      </c>
      <c r="J3" s="2" t="s">
        <v>204</v>
      </c>
      <c r="K3" s="2" t="s">
        <v>205</v>
      </c>
      <c r="L3" s="2" t="s">
        <v>25</v>
      </c>
      <c r="M3" s="3">
        <v>43434</v>
      </c>
      <c r="N3" s="3" t="s">
        <v>50</v>
      </c>
      <c r="O3" s="4" t="s">
        <v>51</v>
      </c>
      <c r="P3" s="5"/>
      <c r="Q3" s="5"/>
      <c r="R3" s="5"/>
      <c r="AA3" s="5" t="s">
        <v>512</v>
      </c>
      <c r="AB3" s="5" t="s">
        <v>203</v>
      </c>
      <c r="AC3" s="5" t="s">
        <v>549</v>
      </c>
      <c r="AD3" s="5" t="s">
        <v>550</v>
      </c>
      <c r="AE3" s="114">
        <v>43431.661562499998</v>
      </c>
      <c r="AF3" s="114">
        <v>43434.650682870371</v>
      </c>
      <c r="AG3" s="114">
        <v>43448.788784722223</v>
      </c>
      <c r="AH3" s="5" t="s">
        <v>551</v>
      </c>
      <c r="AI3" s="5" t="s">
        <v>754</v>
      </c>
      <c r="AJ3" s="5" t="s">
        <v>518</v>
      </c>
      <c r="AK3" s="5" t="s">
        <v>519</v>
      </c>
      <c r="AL3" s="5" t="s">
        <v>755</v>
      </c>
      <c r="AM3" s="5" t="s">
        <v>756</v>
      </c>
      <c r="AN3" s="5" t="s">
        <v>757</v>
      </c>
      <c r="AO3" s="5" t="s">
        <v>758</v>
      </c>
      <c r="AP3" s="5" t="s">
        <v>523</v>
      </c>
      <c r="AQ3" s="5">
        <v>400</v>
      </c>
      <c r="AR3" s="5" t="s">
        <v>524</v>
      </c>
      <c r="AS3" s="5" t="s">
        <v>22</v>
      </c>
      <c r="AT3" s="5" t="s">
        <v>701</v>
      </c>
      <c r="AU3" s="5" t="s">
        <v>674</v>
      </c>
      <c r="AV3" s="5" t="s">
        <v>689</v>
      </c>
      <c r="AW3" s="5" t="s">
        <v>689</v>
      </c>
      <c r="AX3" s="5" t="s">
        <v>563</v>
      </c>
      <c r="AY3" s="5" t="s">
        <v>527</v>
      </c>
    </row>
    <row r="4" spans="1:51" ht="30">
      <c r="A4" s="1" t="s">
        <v>206</v>
      </c>
      <c r="B4" s="2" t="s">
        <v>16</v>
      </c>
      <c r="C4" s="2" t="s">
        <v>17</v>
      </c>
      <c r="D4" s="2" t="s">
        <v>47</v>
      </c>
      <c r="E4" s="2" t="s">
        <v>19</v>
      </c>
      <c r="F4" s="2"/>
      <c r="G4" s="2" t="s">
        <v>20</v>
      </c>
      <c r="H4" s="2" t="s">
        <v>21</v>
      </c>
      <c r="I4" s="2" t="s">
        <v>22</v>
      </c>
      <c r="J4" s="2" t="s">
        <v>207</v>
      </c>
      <c r="K4" s="2" t="s">
        <v>208</v>
      </c>
      <c r="L4" s="2" t="s">
        <v>25</v>
      </c>
      <c r="M4" s="3">
        <v>43434</v>
      </c>
      <c r="N4" s="3" t="s">
        <v>50</v>
      </c>
      <c r="O4" s="4" t="s">
        <v>51</v>
      </c>
      <c r="P4" s="5"/>
      <c r="Q4" s="5"/>
      <c r="R4" s="5"/>
      <c r="AA4" s="5" t="s">
        <v>748</v>
      </c>
      <c r="AB4" s="5" t="s">
        <v>206</v>
      </c>
      <c r="AC4" s="5" t="s">
        <v>549</v>
      </c>
      <c r="AD4" s="5" t="s">
        <v>550</v>
      </c>
      <c r="AE4" s="114">
        <v>43431.665497685186</v>
      </c>
      <c r="AF4" s="114">
        <v>43434.653229166666</v>
      </c>
      <c r="AG4" s="114">
        <v>43448.787962962961</v>
      </c>
      <c r="AH4" s="5" t="s">
        <v>551</v>
      </c>
      <c r="AI4" s="5" t="s">
        <v>759</v>
      </c>
      <c r="AJ4" s="5" t="s">
        <v>518</v>
      </c>
      <c r="AK4" s="5" t="s">
        <v>519</v>
      </c>
      <c r="AL4" s="5" t="s">
        <v>760</v>
      </c>
      <c r="AM4" s="5" t="s">
        <v>761</v>
      </c>
      <c r="AN4" s="5" t="s">
        <v>762</v>
      </c>
      <c r="AO4" s="5" t="s">
        <v>568</v>
      </c>
      <c r="AP4" s="5" t="s">
        <v>523</v>
      </c>
      <c r="AQ4" s="5">
        <v>400</v>
      </c>
      <c r="AR4" s="5" t="s">
        <v>524</v>
      </c>
      <c r="AS4" s="5" t="s">
        <v>22</v>
      </c>
      <c r="AT4" s="5" t="s">
        <v>688</v>
      </c>
      <c r="AU4" s="5" t="s">
        <v>763</v>
      </c>
      <c r="AV4" s="5" t="s">
        <v>689</v>
      </c>
      <c r="AW4" s="5" t="s">
        <v>689</v>
      </c>
      <c r="AX4" s="5" t="s">
        <v>548</v>
      </c>
      <c r="AY4" s="5" t="s">
        <v>527</v>
      </c>
    </row>
    <row r="5" spans="1:51" ht="30">
      <c r="A5" s="1" t="s">
        <v>209</v>
      </c>
      <c r="B5" s="2" t="s">
        <v>16</v>
      </c>
      <c r="C5" s="2" t="s">
        <v>17</v>
      </c>
      <c r="D5" s="2" t="s">
        <v>47</v>
      </c>
      <c r="E5" s="2" t="s">
        <v>19</v>
      </c>
      <c r="F5" s="2"/>
      <c r="G5" s="2" t="s">
        <v>20</v>
      </c>
      <c r="H5" s="2" t="s">
        <v>21</v>
      </c>
      <c r="I5" s="2" t="s">
        <v>22</v>
      </c>
      <c r="J5" s="2" t="s">
        <v>210</v>
      </c>
      <c r="K5" s="2" t="s">
        <v>211</v>
      </c>
      <c r="L5" s="2" t="s">
        <v>25</v>
      </c>
      <c r="M5" s="3">
        <v>43434</v>
      </c>
      <c r="N5" s="3" t="s">
        <v>50</v>
      </c>
      <c r="O5" s="4" t="s">
        <v>51</v>
      </c>
      <c r="P5" s="5"/>
      <c r="Q5" s="5"/>
      <c r="R5" s="5"/>
      <c r="AA5" s="5" t="s">
        <v>748</v>
      </c>
      <c r="AB5" s="5" t="s">
        <v>209</v>
      </c>
      <c r="AC5" s="5" t="s">
        <v>549</v>
      </c>
      <c r="AD5" s="5" t="s">
        <v>550</v>
      </c>
      <c r="AE5" s="114">
        <v>43431.663865740738</v>
      </c>
      <c r="AF5" s="114">
        <v>43434.652129629627</v>
      </c>
      <c r="AG5" s="114">
        <v>43448.789270833331</v>
      </c>
      <c r="AH5" s="5" t="s">
        <v>551</v>
      </c>
      <c r="AI5" s="5" t="s">
        <v>764</v>
      </c>
      <c r="AJ5" s="5" t="s">
        <v>518</v>
      </c>
      <c r="AK5" s="5" t="s">
        <v>519</v>
      </c>
      <c r="AL5" s="5" t="s">
        <v>765</v>
      </c>
      <c r="AM5" s="5" t="s">
        <v>766</v>
      </c>
      <c r="AN5" s="5" t="s">
        <v>767</v>
      </c>
      <c r="AO5" s="5" t="s">
        <v>768</v>
      </c>
      <c r="AP5" s="5" t="s">
        <v>523</v>
      </c>
      <c r="AQ5" s="5">
        <v>400</v>
      </c>
      <c r="AR5" s="5" t="s">
        <v>524</v>
      </c>
      <c r="AS5" s="5" t="s">
        <v>22</v>
      </c>
      <c r="AT5" s="5" t="s">
        <v>769</v>
      </c>
      <c r="AU5" s="5" t="s">
        <v>770</v>
      </c>
      <c r="AV5" s="5" t="s">
        <v>689</v>
      </c>
      <c r="AW5" s="5" t="s">
        <v>689</v>
      </c>
      <c r="AX5" s="5" t="s">
        <v>548</v>
      </c>
      <c r="AY5" s="5" t="s">
        <v>527</v>
      </c>
    </row>
    <row r="6" spans="1:51" ht="30">
      <c r="A6" s="1" t="s">
        <v>212</v>
      </c>
      <c r="B6" s="2" t="s">
        <v>16</v>
      </c>
      <c r="C6" s="2" t="s">
        <v>17</v>
      </c>
      <c r="D6" s="2" t="s">
        <v>47</v>
      </c>
      <c r="E6" s="2" t="s">
        <v>19</v>
      </c>
      <c r="F6" s="2"/>
      <c r="G6" s="2" t="s">
        <v>20</v>
      </c>
      <c r="H6" s="2" t="s">
        <v>21</v>
      </c>
      <c r="I6" s="2" t="s">
        <v>22</v>
      </c>
      <c r="J6" s="2" t="s">
        <v>213</v>
      </c>
      <c r="K6" s="2" t="s">
        <v>214</v>
      </c>
      <c r="L6" s="2" t="s">
        <v>25</v>
      </c>
      <c r="M6" s="3">
        <v>43434</v>
      </c>
      <c r="N6" s="3" t="s">
        <v>50</v>
      </c>
      <c r="O6" s="4" t="s">
        <v>51</v>
      </c>
      <c r="P6" s="5"/>
      <c r="Q6" s="5"/>
      <c r="R6" s="5"/>
      <c r="AA6" s="5" t="s">
        <v>512</v>
      </c>
      <c r="AB6" s="5" t="s">
        <v>212</v>
      </c>
      <c r="AC6" s="5" t="s">
        <v>549</v>
      </c>
      <c r="AD6" s="5" t="s">
        <v>550</v>
      </c>
      <c r="AE6" s="114">
        <v>43431.666481481479</v>
      </c>
      <c r="AF6" s="114">
        <v>43434.651238425926</v>
      </c>
      <c r="AG6" s="114">
        <v>43448.789039351854</v>
      </c>
      <c r="AH6" s="5" t="s">
        <v>551</v>
      </c>
      <c r="AI6" s="5" t="s">
        <v>771</v>
      </c>
      <c r="AJ6" s="5" t="s">
        <v>518</v>
      </c>
      <c r="AK6" s="5" t="s">
        <v>519</v>
      </c>
      <c r="AL6" s="5" t="s">
        <v>772</v>
      </c>
      <c r="AM6" s="5" t="s">
        <v>773</v>
      </c>
      <c r="AN6" s="5" t="s">
        <v>774</v>
      </c>
      <c r="AO6" s="5" t="s">
        <v>539</v>
      </c>
      <c r="AP6" s="5" t="s">
        <v>523</v>
      </c>
      <c r="AQ6" s="5">
        <v>400</v>
      </c>
      <c r="AR6" s="5" t="s">
        <v>524</v>
      </c>
      <c r="AS6" s="5" t="s">
        <v>22</v>
      </c>
      <c r="AT6" s="5" t="s">
        <v>775</v>
      </c>
      <c r="AU6" s="5" t="s">
        <v>776</v>
      </c>
      <c r="AV6" s="5" t="s">
        <v>689</v>
      </c>
      <c r="AW6" s="5" t="s">
        <v>689</v>
      </c>
      <c r="AX6" s="5" t="s">
        <v>563</v>
      </c>
      <c r="AY6" s="5" t="s">
        <v>527</v>
      </c>
    </row>
    <row r="7" spans="1:51" ht="30">
      <c r="A7" s="1" t="s">
        <v>215</v>
      </c>
      <c r="B7" s="2" t="s">
        <v>16</v>
      </c>
      <c r="C7" s="2" t="s">
        <v>17</v>
      </c>
      <c r="D7" s="2" t="s">
        <v>47</v>
      </c>
      <c r="E7" s="2" t="s">
        <v>19</v>
      </c>
      <c r="F7" s="2"/>
      <c r="G7" s="2" t="s">
        <v>20</v>
      </c>
      <c r="H7" s="2" t="s">
        <v>21</v>
      </c>
      <c r="I7" s="2" t="s">
        <v>22</v>
      </c>
      <c r="J7" s="2" t="s">
        <v>216</v>
      </c>
      <c r="K7" s="2" t="s">
        <v>217</v>
      </c>
      <c r="L7" s="2" t="s">
        <v>25</v>
      </c>
      <c r="M7" s="3">
        <v>43434</v>
      </c>
      <c r="N7" s="3" t="s">
        <v>50</v>
      </c>
      <c r="O7" s="4" t="s">
        <v>51</v>
      </c>
      <c r="P7" s="5"/>
      <c r="Q7" s="5"/>
      <c r="R7" s="5"/>
      <c r="AA7" s="5" t="s">
        <v>512</v>
      </c>
      <c r="AB7" s="5" t="s">
        <v>215</v>
      </c>
      <c r="AC7" s="5" t="s">
        <v>549</v>
      </c>
      <c r="AD7" s="5" t="s">
        <v>550</v>
      </c>
      <c r="AE7" s="114">
        <v>43433.421354166669</v>
      </c>
      <c r="AF7" s="114">
        <v>43434.654224537036</v>
      </c>
      <c r="AG7" s="114">
        <v>43448.779606481483</v>
      </c>
      <c r="AH7" s="5" t="s">
        <v>551</v>
      </c>
      <c r="AI7" s="5" t="s">
        <v>777</v>
      </c>
      <c r="AJ7" s="5" t="s">
        <v>518</v>
      </c>
      <c r="AK7" s="5" t="s">
        <v>519</v>
      </c>
      <c r="AL7" s="5" t="s">
        <v>778</v>
      </c>
      <c r="AM7" s="5" t="s">
        <v>779</v>
      </c>
      <c r="AN7" s="5" t="s">
        <v>780</v>
      </c>
      <c r="AO7" s="5" t="s">
        <v>661</v>
      </c>
      <c r="AP7" s="5" t="s">
        <v>523</v>
      </c>
      <c r="AQ7" s="5">
        <v>400</v>
      </c>
      <c r="AR7" s="5" t="s">
        <v>524</v>
      </c>
      <c r="AS7" s="5" t="s">
        <v>22</v>
      </c>
      <c r="AT7" s="5" t="s">
        <v>781</v>
      </c>
      <c r="AU7" s="5" t="s">
        <v>782</v>
      </c>
      <c r="AV7" s="5" t="s">
        <v>689</v>
      </c>
      <c r="AW7" s="5" t="s">
        <v>689</v>
      </c>
      <c r="AX7" s="5" t="s">
        <v>526</v>
      </c>
      <c r="AY7" s="5" t="s">
        <v>527</v>
      </c>
    </row>
    <row r="8" spans="1:51">
      <c r="A8" s="1" t="s">
        <v>218</v>
      </c>
      <c r="B8" s="2" t="s">
        <v>16</v>
      </c>
      <c r="C8" s="2" t="s">
        <v>38</v>
      </c>
      <c r="D8" s="2" t="s">
        <v>219</v>
      </c>
      <c r="E8" s="2" t="s">
        <v>19</v>
      </c>
      <c r="F8" s="2"/>
      <c r="G8" s="2" t="s">
        <v>20</v>
      </c>
      <c r="H8" s="2" t="s">
        <v>21</v>
      </c>
      <c r="I8" s="2" t="s">
        <v>22</v>
      </c>
      <c r="J8" s="2" t="s">
        <v>220</v>
      </c>
      <c r="K8" s="2" t="s">
        <v>221</v>
      </c>
      <c r="L8" s="2" t="s">
        <v>25</v>
      </c>
      <c r="M8" s="3">
        <v>43434</v>
      </c>
      <c r="N8" s="3" t="s">
        <v>35</v>
      </c>
      <c r="O8" s="4" t="s">
        <v>222</v>
      </c>
      <c r="P8" s="5"/>
      <c r="Q8" s="5"/>
      <c r="R8" s="5"/>
      <c r="AA8" s="5" t="s">
        <v>512</v>
      </c>
      <c r="AB8" s="5" t="s">
        <v>218</v>
      </c>
      <c r="AC8" s="5" t="s">
        <v>549</v>
      </c>
      <c r="AD8" s="5" t="s">
        <v>550</v>
      </c>
      <c r="AE8" s="114">
        <v>43434.641504629632</v>
      </c>
      <c r="AF8" s="114">
        <v>43434.680393518516</v>
      </c>
      <c r="AG8" s="114">
        <v>43448.779467592591</v>
      </c>
      <c r="AH8" s="5" t="s">
        <v>783</v>
      </c>
      <c r="AI8" s="5" t="s">
        <v>784</v>
      </c>
      <c r="AJ8" s="5" t="s">
        <v>518</v>
      </c>
      <c r="AK8" s="5" t="s">
        <v>519</v>
      </c>
      <c r="AL8" s="5" t="s">
        <v>221</v>
      </c>
      <c r="AM8" s="5" t="s">
        <v>785</v>
      </c>
      <c r="AN8" s="5" t="s">
        <v>786</v>
      </c>
      <c r="AO8" s="5" t="s">
        <v>629</v>
      </c>
      <c r="AP8" s="5" t="s">
        <v>523</v>
      </c>
      <c r="AQ8" s="5">
        <v>400</v>
      </c>
      <c r="AR8" s="5" t="s">
        <v>524</v>
      </c>
      <c r="AS8" s="5" t="s">
        <v>22</v>
      </c>
      <c r="AT8" s="5" t="s">
        <v>692</v>
      </c>
      <c r="AU8" s="5" t="s">
        <v>540</v>
      </c>
      <c r="AV8" s="5" t="s">
        <v>689</v>
      </c>
      <c r="AW8" s="5" t="s">
        <v>689</v>
      </c>
      <c r="AX8" s="5" t="s">
        <v>563</v>
      </c>
      <c r="AY8" s="5" t="s">
        <v>527</v>
      </c>
    </row>
    <row r="9" spans="1:51">
      <c r="A9" s="1" t="s">
        <v>787</v>
      </c>
      <c r="B9" s="2" t="s">
        <v>16</v>
      </c>
      <c r="C9" s="2" t="s">
        <v>17</v>
      </c>
      <c r="D9" s="2" t="s">
        <v>18</v>
      </c>
      <c r="E9" s="2" t="s">
        <v>19</v>
      </c>
      <c r="F9" s="2"/>
      <c r="G9" s="2" t="s">
        <v>20</v>
      </c>
      <c r="H9" s="2" t="s">
        <v>21</v>
      </c>
      <c r="I9" s="2" t="s">
        <v>22</v>
      </c>
      <c r="J9" s="2" t="s">
        <v>223</v>
      </c>
      <c r="K9" s="2" t="s">
        <v>224</v>
      </c>
      <c r="L9" s="2" t="s">
        <v>25</v>
      </c>
      <c r="M9" s="3">
        <v>43432</v>
      </c>
      <c r="N9" s="3" t="s">
        <v>35</v>
      </c>
      <c r="O9" s="4" t="s">
        <v>225</v>
      </c>
      <c r="P9" s="5"/>
      <c r="Q9" s="5"/>
      <c r="R9" s="5"/>
      <c r="AA9" s="5" t="s">
        <v>512</v>
      </c>
      <c r="AB9" s="5" t="s">
        <v>787</v>
      </c>
      <c r="AC9" s="5" t="s">
        <v>549</v>
      </c>
      <c r="AD9" s="5" t="s">
        <v>550</v>
      </c>
      <c r="AE9" s="114">
        <v>43432.386331018519</v>
      </c>
      <c r="AF9" s="114">
        <v>43432.623437499999</v>
      </c>
      <c r="AG9" s="114">
        <v>43446.942476851851</v>
      </c>
      <c r="AH9" s="5" t="s">
        <v>516</v>
      </c>
      <c r="AI9" s="5" t="s">
        <v>788</v>
      </c>
      <c r="AJ9" s="5" t="s">
        <v>518</v>
      </c>
      <c r="AK9" s="5" t="s">
        <v>519</v>
      </c>
      <c r="AL9" s="5" t="s">
        <v>224</v>
      </c>
      <c r="AM9" s="5" t="s">
        <v>789</v>
      </c>
      <c r="AN9" s="5" t="s">
        <v>790</v>
      </c>
      <c r="AO9" s="5" t="s">
        <v>791</v>
      </c>
      <c r="AP9" s="5" t="s">
        <v>523</v>
      </c>
      <c r="AQ9" s="5">
        <v>400</v>
      </c>
      <c r="AR9" s="5" t="s">
        <v>524</v>
      </c>
      <c r="AS9" s="5" t="s">
        <v>22</v>
      </c>
      <c r="AT9" s="5" t="s">
        <v>792</v>
      </c>
      <c r="AU9" s="5" t="s">
        <v>793</v>
      </c>
      <c r="AV9" s="5" t="s">
        <v>689</v>
      </c>
      <c r="AW9" s="5" t="s">
        <v>689</v>
      </c>
      <c r="AX9" s="5" t="s">
        <v>563</v>
      </c>
      <c r="AY9" s="5" t="s">
        <v>527</v>
      </c>
    </row>
    <row r="10" spans="1:51">
      <c r="A10" s="1" t="s">
        <v>226</v>
      </c>
      <c r="B10" s="2" t="s">
        <v>16</v>
      </c>
      <c r="C10" s="2" t="s">
        <v>17</v>
      </c>
      <c r="D10" s="2" t="s">
        <v>18</v>
      </c>
      <c r="E10" s="2" t="s">
        <v>19</v>
      </c>
      <c r="F10" s="2"/>
      <c r="G10" s="2" t="s">
        <v>20</v>
      </c>
      <c r="H10" s="2" t="s">
        <v>21</v>
      </c>
      <c r="I10" s="2" t="s">
        <v>22</v>
      </c>
      <c r="J10" s="2" t="s">
        <v>227</v>
      </c>
      <c r="K10" s="2" t="s">
        <v>44</v>
      </c>
      <c r="L10" s="2" t="s">
        <v>25</v>
      </c>
      <c r="M10" s="3">
        <v>43431</v>
      </c>
      <c r="N10" s="3" t="s">
        <v>50</v>
      </c>
      <c r="O10" s="4" t="s">
        <v>228</v>
      </c>
      <c r="P10" s="5"/>
      <c r="Q10" s="5"/>
      <c r="R10" s="5"/>
      <c r="AA10" s="5" t="s">
        <v>512</v>
      </c>
      <c r="AB10" s="5" t="s">
        <v>226</v>
      </c>
      <c r="AC10" s="5" t="s">
        <v>549</v>
      </c>
      <c r="AD10" s="5" t="s">
        <v>550</v>
      </c>
      <c r="AE10" s="114">
        <v>43425.570752314816</v>
      </c>
      <c r="AF10" s="114">
        <v>43431.378472222219</v>
      </c>
      <c r="AG10" s="114">
        <v>43445.438310185185</v>
      </c>
      <c r="AH10" s="5" t="s">
        <v>516</v>
      </c>
      <c r="AI10" s="5" t="s">
        <v>794</v>
      </c>
      <c r="AJ10" s="5" t="s">
        <v>518</v>
      </c>
      <c r="AK10" s="5" t="s">
        <v>519</v>
      </c>
      <c r="AL10" s="5" t="s">
        <v>445</v>
      </c>
      <c r="AM10" s="5" t="s">
        <v>795</v>
      </c>
      <c r="AN10" s="5" t="s">
        <v>796</v>
      </c>
      <c r="AO10" s="5" t="s">
        <v>797</v>
      </c>
      <c r="AP10" s="5" t="s">
        <v>523</v>
      </c>
      <c r="AQ10" s="5">
        <v>400</v>
      </c>
      <c r="AR10" s="5" t="s">
        <v>524</v>
      </c>
      <c r="AS10" s="5" t="s">
        <v>22</v>
      </c>
      <c r="AT10" s="5" t="s">
        <v>798</v>
      </c>
      <c r="AU10" s="5" t="s">
        <v>799</v>
      </c>
      <c r="AV10" s="5" t="s">
        <v>689</v>
      </c>
      <c r="AW10" s="5" t="s">
        <v>689</v>
      </c>
      <c r="AX10" s="5" t="s">
        <v>526</v>
      </c>
      <c r="AY10" s="5" t="s">
        <v>527</v>
      </c>
    </row>
    <row r="11" spans="1:51">
      <c r="A11" s="1" t="s">
        <v>229</v>
      </c>
      <c r="B11" s="2" t="s">
        <v>16</v>
      </c>
      <c r="C11" s="2" t="s">
        <v>17</v>
      </c>
      <c r="D11" s="2" t="s">
        <v>18</v>
      </c>
      <c r="E11" s="2" t="s">
        <v>19</v>
      </c>
      <c r="F11" s="2"/>
      <c r="G11" s="2" t="s">
        <v>20</v>
      </c>
      <c r="H11" s="2" t="s">
        <v>21</v>
      </c>
      <c r="I11" s="2" t="s">
        <v>22</v>
      </c>
      <c r="J11" s="2" t="s">
        <v>230</v>
      </c>
      <c r="K11" s="2" t="s">
        <v>49</v>
      </c>
      <c r="L11" s="2" t="s">
        <v>25</v>
      </c>
      <c r="M11" s="3">
        <v>43431</v>
      </c>
      <c r="N11" s="3" t="s">
        <v>50</v>
      </c>
      <c r="O11" s="4" t="s">
        <v>231</v>
      </c>
      <c r="P11" s="5"/>
      <c r="Q11" s="5"/>
      <c r="R11" s="5"/>
      <c r="AA11" s="5" t="s">
        <v>512</v>
      </c>
      <c r="AB11" s="5" t="s">
        <v>229</v>
      </c>
      <c r="AC11" s="5" t="s">
        <v>549</v>
      </c>
      <c r="AD11" s="5" t="s">
        <v>550</v>
      </c>
      <c r="AE11" s="114">
        <v>43425.968356481484</v>
      </c>
      <c r="AF11" s="114">
        <v>43431.379710648151</v>
      </c>
      <c r="AG11" s="114">
        <v>43445.438298611109</v>
      </c>
      <c r="AH11" s="5" t="s">
        <v>516</v>
      </c>
      <c r="AI11" s="5" t="s">
        <v>800</v>
      </c>
      <c r="AJ11" s="5" t="s">
        <v>518</v>
      </c>
      <c r="AK11" s="5" t="s">
        <v>519</v>
      </c>
      <c r="AL11" s="5" t="s">
        <v>801</v>
      </c>
      <c r="AM11" s="5" t="s">
        <v>802</v>
      </c>
      <c r="AN11" s="5" t="s">
        <v>803</v>
      </c>
      <c r="AO11" s="5" t="s">
        <v>555</v>
      </c>
      <c r="AP11" s="5" t="s">
        <v>523</v>
      </c>
      <c r="AQ11" s="5">
        <v>400</v>
      </c>
      <c r="AR11" s="5" t="s">
        <v>524</v>
      </c>
      <c r="AS11" s="5" t="s">
        <v>22</v>
      </c>
      <c r="AT11" s="5" t="s">
        <v>690</v>
      </c>
      <c r="AU11" s="5" t="s">
        <v>686</v>
      </c>
      <c r="AV11" s="5" t="s">
        <v>689</v>
      </c>
      <c r="AW11" s="5" t="s">
        <v>689</v>
      </c>
      <c r="AX11" s="5" t="s">
        <v>526</v>
      </c>
      <c r="AY11" s="5" t="s">
        <v>527</v>
      </c>
    </row>
    <row r="12" spans="1:51" ht="30">
      <c r="A12" s="1" t="s">
        <v>232</v>
      </c>
      <c r="B12" s="2" t="s">
        <v>16</v>
      </c>
      <c r="C12" s="2" t="s">
        <v>17</v>
      </c>
      <c r="D12" s="2" t="s">
        <v>47</v>
      </c>
      <c r="E12" s="2" t="s">
        <v>19</v>
      </c>
      <c r="F12" s="2"/>
      <c r="G12" s="2" t="s">
        <v>20</v>
      </c>
      <c r="H12" s="2" t="s">
        <v>21</v>
      </c>
      <c r="I12" s="2" t="s">
        <v>22</v>
      </c>
      <c r="J12" s="2" t="s">
        <v>233</v>
      </c>
      <c r="K12" s="2" t="s">
        <v>54</v>
      </c>
      <c r="L12" s="2" t="s">
        <v>25</v>
      </c>
      <c r="M12" s="3">
        <v>43431</v>
      </c>
      <c r="N12" s="3" t="s">
        <v>50</v>
      </c>
      <c r="O12" s="4" t="s">
        <v>51</v>
      </c>
      <c r="P12" s="5"/>
      <c r="Q12" s="5"/>
      <c r="R12" s="5"/>
      <c r="AA12" s="5" t="s">
        <v>512</v>
      </c>
      <c r="AB12" s="5" t="s">
        <v>232</v>
      </c>
      <c r="AC12" s="5" t="s">
        <v>549</v>
      </c>
      <c r="AD12" s="5" t="s">
        <v>550</v>
      </c>
      <c r="AE12" s="114">
        <v>43426.368217592593</v>
      </c>
      <c r="AF12" s="114">
        <v>43431.380312499998</v>
      </c>
      <c r="AG12" s="114">
        <v>43445.438275462962</v>
      </c>
      <c r="AH12" s="5" t="s">
        <v>551</v>
      </c>
      <c r="AI12" s="5" t="s">
        <v>804</v>
      </c>
      <c r="AJ12" s="5" t="s">
        <v>518</v>
      </c>
      <c r="AK12" s="5" t="s">
        <v>519</v>
      </c>
      <c r="AL12" s="5" t="s">
        <v>805</v>
      </c>
      <c r="AM12" s="5" t="s">
        <v>806</v>
      </c>
      <c r="AN12" s="5" t="s">
        <v>807</v>
      </c>
      <c r="AO12" s="5" t="s">
        <v>797</v>
      </c>
      <c r="AP12" s="5" t="s">
        <v>523</v>
      </c>
      <c r="AQ12" s="5">
        <v>400</v>
      </c>
      <c r="AR12" s="5" t="s">
        <v>524</v>
      </c>
      <c r="AS12" s="5" t="s">
        <v>22</v>
      </c>
      <c r="AT12" s="5" t="s">
        <v>808</v>
      </c>
      <c r="AU12" s="5" t="s">
        <v>809</v>
      </c>
      <c r="AV12" s="5" t="s">
        <v>689</v>
      </c>
      <c r="AW12" s="5" t="s">
        <v>689</v>
      </c>
      <c r="AX12" s="5" t="s">
        <v>526</v>
      </c>
      <c r="AY12" s="5" t="s">
        <v>527</v>
      </c>
    </row>
    <row r="13" spans="1:51" ht="30">
      <c r="A13" s="1" t="s">
        <v>234</v>
      </c>
      <c r="B13" s="2" t="s">
        <v>16</v>
      </c>
      <c r="C13" s="2" t="s">
        <v>17</v>
      </c>
      <c r="D13" s="2" t="s">
        <v>47</v>
      </c>
      <c r="E13" s="2" t="s">
        <v>19</v>
      </c>
      <c r="F13" s="2"/>
      <c r="G13" s="2" t="s">
        <v>20</v>
      </c>
      <c r="H13" s="2" t="s">
        <v>21</v>
      </c>
      <c r="I13" s="2" t="s">
        <v>22</v>
      </c>
      <c r="J13" s="2" t="s">
        <v>235</v>
      </c>
      <c r="K13" s="2" t="s">
        <v>58</v>
      </c>
      <c r="L13" s="2" t="s">
        <v>25</v>
      </c>
      <c r="M13" s="3">
        <v>43431</v>
      </c>
      <c r="N13" s="3" t="s">
        <v>50</v>
      </c>
      <c r="O13" s="4" t="s">
        <v>51</v>
      </c>
      <c r="P13" s="5"/>
      <c r="Q13" s="5"/>
      <c r="R13" s="5"/>
      <c r="AA13" s="5" t="s">
        <v>512</v>
      </c>
      <c r="AB13" s="5" t="s">
        <v>234</v>
      </c>
      <c r="AC13" s="5" t="s">
        <v>549</v>
      </c>
      <c r="AD13" s="5" t="s">
        <v>550</v>
      </c>
      <c r="AE13" s="114">
        <v>43426.381516203706</v>
      </c>
      <c r="AF13" s="114">
        <v>43431.38108796296</v>
      </c>
      <c r="AG13" s="114">
        <v>43445.438263888886</v>
      </c>
      <c r="AH13" s="5" t="s">
        <v>551</v>
      </c>
      <c r="AI13" s="5" t="s">
        <v>810</v>
      </c>
      <c r="AJ13" s="5" t="s">
        <v>518</v>
      </c>
      <c r="AK13" s="5" t="s">
        <v>519</v>
      </c>
      <c r="AL13" s="5" t="s">
        <v>811</v>
      </c>
      <c r="AM13" s="5" t="s">
        <v>812</v>
      </c>
      <c r="AN13" s="5" t="s">
        <v>813</v>
      </c>
      <c r="AO13" s="5" t="s">
        <v>814</v>
      </c>
      <c r="AP13" s="5" t="s">
        <v>523</v>
      </c>
      <c r="AQ13" s="5">
        <v>400</v>
      </c>
      <c r="AR13" s="5" t="s">
        <v>524</v>
      </c>
      <c r="AS13" s="5" t="s">
        <v>22</v>
      </c>
      <c r="AT13" s="5" t="s">
        <v>815</v>
      </c>
      <c r="AU13" s="5" t="s">
        <v>816</v>
      </c>
      <c r="AV13" s="5" t="s">
        <v>689</v>
      </c>
      <c r="AW13" s="5" t="s">
        <v>689</v>
      </c>
      <c r="AX13" s="5" t="s">
        <v>526</v>
      </c>
      <c r="AY13" s="5" t="s">
        <v>527</v>
      </c>
    </row>
    <row r="14" spans="1:51">
      <c r="A14" s="1" t="s">
        <v>236</v>
      </c>
      <c r="B14" s="2" t="s">
        <v>16</v>
      </c>
      <c r="C14" s="2" t="s">
        <v>17</v>
      </c>
      <c r="D14" s="2" t="s">
        <v>18</v>
      </c>
      <c r="E14" s="2" t="s">
        <v>19</v>
      </c>
      <c r="F14" s="2"/>
      <c r="G14" s="2" t="s">
        <v>20</v>
      </c>
      <c r="H14" s="2" t="s">
        <v>21</v>
      </c>
      <c r="I14" s="2" t="s">
        <v>22</v>
      </c>
      <c r="J14" s="2" t="s">
        <v>237</v>
      </c>
      <c r="K14" s="2" t="s">
        <v>61</v>
      </c>
      <c r="L14" s="2" t="s">
        <v>25</v>
      </c>
      <c r="M14" s="3">
        <v>43431</v>
      </c>
      <c r="N14" s="3" t="s">
        <v>50</v>
      </c>
      <c r="O14" s="4" t="s">
        <v>238</v>
      </c>
      <c r="P14" s="5"/>
      <c r="Q14" s="5"/>
      <c r="R14" s="5"/>
      <c r="AA14" s="5" t="s">
        <v>512</v>
      </c>
      <c r="AB14" s="5" t="s">
        <v>236</v>
      </c>
      <c r="AC14" s="5" t="s">
        <v>549</v>
      </c>
      <c r="AD14" s="5" t="s">
        <v>550</v>
      </c>
      <c r="AE14" s="114">
        <v>43427.547777777778</v>
      </c>
      <c r="AF14" s="114">
        <v>43431.382928240739</v>
      </c>
      <c r="AG14" s="114">
        <v>43445.438252314816</v>
      </c>
      <c r="AH14" s="5" t="s">
        <v>516</v>
      </c>
      <c r="AI14" s="5" t="s">
        <v>817</v>
      </c>
      <c r="AJ14" s="5" t="s">
        <v>518</v>
      </c>
      <c r="AK14" s="5" t="s">
        <v>519</v>
      </c>
      <c r="AL14" s="5" t="s">
        <v>818</v>
      </c>
      <c r="AM14" s="5" t="s">
        <v>819</v>
      </c>
      <c r="AN14" s="5" t="s">
        <v>820</v>
      </c>
      <c r="AO14" s="5" t="s">
        <v>629</v>
      </c>
      <c r="AP14" s="5" t="s">
        <v>523</v>
      </c>
      <c r="AQ14" s="5">
        <v>400</v>
      </c>
      <c r="AR14" s="5" t="s">
        <v>524</v>
      </c>
      <c r="AS14" s="5" t="s">
        <v>22</v>
      </c>
      <c r="AT14" s="5" t="s">
        <v>710</v>
      </c>
      <c r="AU14" s="5" t="s">
        <v>620</v>
      </c>
      <c r="AV14" s="5" t="s">
        <v>689</v>
      </c>
      <c r="AW14" s="5" t="s">
        <v>689</v>
      </c>
      <c r="AX14" s="5" t="s">
        <v>563</v>
      </c>
      <c r="AY14" s="5" t="s">
        <v>527</v>
      </c>
    </row>
    <row r="15" spans="1:51">
      <c r="A15" s="1" t="s">
        <v>239</v>
      </c>
      <c r="B15" s="2" t="s">
        <v>16</v>
      </c>
      <c r="C15" s="2" t="s">
        <v>17</v>
      </c>
      <c r="D15" s="2" t="s">
        <v>18</v>
      </c>
      <c r="E15" s="2" t="s">
        <v>19</v>
      </c>
      <c r="F15" s="2"/>
      <c r="G15" s="2" t="s">
        <v>20</v>
      </c>
      <c r="H15" s="2" t="s">
        <v>21</v>
      </c>
      <c r="I15" s="2" t="s">
        <v>22</v>
      </c>
      <c r="J15" s="2" t="s">
        <v>39</v>
      </c>
      <c r="K15" s="2" t="s">
        <v>24</v>
      </c>
      <c r="L15" s="2" t="s">
        <v>25</v>
      </c>
      <c r="M15" s="3">
        <v>43431</v>
      </c>
      <c r="N15" s="3" t="s">
        <v>50</v>
      </c>
      <c r="O15" s="4" t="s">
        <v>240</v>
      </c>
      <c r="P15" s="5"/>
      <c r="Q15" s="5"/>
      <c r="R15" s="5"/>
      <c r="AA15" s="5" t="s">
        <v>512</v>
      </c>
      <c r="AB15" s="5" t="s">
        <v>239</v>
      </c>
      <c r="AC15" s="5" t="s">
        <v>549</v>
      </c>
      <c r="AD15" s="5" t="s">
        <v>550</v>
      </c>
      <c r="AE15" s="114">
        <v>43427.399143518516</v>
      </c>
      <c r="AF15" s="114">
        <v>43431.383784722224</v>
      </c>
      <c r="AG15" s="114">
        <v>43445.438263888886</v>
      </c>
      <c r="AH15" s="5" t="s">
        <v>821</v>
      </c>
      <c r="AI15" s="5" t="s">
        <v>822</v>
      </c>
      <c r="AJ15" s="5" t="s">
        <v>518</v>
      </c>
      <c r="AK15" s="5" t="s">
        <v>519</v>
      </c>
      <c r="AL15" s="5" t="s">
        <v>40</v>
      </c>
      <c r="AM15" s="5" t="s">
        <v>653</v>
      </c>
      <c r="AN15" s="5" t="s">
        <v>654</v>
      </c>
      <c r="AO15" s="5" t="s">
        <v>655</v>
      </c>
      <c r="AP15" s="5" t="s">
        <v>523</v>
      </c>
      <c r="AQ15" s="5">
        <v>400</v>
      </c>
      <c r="AR15" s="5" t="s">
        <v>524</v>
      </c>
      <c r="AS15" s="5" t="s">
        <v>22</v>
      </c>
      <c r="AT15" s="5" t="s">
        <v>693</v>
      </c>
      <c r="AU15" s="5" t="s">
        <v>656</v>
      </c>
      <c r="AV15" s="5" t="s">
        <v>689</v>
      </c>
      <c r="AW15" s="5" t="s">
        <v>689</v>
      </c>
      <c r="AX15" s="5" t="s">
        <v>541</v>
      </c>
      <c r="AY15" s="5" t="s">
        <v>527</v>
      </c>
    </row>
    <row r="16" spans="1:51">
      <c r="A16" s="1" t="s">
        <v>241</v>
      </c>
      <c r="B16" s="2" t="s">
        <v>16</v>
      </c>
      <c r="C16" s="2" t="s">
        <v>17</v>
      </c>
      <c r="D16" s="2" t="s">
        <v>18</v>
      </c>
      <c r="E16" s="2" t="s">
        <v>19</v>
      </c>
      <c r="F16" s="2"/>
      <c r="G16" s="2" t="s">
        <v>20</v>
      </c>
      <c r="H16" s="2" t="s">
        <v>21</v>
      </c>
      <c r="I16" s="2" t="s">
        <v>22</v>
      </c>
      <c r="J16" s="2"/>
      <c r="K16" s="2" t="s">
        <v>30</v>
      </c>
      <c r="L16" s="2" t="s">
        <v>25</v>
      </c>
      <c r="M16" s="3">
        <v>43431</v>
      </c>
      <c r="N16" s="3" t="s">
        <v>50</v>
      </c>
      <c r="O16" s="4" t="s">
        <v>242</v>
      </c>
      <c r="P16" s="5"/>
      <c r="Q16" s="5"/>
      <c r="R16" s="5"/>
      <c r="AA16" s="5" t="s">
        <v>512</v>
      </c>
      <c r="AB16" s="5" t="s">
        <v>241</v>
      </c>
      <c r="AC16" s="5" t="s">
        <v>549</v>
      </c>
      <c r="AD16" s="5" t="s">
        <v>550</v>
      </c>
      <c r="AE16" s="114">
        <v>43427.591006944444</v>
      </c>
      <c r="AF16" s="114">
        <v>43431.388981481483</v>
      </c>
      <c r="AG16" s="114">
        <v>43445.438252314816</v>
      </c>
      <c r="AH16" s="5" t="s">
        <v>823</v>
      </c>
      <c r="AI16" s="5" t="s">
        <v>824</v>
      </c>
      <c r="AJ16" s="5" t="s">
        <v>825</v>
      </c>
      <c r="AK16" s="5" t="s">
        <v>826</v>
      </c>
      <c r="AL16" s="5" t="s">
        <v>827</v>
      </c>
      <c r="AM16" s="5" t="s">
        <v>828</v>
      </c>
      <c r="AN16" s="5" t="s">
        <v>829</v>
      </c>
      <c r="AO16" s="5" t="s">
        <v>546</v>
      </c>
      <c r="AP16" s="5" t="s">
        <v>523</v>
      </c>
      <c r="AQ16" s="5">
        <v>400</v>
      </c>
      <c r="AR16" s="5" t="s">
        <v>524</v>
      </c>
      <c r="AS16" s="5" t="s">
        <v>22</v>
      </c>
      <c r="AT16" s="5" t="s">
        <v>830</v>
      </c>
      <c r="AU16" s="5" t="s">
        <v>831</v>
      </c>
      <c r="AV16" s="5" t="s">
        <v>689</v>
      </c>
      <c r="AW16" s="5" t="s">
        <v>689</v>
      </c>
      <c r="AX16" s="5" t="s">
        <v>541</v>
      </c>
      <c r="AY16" s="5" t="s">
        <v>527</v>
      </c>
    </row>
    <row r="17" spans="1:51">
      <c r="A17" s="1" t="s">
        <v>243</v>
      </c>
      <c r="B17" s="2" t="s">
        <v>16</v>
      </c>
      <c r="C17" s="2" t="s">
        <v>17</v>
      </c>
      <c r="D17" s="2" t="s">
        <v>18</v>
      </c>
      <c r="E17" s="2" t="s">
        <v>19</v>
      </c>
      <c r="F17" s="2"/>
      <c r="G17" s="2" t="s">
        <v>20</v>
      </c>
      <c r="H17" s="2" t="s">
        <v>21</v>
      </c>
      <c r="I17" s="2" t="s">
        <v>22</v>
      </c>
      <c r="J17" s="2" t="s">
        <v>43</v>
      </c>
      <c r="K17" s="2" t="s">
        <v>244</v>
      </c>
      <c r="L17" s="2" t="s">
        <v>25</v>
      </c>
      <c r="M17" s="3">
        <v>43431</v>
      </c>
      <c r="N17" s="3" t="s">
        <v>50</v>
      </c>
      <c r="O17" s="4" t="s">
        <v>245</v>
      </c>
      <c r="P17" s="5"/>
      <c r="Q17" s="5"/>
      <c r="R17" s="5"/>
      <c r="AA17" s="5" t="s">
        <v>512</v>
      </c>
      <c r="AB17" s="5" t="s">
        <v>243</v>
      </c>
      <c r="AC17" s="5" t="s">
        <v>514</v>
      </c>
      <c r="AD17" s="5" t="s">
        <v>515</v>
      </c>
      <c r="AE17" s="114">
        <v>43427.65116898148</v>
      </c>
      <c r="AF17" s="114">
        <v>43431.38994212963</v>
      </c>
      <c r="AG17" s="114">
        <v>43445.437615740739</v>
      </c>
      <c r="AH17" s="5" t="s">
        <v>516</v>
      </c>
      <c r="AI17" s="5" t="s">
        <v>832</v>
      </c>
      <c r="AJ17" s="5" t="s">
        <v>518</v>
      </c>
      <c r="AK17" s="5" t="s">
        <v>519</v>
      </c>
      <c r="AL17" s="5" t="s">
        <v>833</v>
      </c>
      <c r="AM17" s="5" t="s">
        <v>834</v>
      </c>
      <c r="AN17" s="5" t="s">
        <v>835</v>
      </c>
      <c r="AO17" s="5" t="s">
        <v>836</v>
      </c>
      <c r="AP17" s="5" t="s">
        <v>523</v>
      </c>
      <c r="AQ17" s="5">
        <v>400</v>
      </c>
      <c r="AR17" s="5" t="s">
        <v>524</v>
      </c>
      <c r="AS17" s="5" t="s">
        <v>22</v>
      </c>
      <c r="AT17" s="5" t="s">
        <v>837</v>
      </c>
      <c r="AU17" s="5" t="s">
        <v>838</v>
      </c>
      <c r="AV17" s="5" t="s">
        <v>689</v>
      </c>
      <c r="AW17" s="5" t="s">
        <v>689</v>
      </c>
      <c r="AX17" s="5" t="s">
        <v>563</v>
      </c>
      <c r="AY17" s="5" t="s">
        <v>527</v>
      </c>
    </row>
    <row r="18" spans="1:51">
      <c r="A18" s="1" t="s">
        <v>246</v>
      </c>
      <c r="B18" s="2" t="s">
        <v>16</v>
      </c>
      <c r="C18" s="2" t="s">
        <v>17</v>
      </c>
      <c r="D18" s="2" t="s">
        <v>18</v>
      </c>
      <c r="E18" s="2" t="s">
        <v>19</v>
      </c>
      <c r="F18" s="2"/>
      <c r="G18" s="2" t="s">
        <v>20</v>
      </c>
      <c r="H18" s="2" t="s">
        <v>21</v>
      </c>
      <c r="I18" s="2" t="s">
        <v>22</v>
      </c>
      <c r="J18" s="2" t="s">
        <v>247</v>
      </c>
      <c r="K18" s="2" t="s">
        <v>248</v>
      </c>
      <c r="L18" s="2" t="s">
        <v>25</v>
      </c>
      <c r="M18" s="3">
        <v>43431</v>
      </c>
      <c r="N18" s="3" t="s">
        <v>35</v>
      </c>
      <c r="O18" s="4" t="s">
        <v>249</v>
      </c>
      <c r="P18" s="5"/>
      <c r="Q18" s="5"/>
      <c r="R18" s="5"/>
      <c r="AA18" s="5" t="s">
        <v>512</v>
      </c>
      <c r="AB18" s="5" t="s">
        <v>246</v>
      </c>
      <c r="AC18" s="5" t="s">
        <v>549</v>
      </c>
      <c r="AD18" s="5" t="s">
        <v>550</v>
      </c>
      <c r="AE18" s="114">
        <v>43430.462395833332</v>
      </c>
      <c r="AF18" s="114">
        <v>43431.558194444442</v>
      </c>
      <c r="AG18" s="114">
        <v>43445.606273148151</v>
      </c>
      <c r="AH18" s="5" t="s">
        <v>516</v>
      </c>
      <c r="AI18" s="5" t="s">
        <v>839</v>
      </c>
      <c r="AJ18" s="5" t="s">
        <v>518</v>
      </c>
      <c r="AK18" s="5" t="s">
        <v>519</v>
      </c>
      <c r="AL18" s="5" t="s">
        <v>248</v>
      </c>
      <c r="AM18" s="5" t="s">
        <v>840</v>
      </c>
      <c r="AN18" s="5" t="s">
        <v>841</v>
      </c>
      <c r="AO18" s="5" t="s">
        <v>634</v>
      </c>
      <c r="AP18" s="5" t="s">
        <v>523</v>
      </c>
      <c r="AQ18" s="5">
        <v>400</v>
      </c>
      <c r="AR18" s="5" t="s">
        <v>524</v>
      </c>
      <c r="AS18" s="5" t="s">
        <v>22</v>
      </c>
      <c r="AT18" s="5" t="s">
        <v>721</v>
      </c>
      <c r="AU18" s="5" t="s">
        <v>562</v>
      </c>
      <c r="AV18" s="5" t="s">
        <v>689</v>
      </c>
      <c r="AW18" s="5" t="s">
        <v>689</v>
      </c>
      <c r="AX18" s="5" t="s">
        <v>526</v>
      </c>
      <c r="AY18" s="5" t="s">
        <v>527</v>
      </c>
    </row>
    <row r="19" spans="1:51">
      <c r="A19" s="1" t="s">
        <v>842</v>
      </c>
      <c r="B19" s="2" t="s">
        <v>16</v>
      </c>
      <c r="C19" s="2" t="s">
        <v>17</v>
      </c>
      <c r="D19" s="2" t="s">
        <v>18</v>
      </c>
      <c r="E19" s="2" t="s">
        <v>19</v>
      </c>
      <c r="F19" s="2"/>
      <c r="G19" s="2" t="s">
        <v>20</v>
      </c>
      <c r="H19" s="2" t="s">
        <v>21</v>
      </c>
      <c r="I19" s="2" t="s">
        <v>22</v>
      </c>
      <c r="J19" s="2" t="s">
        <v>250</v>
      </c>
      <c r="K19" s="2" t="s">
        <v>251</v>
      </c>
      <c r="L19" s="2" t="s">
        <v>25</v>
      </c>
      <c r="M19" s="3">
        <v>43431</v>
      </c>
      <c r="N19" s="3" t="s">
        <v>35</v>
      </c>
      <c r="O19" s="4" t="s">
        <v>116</v>
      </c>
      <c r="P19" s="5"/>
      <c r="Q19" s="5"/>
      <c r="R19" s="5"/>
      <c r="AA19" s="5" t="s">
        <v>512</v>
      </c>
      <c r="AB19" s="5" t="s">
        <v>842</v>
      </c>
      <c r="AC19" s="5" t="s">
        <v>549</v>
      </c>
      <c r="AD19" s="5" t="s">
        <v>550</v>
      </c>
      <c r="AE19" s="114">
        <v>43430.475868055553</v>
      </c>
      <c r="AF19" s="114">
        <v>43431.5627662037</v>
      </c>
      <c r="AG19" s="114">
        <v>43445.605949074074</v>
      </c>
      <c r="AH19" s="5" t="s">
        <v>516</v>
      </c>
      <c r="AI19" s="5" t="s">
        <v>843</v>
      </c>
      <c r="AJ19" s="5" t="s">
        <v>518</v>
      </c>
      <c r="AK19" s="5" t="s">
        <v>519</v>
      </c>
      <c r="AL19" s="5" t="s">
        <v>251</v>
      </c>
      <c r="AM19" s="5" t="s">
        <v>844</v>
      </c>
      <c r="AN19" s="5" t="s">
        <v>845</v>
      </c>
      <c r="AO19" s="5" t="s">
        <v>846</v>
      </c>
      <c r="AP19" s="5" t="s">
        <v>523</v>
      </c>
      <c r="AQ19" s="5">
        <v>400</v>
      </c>
      <c r="AR19" s="5" t="s">
        <v>524</v>
      </c>
      <c r="AS19" s="5" t="s">
        <v>22</v>
      </c>
      <c r="AT19" s="5" t="s">
        <v>692</v>
      </c>
      <c r="AU19" s="5" t="s">
        <v>630</v>
      </c>
      <c r="AV19" s="5" t="s">
        <v>689</v>
      </c>
      <c r="AW19" s="5" t="s">
        <v>689</v>
      </c>
      <c r="AX19" s="5" t="s">
        <v>541</v>
      </c>
      <c r="AY19" s="5" t="s">
        <v>527</v>
      </c>
    </row>
    <row r="20" spans="1:51">
      <c r="A20" s="1" t="s">
        <v>847</v>
      </c>
      <c r="B20" s="2" t="s">
        <v>16</v>
      </c>
      <c r="C20" s="2" t="s">
        <v>17</v>
      </c>
      <c r="D20" s="2" t="s">
        <v>18</v>
      </c>
      <c r="E20" s="2" t="s">
        <v>19</v>
      </c>
      <c r="F20" s="2"/>
      <c r="G20" s="2" t="s">
        <v>20</v>
      </c>
      <c r="H20" s="2" t="s">
        <v>21</v>
      </c>
      <c r="I20" s="2" t="s">
        <v>22</v>
      </c>
      <c r="J20" s="2"/>
      <c r="K20" s="2" t="s">
        <v>252</v>
      </c>
      <c r="L20" s="2" t="s">
        <v>25</v>
      </c>
      <c r="M20" s="3">
        <v>43430</v>
      </c>
      <c r="N20" s="3" t="s">
        <v>35</v>
      </c>
      <c r="O20" s="4" t="s">
        <v>253</v>
      </c>
      <c r="P20" s="5"/>
      <c r="Q20" s="5"/>
      <c r="R20" s="5"/>
      <c r="AA20" s="5" t="s">
        <v>641</v>
      </c>
      <c r="AB20" s="5" t="s">
        <v>847</v>
      </c>
      <c r="AC20" s="5" t="s">
        <v>549</v>
      </c>
      <c r="AD20" s="5" t="s">
        <v>550</v>
      </c>
      <c r="AE20" s="114">
        <v>43427.560428240744</v>
      </c>
      <c r="AF20" s="114">
        <v>43430.472812499997</v>
      </c>
      <c r="AG20" s="114">
        <v>43444.604930555557</v>
      </c>
      <c r="AH20" s="5" t="s">
        <v>516</v>
      </c>
      <c r="AI20" s="5" t="s">
        <v>848</v>
      </c>
      <c r="AJ20" s="5" t="s">
        <v>518</v>
      </c>
      <c r="AK20" s="5" t="s">
        <v>519</v>
      </c>
      <c r="AL20" s="5" t="s">
        <v>252</v>
      </c>
      <c r="AM20" s="5" t="s">
        <v>849</v>
      </c>
      <c r="AN20" s="5" t="s">
        <v>850</v>
      </c>
      <c r="AO20" s="5" t="s">
        <v>851</v>
      </c>
      <c r="AP20" s="5" t="s">
        <v>523</v>
      </c>
      <c r="AQ20" s="5">
        <v>400</v>
      </c>
      <c r="AR20" s="5" t="s">
        <v>524</v>
      </c>
      <c r="AS20" s="5" t="s">
        <v>22</v>
      </c>
      <c r="AT20" s="5" t="s">
        <v>693</v>
      </c>
      <c r="AU20" s="5" t="s">
        <v>656</v>
      </c>
      <c r="AV20" s="5" t="s">
        <v>689</v>
      </c>
      <c r="AW20" s="5" t="s">
        <v>689</v>
      </c>
      <c r="AX20" s="5" t="s">
        <v>548</v>
      </c>
      <c r="AY20" s="5" t="s">
        <v>527</v>
      </c>
    </row>
    <row r="21" spans="1:51">
      <c r="A21" s="1" t="s">
        <v>852</v>
      </c>
      <c r="B21" s="2" t="s">
        <v>16</v>
      </c>
      <c r="C21" s="2" t="s">
        <v>17</v>
      </c>
      <c r="D21" s="2" t="s">
        <v>18</v>
      </c>
      <c r="E21" s="2" t="s">
        <v>19</v>
      </c>
      <c r="F21" s="2"/>
      <c r="G21" s="2" t="s">
        <v>20</v>
      </c>
      <c r="H21" s="2" t="s">
        <v>21</v>
      </c>
      <c r="I21" s="2" t="s">
        <v>22</v>
      </c>
      <c r="J21" s="2"/>
      <c r="K21" s="2" t="s">
        <v>254</v>
      </c>
      <c r="L21" s="2" t="s">
        <v>25</v>
      </c>
      <c r="M21" s="3">
        <v>43430</v>
      </c>
      <c r="N21" s="3" t="s">
        <v>35</v>
      </c>
      <c r="O21" s="4" t="s">
        <v>253</v>
      </c>
      <c r="P21" s="5"/>
      <c r="Q21" s="5"/>
      <c r="R21" s="5"/>
      <c r="AA21" s="5" t="s">
        <v>641</v>
      </c>
      <c r="AB21" s="5" t="s">
        <v>852</v>
      </c>
      <c r="AC21" s="5" t="s">
        <v>549</v>
      </c>
      <c r="AD21" s="5" t="s">
        <v>550</v>
      </c>
      <c r="AE21" s="114">
        <v>43427.5622337963</v>
      </c>
      <c r="AF21" s="114">
        <v>43430.476203703707</v>
      </c>
      <c r="AG21" s="114">
        <v>43444.604942129627</v>
      </c>
      <c r="AH21" s="5" t="s">
        <v>516</v>
      </c>
      <c r="AI21" s="5" t="s">
        <v>853</v>
      </c>
      <c r="AJ21" s="5" t="s">
        <v>518</v>
      </c>
      <c r="AK21" s="5" t="s">
        <v>519</v>
      </c>
      <c r="AL21" s="5" t="s">
        <v>254</v>
      </c>
      <c r="AM21" s="5" t="s">
        <v>854</v>
      </c>
      <c r="AN21" s="5" t="s">
        <v>855</v>
      </c>
      <c r="AO21" s="5" t="s">
        <v>594</v>
      </c>
      <c r="AP21" s="5" t="s">
        <v>523</v>
      </c>
      <c r="AQ21" s="5">
        <v>400</v>
      </c>
      <c r="AR21" s="5" t="s">
        <v>524</v>
      </c>
      <c r="AS21" s="5" t="s">
        <v>589</v>
      </c>
      <c r="AT21" s="5" t="s">
        <v>693</v>
      </c>
      <c r="AU21" s="5" t="s">
        <v>656</v>
      </c>
      <c r="AV21" s="5" t="s">
        <v>689</v>
      </c>
      <c r="AW21" s="5" t="s">
        <v>689</v>
      </c>
      <c r="AX21" s="5" t="s">
        <v>548</v>
      </c>
      <c r="AY21" s="5" t="s">
        <v>527</v>
      </c>
    </row>
    <row r="22" spans="1:51">
      <c r="A22" s="1" t="s">
        <v>856</v>
      </c>
      <c r="B22" s="2" t="s">
        <v>16</v>
      </c>
      <c r="C22" s="2" t="s">
        <v>38</v>
      </c>
      <c r="D22" s="2" t="s">
        <v>219</v>
      </c>
      <c r="E22" s="2" t="s">
        <v>19</v>
      </c>
      <c r="F22" s="2"/>
      <c r="G22" s="2" t="s">
        <v>20</v>
      </c>
      <c r="H22" s="2" t="s">
        <v>21</v>
      </c>
      <c r="I22" s="2" t="s">
        <v>22</v>
      </c>
      <c r="J22" s="2" t="s">
        <v>255</v>
      </c>
      <c r="K22" s="2" t="s">
        <v>256</v>
      </c>
      <c r="L22" s="2" t="s">
        <v>25</v>
      </c>
      <c r="M22" s="3">
        <v>43430</v>
      </c>
      <c r="N22" s="3" t="s">
        <v>35</v>
      </c>
      <c r="O22" s="4" t="s">
        <v>222</v>
      </c>
      <c r="P22" s="5"/>
      <c r="Q22" s="5"/>
      <c r="R22" s="5"/>
      <c r="AA22" s="5" t="s">
        <v>512</v>
      </c>
      <c r="AB22" s="5" t="s">
        <v>856</v>
      </c>
      <c r="AC22" s="5" t="s">
        <v>549</v>
      </c>
      <c r="AD22" s="5" t="s">
        <v>550</v>
      </c>
      <c r="AE22" s="114">
        <v>43430.386412037034</v>
      </c>
      <c r="AF22" s="114">
        <v>43430.545497685183</v>
      </c>
      <c r="AG22" s="114">
        <v>43444.605393518519</v>
      </c>
      <c r="AH22" s="5" t="s">
        <v>783</v>
      </c>
      <c r="AI22" s="5" t="s">
        <v>857</v>
      </c>
      <c r="AJ22" s="5" t="s">
        <v>518</v>
      </c>
      <c r="AK22" s="5" t="s">
        <v>519</v>
      </c>
      <c r="AL22" s="5" t="s">
        <v>256</v>
      </c>
      <c r="AM22" s="5" t="s">
        <v>858</v>
      </c>
      <c r="AN22" s="5" t="s">
        <v>859</v>
      </c>
      <c r="AO22" s="5" t="s">
        <v>555</v>
      </c>
      <c r="AP22" s="5" t="s">
        <v>523</v>
      </c>
      <c r="AQ22" s="5">
        <v>400</v>
      </c>
      <c r="AR22" s="5" t="s">
        <v>524</v>
      </c>
      <c r="AS22" s="5" t="s">
        <v>22</v>
      </c>
      <c r="AT22" s="5" t="s">
        <v>693</v>
      </c>
      <c r="AU22" s="5" t="s">
        <v>656</v>
      </c>
      <c r="AV22" s="5" t="s">
        <v>689</v>
      </c>
      <c r="AW22" s="5" t="s">
        <v>689</v>
      </c>
      <c r="AX22" s="5" t="s">
        <v>526</v>
      </c>
      <c r="AY22" s="5" t="s">
        <v>527</v>
      </c>
    </row>
    <row r="23" spans="1:51" ht="45">
      <c r="A23" s="1" t="s">
        <v>860</v>
      </c>
      <c r="B23" s="2" t="s">
        <v>16</v>
      </c>
      <c r="C23" s="2" t="s">
        <v>17</v>
      </c>
      <c r="D23" s="2" t="s">
        <v>18</v>
      </c>
      <c r="E23" s="2" t="s">
        <v>19</v>
      </c>
      <c r="F23" s="2"/>
      <c r="G23" s="2" t="s">
        <v>20</v>
      </c>
      <c r="H23" s="2" t="s">
        <v>21</v>
      </c>
      <c r="I23" s="2" t="s">
        <v>22</v>
      </c>
      <c r="J23" s="2" t="s">
        <v>257</v>
      </c>
      <c r="K23" s="2" t="s">
        <v>258</v>
      </c>
      <c r="L23" s="2" t="s">
        <v>25</v>
      </c>
      <c r="M23" s="3">
        <v>43427</v>
      </c>
      <c r="N23" s="3" t="s">
        <v>35</v>
      </c>
      <c r="O23" s="4" t="s">
        <v>259</v>
      </c>
      <c r="P23" s="5"/>
      <c r="Q23" s="5"/>
      <c r="R23" s="5"/>
      <c r="AA23" s="5" t="s">
        <v>512</v>
      </c>
      <c r="AB23" s="5" t="s">
        <v>860</v>
      </c>
      <c r="AC23" s="5" t="s">
        <v>514</v>
      </c>
      <c r="AD23" s="5" t="s">
        <v>515</v>
      </c>
      <c r="AE23" s="114">
        <v>43413.413969907408</v>
      </c>
      <c r="AF23" s="114">
        <v>43430.367199074077</v>
      </c>
      <c r="AG23" s="114">
        <v>43444.437835648147</v>
      </c>
      <c r="AH23" s="5" t="s">
        <v>658</v>
      </c>
      <c r="AI23" s="5" t="s">
        <v>861</v>
      </c>
      <c r="AJ23" s="5" t="s">
        <v>518</v>
      </c>
      <c r="AK23" s="5" t="s">
        <v>519</v>
      </c>
      <c r="AL23" s="5" t="s">
        <v>862</v>
      </c>
      <c r="AM23" s="5" t="s">
        <v>863</v>
      </c>
      <c r="AN23" s="5" t="s">
        <v>583</v>
      </c>
      <c r="AO23" s="5" t="s">
        <v>864</v>
      </c>
      <c r="AP23" s="5" t="s">
        <v>523</v>
      </c>
      <c r="AQ23" s="5">
        <v>400</v>
      </c>
      <c r="AR23" s="5" t="s">
        <v>524</v>
      </c>
      <c r="AS23" s="5" t="s">
        <v>22</v>
      </c>
      <c r="AT23" s="5" t="s">
        <v>699</v>
      </c>
      <c r="AU23" s="5" t="s">
        <v>671</v>
      </c>
      <c r="AV23" s="5" t="s">
        <v>689</v>
      </c>
      <c r="AW23" s="5" t="s">
        <v>689</v>
      </c>
      <c r="AX23" s="5" t="s">
        <v>865</v>
      </c>
      <c r="AY23" s="5" t="s">
        <v>527</v>
      </c>
    </row>
    <row r="24" spans="1:51">
      <c r="A24" s="1" t="s">
        <v>260</v>
      </c>
      <c r="B24" s="2" t="s">
        <v>16</v>
      </c>
      <c r="C24" s="2" t="s">
        <v>17</v>
      </c>
      <c r="D24" s="2" t="s">
        <v>18</v>
      </c>
      <c r="E24" s="2" t="s">
        <v>19</v>
      </c>
      <c r="F24" s="2"/>
      <c r="G24" s="2" t="s">
        <v>20</v>
      </c>
      <c r="H24" s="2" t="s">
        <v>21</v>
      </c>
      <c r="I24" s="2" t="s">
        <v>22</v>
      </c>
      <c r="J24" s="2" t="s">
        <v>227</v>
      </c>
      <c r="K24" s="2" t="s">
        <v>261</v>
      </c>
      <c r="L24" s="2" t="s">
        <v>25</v>
      </c>
      <c r="M24" s="3">
        <v>43425</v>
      </c>
      <c r="N24" s="3" t="s">
        <v>50</v>
      </c>
      <c r="O24" s="4" t="s">
        <v>262</v>
      </c>
      <c r="P24" s="5"/>
      <c r="Q24" s="5"/>
      <c r="R24" s="5"/>
      <c r="AA24" s="5" t="s">
        <v>512</v>
      </c>
      <c r="AB24" s="5" t="s">
        <v>260</v>
      </c>
      <c r="AC24" s="5" t="s">
        <v>549</v>
      </c>
      <c r="AD24" s="5" t="s">
        <v>550</v>
      </c>
      <c r="AE24" s="114">
        <v>43423.63140046296</v>
      </c>
      <c r="AF24" s="114">
        <v>43425.588912037034</v>
      </c>
      <c r="AG24" s="114">
        <v>43439.605208333334</v>
      </c>
      <c r="AH24" s="5" t="s">
        <v>516</v>
      </c>
      <c r="AI24" s="5" t="s">
        <v>866</v>
      </c>
      <c r="AJ24" s="5" t="s">
        <v>518</v>
      </c>
      <c r="AK24" s="5" t="s">
        <v>519</v>
      </c>
      <c r="AL24" s="5" t="s">
        <v>867</v>
      </c>
      <c r="AM24" s="5" t="s">
        <v>868</v>
      </c>
      <c r="AN24" s="5" t="s">
        <v>869</v>
      </c>
      <c r="AO24" s="5" t="s">
        <v>870</v>
      </c>
      <c r="AP24" s="5" t="s">
        <v>523</v>
      </c>
      <c r="AQ24" s="5">
        <v>400</v>
      </c>
      <c r="AR24" s="5" t="s">
        <v>524</v>
      </c>
      <c r="AS24" s="5" t="s">
        <v>22</v>
      </c>
      <c r="AT24" s="5" t="s">
        <v>693</v>
      </c>
      <c r="AU24" s="5" t="s">
        <v>871</v>
      </c>
      <c r="AV24" s="5" t="s">
        <v>689</v>
      </c>
      <c r="AW24" s="5" t="s">
        <v>689</v>
      </c>
      <c r="AX24" s="5" t="s">
        <v>563</v>
      </c>
      <c r="AY24" s="5" t="s">
        <v>527</v>
      </c>
    </row>
    <row r="25" spans="1:51">
      <c r="A25" s="1" t="s">
        <v>263</v>
      </c>
      <c r="B25" s="2" t="s">
        <v>16</v>
      </c>
      <c r="C25" s="2" t="s">
        <v>17</v>
      </c>
      <c r="D25" s="2" t="s">
        <v>18</v>
      </c>
      <c r="E25" s="2" t="s">
        <v>19</v>
      </c>
      <c r="F25" s="2"/>
      <c r="G25" s="2" t="s">
        <v>20</v>
      </c>
      <c r="H25" s="2" t="s">
        <v>21</v>
      </c>
      <c r="I25" s="2" t="s">
        <v>22</v>
      </c>
      <c r="J25" s="2" t="s">
        <v>230</v>
      </c>
      <c r="K25" s="2" t="s">
        <v>264</v>
      </c>
      <c r="L25" s="2" t="s">
        <v>25</v>
      </c>
      <c r="M25" s="3">
        <v>43425</v>
      </c>
      <c r="N25" s="3" t="s">
        <v>50</v>
      </c>
      <c r="O25" s="4" t="s">
        <v>265</v>
      </c>
      <c r="P25" s="5"/>
      <c r="Q25" s="5"/>
      <c r="R25" s="5"/>
      <c r="AA25" s="5" t="s">
        <v>641</v>
      </c>
      <c r="AB25" s="5" t="s">
        <v>263</v>
      </c>
      <c r="AC25" s="5" t="s">
        <v>549</v>
      </c>
      <c r="AD25" s="5" t="s">
        <v>550</v>
      </c>
      <c r="AE25" s="114">
        <v>43424.365613425929</v>
      </c>
      <c r="AF25" s="114">
        <v>43425.590243055558</v>
      </c>
      <c r="AG25" s="114">
        <v>43439.605219907404</v>
      </c>
      <c r="AH25" s="5" t="s">
        <v>516</v>
      </c>
      <c r="AI25" s="5" t="s">
        <v>872</v>
      </c>
      <c r="AJ25" s="5" t="s">
        <v>518</v>
      </c>
      <c r="AK25" s="5" t="s">
        <v>519</v>
      </c>
      <c r="AL25" s="5" t="s">
        <v>464</v>
      </c>
      <c r="AM25" s="5" t="s">
        <v>873</v>
      </c>
      <c r="AN25" s="5" t="s">
        <v>874</v>
      </c>
      <c r="AO25" s="5" t="s">
        <v>555</v>
      </c>
      <c r="AP25" s="5" t="s">
        <v>523</v>
      </c>
      <c r="AQ25" s="5">
        <v>400</v>
      </c>
      <c r="AR25" s="5" t="s">
        <v>524</v>
      </c>
      <c r="AS25" s="5" t="s">
        <v>22</v>
      </c>
      <c r="AT25" s="5" t="s">
        <v>875</v>
      </c>
      <c r="AU25" s="5" t="s">
        <v>876</v>
      </c>
      <c r="AV25" s="5" t="s">
        <v>689</v>
      </c>
      <c r="AW25" s="5" t="s">
        <v>689</v>
      </c>
      <c r="AX25" s="5" t="s">
        <v>865</v>
      </c>
      <c r="AY25" s="5" t="s">
        <v>527</v>
      </c>
    </row>
    <row r="26" spans="1:51" ht="30">
      <c r="A26" s="1" t="s">
        <v>266</v>
      </c>
      <c r="B26" s="2" t="s">
        <v>16</v>
      </c>
      <c r="C26" s="2" t="s">
        <v>17</v>
      </c>
      <c r="D26" s="2" t="s">
        <v>47</v>
      </c>
      <c r="E26" s="2" t="s">
        <v>19</v>
      </c>
      <c r="F26" s="2"/>
      <c r="G26" s="2" t="s">
        <v>20</v>
      </c>
      <c r="H26" s="2" t="s">
        <v>21</v>
      </c>
      <c r="I26" s="2" t="s">
        <v>22</v>
      </c>
      <c r="J26" s="2" t="s">
        <v>233</v>
      </c>
      <c r="K26" s="2" t="s">
        <v>267</v>
      </c>
      <c r="L26" s="2" t="s">
        <v>25</v>
      </c>
      <c r="M26" s="3">
        <v>43425</v>
      </c>
      <c r="N26" s="3" t="s">
        <v>50</v>
      </c>
      <c r="O26" s="4" t="s">
        <v>51</v>
      </c>
      <c r="P26" s="5"/>
      <c r="Q26" s="5"/>
      <c r="R26" s="5"/>
      <c r="AA26" s="5" t="s">
        <v>512</v>
      </c>
      <c r="AB26" s="5" t="s">
        <v>266</v>
      </c>
      <c r="AC26" s="5" t="s">
        <v>549</v>
      </c>
      <c r="AD26" s="5" t="s">
        <v>550</v>
      </c>
      <c r="AE26" s="114">
        <v>43424.629664351851</v>
      </c>
      <c r="AF26" s="114">
        <v>43425.592094907406</v>
      </c>
      <c r="AG26" s="114">
        <v>43439.605243055557</v>
      </c>
      <c r="AH26" s="5" t="s">
        <v>551</v>
      </c>
      <c r="AI26" s="5" t="s">
        <v>877</v>
      </c>
      <c r="AJ26" s="5" t="s">
        <v>518</v>
      </c>
      <c r="AK26" s="5" t="s">
        <v>519</v>
      </c>
      <c r="AL26" s="5" t="s">
        <v>878</v>
      </c>
      <c r="AM26" s="5" t="s">
        <v>879</v>
      </c>
      <c r="AN26" s="5" t="s">
        <v>880</v>
      </c>
      <c r="AO26" s="5" t="s">
        <v>881</v>
      </c>
      <c r="AP26" s="5" t="s">
        <v>523</v>
      </c>
      <c r="AQ26" s="5">
        <v>400</v>
      </c>
      <c r="AR26" s="5" t="s">
        <v>524</v>
      </c>
      <c r="AS26" s="5" t="s">
        <v>22</v>
      </c>
      <c r="AT26" s="5" t="s">
        <v>695</v>
      </c>
      <c r="AU26" s="5" t="s">
        <v>662</v>
      </c>
      <c r="AV26" s="5" t="s">
        <v>689</v>
      </c>
      <c r="AW26" s="5" t="s">
        <v>689</v>
      </c>
      <c r="AX26" s="5" t="s">
        <v>541</v>
      </c>
      <c r="AY26" s="5" t="s">
        <v>527</v>
      </c>
    </row>
    <row r="27" spans="1:51" ht="30">
      <c r="A27" s="1" t="s">
        <v>268</v>
      </c>
      <c r="B27" s="2" t="s">
        <v>16</v>
      </c>
      <c r="C27" s="2" t="s">
        <v>17</v>
      </c>
      <c r="D27" s="2" t="s">
        <v>47</v>
      </c>
      <c r="E27" s="2" t="s">
        <v>19</v>
      </c>
      <c r="F27" s="2"/>
      <c r="G27" s="2" t="s">
        <v>20</v>
      </c>
      <c r="H27" s="2" t="s">
        <v>21</v>
      </c>
      <c r="I27" s="2" t="s">
        <v>22</v>
      </c>
      <c r="J27" s="2" t="s">
        <v>235</v>
      </c>
      <c r="K27" s="2" t="s">
        <v>269</v>
      </c>
      <c r="L27" s="2" t="s">
        <v>25</v>
      </c>
      <c r="M27" s="3">
        <v>43425</v>
      </c>
      <c r="N27" s="3" t="s">
        <v>50</v>
      </c>
      <c r="O27" s="4" t="s">
        <v>51</v>
      </c>
      <c r="P27" s="5"/>
      <c r="Q27" s="5"/>
      <c r="R27" s="5"/>
      <c r="AA27" s="5" t="s">
        <v>512</v>
      </c>
      <c r="AB27" s="5" t="s">
        <v>268</v>
      </c>
      <c r="AC27" s="5" t="s">
        <v>549</v>
      </c>
      <c r="AD27" s="5" t="s">
        <v>550</v>
      </c>
      <c r="AE27" s="114">
        <v>43424.616377314815</v>
      </c>
      <c r="AF27" s="114">
        <v>43425.593831018516</v>
      </c>
      <c r="AG27" s="114">
        <v>43439.605231481481</v>
      </c>
      <c r="AH27" s="5" t="s">
        <v>551</v>
      </c>
      <c r="AI27" s="5" t="s">
        <v>882</v>
      </c>
      <c r="AJ27" s="5" t="s">
        <v>518</v>
      </c>
      <c r="AK27" s="5" t="s">
        <v>519</v>
      </c>
      <c r="AL27" s="5" t="s">
        <v>883</v>
      </c>
      <c r="AM27" s="5" t="s">
        <v>884</v>
      </c>
      <c r="AN27" s="5" t="s">
        <v>885</v>
      </c>
      <c r="AO27" s="5" t="s">
        <v>814</v>
      </c>
      <c r="AP27" s="5" t="s">
        <v>523</v>
      </c>
      <c r="AQ27" s="5">
        <v>400</v>
      </c>
      <c r="AR27" s="5" t="s">
        <v>524</v>
      </c>
      <c r="AS27" s="5" t="s">
        <v>22</v>
      </c>
      <c r="AT27" s="5" t="s">
        <v>692</v>
      </c>
      <c r="AU27" s="5" t="s">
        <v>682</v>
      </c>
      <c r="AV27" s="5" t="s">
        <v>689</v>
      </c>
      <c r="AW27" s="5" t="s">
        <v>689</v>
      </c>
      <c r="AX27" s="5" t="s">
        <v>563</v>
      </c>
      <c r="AY27" s="5" t="s">
        <v>527</v>
      </c>
    </row>
    <row r="28" spans="1:51" ht="30">
      <c r="A28" s="1" t="s">
        <v>270</v>
      </c>
      <c r="B28" s="2" t="s">
        <v>16</v>
      </c>
      <c r="C28" s="2" t="s">
        <v>17</v>
      </c>
      <c r="D28" s="2" t="s">
        <v>47</v>
      </c>
      <c r="E28" s="2" t="s">
        <v>19</v>
      </c>
      <c r="F28" s="2"/>
      <c r="G28" s="2" t="s">
        <v>20</v>
      </c>
      <c r="H28" s="2" t="s">
        <v>21</v>
      </c>
      <c r="I28" s="2" t="s">
        <v>22</v>
      </c>
      <c r="J28" s="2" t="s">
        <v>271</v>
      </c>
      <c r="K28" s="2" t="s">
        <v>272</v>
      </c>
      <c r="L28" s="2" t="s">
        <v>25</v>
      </c>
      <c r="M28" s="3">
        <v>43424</v>
      </c>
      <c r="N28" s="3" t="s">
        <v>50</v>
      </c>
      <c r="O28" s="4" t="s">
        <v>51</v>
      </c>
      <c r="P28" s="5"/>
      <c r="Q28" s="5"/>
      <c r="R28" s="5"/>
      <c r="AA28" s="5" t="s">
        <v>512</v>
      </c>
      <c r="AB28" s="5" t="s">
        <v>270</v>
      </c>
      <c r="AC28" s="5" t="s">
        <v>549</v>
      </c>
      <c r="AD28" s="5" t="s">
        <v>550</v>
      </c>
      <c r="AE28" s="114">
        <v>43411.433055555557</v>
      </c>
      <c r="AF28" s="114">
        <v>43424.402569444443</v>
      </c>
      <c r="AG28" s="114">
        <v>43438.438530092593</v>
      </c>
      <c r="AH28" s="5" t="s">
        <v>551</v>
      </c>
      <c r="AI28" s="5" t="s">
        <v>886</v>
      </c>
      <c r="AJ28" s="5" t="s">
        <v>518</v>
      </c>
      <c r="AK28" s="5" t="s">
        <v>519</v>
      </c>
      <c r="AL28" s="5" t="s">
        <v>887</v>
      </c>
      <c r="AM28" s="5" t="s">
        <v>888</v>
      </c>
      <c r="AN28" s="5" t="s">
        <v>554</v>
      </c>
      <c r="AO28" s="5" t="s">
        <v>594</v>
      </c>
      <c r="AP28" s="5" t="s">
        <v>523</v>
      </c>
      <c r="AQ28" s="5">
        <v>400</v>
      </c>
      <c r="AR28" s="5" t="s">
        <v>524</v>
      </c>
      <c r="AS28" s="5" t="s">
        <v>22</v>
      </c>
      <c r="AT28" s="5" t="s">
        <v>746</v>
      </c>
      <c r="AU28" s="5" t="s">
        <v>889</v>
      </c>
      <c r="AV28" s="5" t="s">
        <v>689</v>
      </c>
      <c r="AW28" s="5" t="s">
        <v>689</v>
      </c>
      <c r="AX28" s="5" t="s">
        <v>563</v>
      </c>
      <c r="AY28" s="5" t="s">
        <v>527</v>
      </c>
    </row>
    <row r="29" spans="1:51" ht="30">
      <c r="A29" s="1" t="s">
        <v>273</v>
      </c>
      <c r="B29" s="2" t="s">
        <v>16</v>
      </c>
      <c r="C29" s="2" t="s">
        <v>17</v>
      </c>
      <c r="D29" s="2" t="s">
        <v>47</v>
      </c>
      <c r="E29" s="2" t="s">
        <v>19</v>
      </c>
      <c r="F29" s="2"/>
      <c r="G29" s="2" t="s">
        <v>20</v>
      </c>
      <c r="H29" s="2" t="s">
        <v>21</v>
      </c>
      <c r="I29" s="2" t="s">
        <v>22</v>
      </c>
      <c r="J29" s="2" t="s">
        <v>274</v>
      </c>
      <c r="K29" s="2" t="s">
        <v>275</v>
      </c>
      <c r="L29" s="2" t="s">
        <v>25</v>
      </c>
      <c r="M29" s="3">
        <v>43424</v>
      </c>
      <c r="N29" s="3" t="s">
        <v>50</v>
      </c>
      <c r="O29" s="4" t="s">
        <v>51</v>
      </c>
      <c r="P29" s="5"/>
      <c r="Q29" s="5"/>
      <c r="R29" s="5"/>
      <c r="AA29" s="5" t="s">
        <v>512</v>
      </c>
      <c r="AB29" s="5" t="s">
        <v>273</v>
      </c>
      <c r="AC29" s="5" t="s">
        <v>549</v>
      </c>
      <c r="AD29" s="5" t="s">
        <v>550</v>
      </c>
      <c r="AE29" s="114">
        <v>43417.463217592594</v>
      </c>
      <c r="AF29" s="114">
        <v>43424.405590277776</v>
      </c>
      <c r="AG29" s="114">
        <v>43438.438425925924</v>
      </c>
      <c r="AH29" s="5" t="s">
        <v>551</v>
      </c>
      <c r="AI29" s="5" t="s">
        <v>890</v>
      </c>
      <c r="AJ29" s="5" t="s">
        <v>518</v>
      </c>
      <c r="AK29" s="5" t="s">
        <v>519</v>
      </c>
      <c r="AL29" s="5" t="s">
        <v>891</v>
      </c>
      <c r="AM29" s="5" t="s">
        <v>892</v>
      </c>
      <c r="AN29" s="5" t="s">
        <v>797</v>
      </c>
      <c r="AO29" s="5" t="s">
        <v>893</v>
      </c>
      <c r="AP29" s="5" t="s">
        <v>523</v>
      </c>
      <c r="AQ29" s="5">
        <v>400</v>
      </c>
      <c r="AR29" s="5" t="s">
        <v>524</v>
      </c>
      <c r="AS29" s="5" t="s">
        <v>22</v>
      </c>
      <c r="AT29" s="5" t="s">
        <v>894</v>
      </c>
      <c r="AU29" s="5" t="s">
        <v>689</v>
      </c>
      <c r="AV29" s="5" t="s">
        <v>689</v>
      </c>
      <c r="AW29" s="5" t="s">
        <v>689</v>
      </c>
      <c r="AX29" s="5" t="s">
        <v>563</v>
      </c>
      <c r="AY29" s="5" t="s">
        <v>527</v>
      </c>
    </row>
    <row r="30" spans="1:51" ht="30">
      <c r="A30" s="1" t="s">
        <v>276</v>
      </c>
      <c r="B30" s="2" t="s">
        <v>16</v>
      </c>
      <c r="C30" s="2" t="s">
        <v>17</v>
      </c>
      <c r="D30" s="2" t="s">
        <v>47</v>
      </c>
      <c r="E30" s="2" t="s">
        <v>19</v>
      </c>
      <c r="F30" s="2"/>
      <c r="G30" s="2" t="s">
        <v>20</v>
      </c>
      <c r="H30" s="2" t="s">
        <v>21</v>
      </c>
      <c r="I30" s="2" t="s">
        <v>22</v>
      </c>
      <c r="J30" s="2" t="s">
        <v>277</v>
      </c>
      <c r="K30" s="2" t="s">
        <v>278</v>
      </c>
      <c r="L30" s="2" t="s">
        <v>25</v>
      </c>
      <c r="M30" s="3">
        <v>43424</v>
      </c>
      <c r="N30" s="3" t="s">
        <v>50</v>
      </c>
      <c r="O30" s="4" t="s">
        <v>51</v>
      </c>
      <c r="P30" s="5"/>
      <c r="Q30" s="5"/>
      <c r="R30" s="5"/>
      <c r="AA30" s="5" t="s">
        <v>512</v>
      </c>
      <c r="AB30" s="5" t="s">
        <v>276</v>
      </c>
      <c r="AC30" s="5" t="s">
        <v>549</v>
      </c>
      <c r="AD30" s="5" t="s">
        <v>550</v>
      </c>
      <c r="AE30" s="114">
        <v>43417.463703703703</v>
      </c>
      <c r="AF30" s="114">
        <v>43424.405891203707</v>
      </c>
      <c r="AG30" s="114">
        <v>43438.438414351855</v>
      </c>
      <c r="AH30" s="5" t="s">
        <v>551</v>
      </c>
      <c r="AI30" s="5" t="s">
        <v>895</v>
      </c>
      <c r="AJ30" s="5" t="s">
        <v>518</v>
      </c>
      <c r="AK30" s="5" t="s">
        <v>519</v>
      </c>
      <c r="AL30" s="5" t="s">
        <v>891</v>
      </c>
      <c r="AM30" s="5" t="s">
        <v>892</v>
      </c>
      <c r="AN30" s="5" t="s">
        <v>797</v>
      </c>
      <c r="AO30" s="5" t="s">
        <v>893</v>
      </c>
      <c r="AP30" s="5" t="s">
        <v>523</v>
      </c>
      <c r="AQ30" s="5">
        <v>400</v>
      </c>
      <c r="AR30" s="5" t="s">
        <v>524</v>
      </c>
      <c r="AS30" s="5" t="s">
        <v>22</v>
      </c>
      <c r="AT30" s="5" t="s">
        <v>894</v>
      </c>
      <c r="AU30" s="5" t="s">
        <v>689</v>
      </c>
      <c r="AV30" s="5" t="s">
        <v>689</v>
      </c>
      <c r="AW30" s="5" t="s">
        <v>689</v>
      </c>
      <c r="AX30" s="5" t="s">
        <v>526</v>
      </c>
      <c r="AY30" s="5" t="s">
        <v>527</v>
      </c>
    </row>
    <row r="31" spans="1:51" ht="30">
      <c r="A31" s="1" t="s">
        <v>279</v>
      </c>
      <c r="B31" s="2" t="s">
        <v>16</v>
      </c>
      <c r="C31" s="2" t="s">
        <v>17</v>
      </c>
      <c r="D31" s="2" t="s">
        <v>47</v>
      </c>
      <c r="E31" s="2" t="s">
        <v>19</v>
      </c>
      <c r="F31" s="2"/>
      <c r="G31" s="2" t="s">
        <v>20</v>
      </c>
      <c r="H31" s="2" t="s">
        <v>21</v>
      </c>
      <c r="I31" s="2" t="s">
        <v>22</v>
      </c>
      <c r="J31" s="2" t="s">
        <v>280</v>
      </c>
      <c r="K31" s="2" t="s">
        <v>281</v>
      </c>
      <c r="L31" s="2" t="s">
        <v>25</v>
      </c>
      <c r="M31" s="3">
        <v>43424</v>
      </c>
      <c r="N31" s="3" t="s">
        <v>50</v>
      </c>
      <c r="O31" s="4" t="s">
        <v>51</v>
      </c>
      <c r="P31" s="5"/>
      <c r="Q31" s="5"/>
      <c r="R31" s="5"/>
      <c r="AA31" s="5" t="s">
        <v>512</v>
      </c>
      <c r="AB31" s="5" t="s">
        <v>279</v>
      </c>
      <c r="AC31" s="5" t="s">
        <v>549</v>
      </c>
      <c r="AD31" s="5" t="s">
        <v>550</v>
      </c>
      <c r="AE31" s="114">
        <v>43417.461319444446</v>
      </c>
      <c r="AF31" s="114">
        <v>43424.402905092589</v>
      </c>
      <c r="AG31" s="114">
        <v>43438.438437500001</v>
      </c>
      <c r="AH31" s="5" t="s">
        <v>551</v>
      </c>
      <c r="AI31" s="5" t="s">
        <v>896</v>
      </c>
      <c r="AJ31" s="5" t="s">
        <v>518</v>
      </c>
      <c r="AK31" s="5" t="s">
        <v>519</v>
      </c>
      <c r="AL31" s="5" t="s">
        <v>281</v>
      </c>
      <c r="AM31" s="5" t="s">
        <v>897</v>
      </c>
      <c r="AN31" s="5" t="s">
        <v>898</v>
      </c>
      <c r="AO31" s="5" t="s">
        <v>594</v>
      </c>
      <c r="AP31" s="5" t="s">
        <v>523</v>
      </c>
      <c r="AQ31" s="5">
        <v>400</v>
      </c>
      <c r="AR31" s="5" t="s">
        <v>524</v>
      </c>
      <c r="AS31" s="5" t="s">
        <v>22</v>
      </c>
      <c r="AT31" s="5" t="s">
        <v>899</v>
      </c>
      <c r="AU31" s="5" t="s">
        <v>900</v>
      </c>
      <c r="AV31" s="5" t="s">
        <v>689</v>
      </c>
      <c r="AW31" s="5" t="s">
        <v>689</v>
      </c>
      <c r="AX31" s="5" t="s">
        <v>526</v>
      </c>
      <c r="AY31" s="5" t="s">
        <v>527</v>
      </c>
    </row>
    <row r="32" spans="1:51" ht="30">
      <c r="A32" s="1" t="s">
        <v>282</v>
      </c>
      <c r="B32" s="2" t="s">
        <v>16</v>
      </c>
      <c r="C32" s="2" t="s">
        <v>17</v>
      </c>
      <c r="D32" s="2" t="s">
        <v>47</v>
      </c>
      <c r="E32" s="2" t="s">
        <v>19</v>
      </c>
      <c r="F32" s="2"/>
      <c r="G32" s="2" t="s">
        <v>20</v>
      </c>
      <c r="H32" s="2" t="s">
        <v>21</v>
      </c>
      <c r="I32" s="2" t="s">
        <v>22</v>
      </c>
      <c r="J32" s="2" t="s">
        <v>283</v>
      </c>
      <c r="K32" s="2" t="s">
        <v>284</v>
      </c>
      <c r="L32" s="2" t="s">
        <v>25</v>
      </c>
      <c r="M32" s="3">
        <v>43424</v>
      </c>
      <c r="N32" s="3" t="s">
        <v>50</v>
      </c>
      <c r="O32" s="4" t="s">
        <v>51</v>
      </c>
      <c r="P32" s="5"/>
      <c r="Q32" s="5"/>
      <c r="R32" s="5"/>
      <c r="AA32" s="5" t="s">
        <v>512</v>
      </c>
      <c r="AB32" s="5" t="s">
        <v>282</v>
      </c>
      <c r="AC32" s="5" t="s">
        <v>549</v>
      </c>
      <c r="AD32" s="5" t="s">
        <v>550</v>
      </c>
      <c r="AE32" s="114">
        <v>43418.422465277778</v>
      </c>
      <c r="AF32" s="114">
        <v>43424.406226851854</v>
      </c>
      <c r="AG32" s="114">
        <v>43438.438402777778</v>
      </c>
      <c r="AH32" s="5" t="s">
        <v>551</v>
      </c>
      <c r="AI32" s="5" t="s">
        <v>901</v>
      </c>
      <c r="AJ32" s="5" t="s">
        <v>518</v>
      </c>
      <c r="AK32" s="5" t="s">
        <v>519</v>
      </c>
      <c r="AL32" s="5" t="s">
        <v>902</v>
      </c>
      <c r="AM32" s="5" t="s">
        <v>903</v>
      </c>
      <c r="AN32" s="5" t="s">
        <v>904</v>
      </c>
      <c r="AO32" s="5" t="s">
        <v>905</v>
      </c>
      <c r="AP32" s="5" t="s">
        <v>523</v>
      </c>
      <c r="AQ32" s="5">
        <v>400</v>
      </c>
      <c r="AR32" s="5" t="s">
        <v>524</v>
      </c>
      <c r="AS32" s="5" t="s">
        <v>22</v>
      </c>
      <c r="AT32" s="5" t="s">
        <v>775</v>
      </c>
      <c r="AU32" s="5" t="s">
        <v>906</v>
      </c>
      <c r="AV32" s="5" t="s">
        <v>689</v>
      </c>
      <c r="AW32" s="5" t="s">
        <v>689</v>
      </c>
      <c r="AX32" s="5" t="s">
        <v>526</v>
      </c>
      <c r="AY32" s="5" t="s">
        <v>527</v>
      </c>
    </row>
    <row r="33" spans="1:51" ht="30">
      <c r="A33" s="1" t="s">
        <v>907</v>
      </c>
      <c r="B33" s="2" t="s">
        <v>16</v>
      </c>
      <c r="C33" s="2" t="s">
        <v>17</v>
      </c>
      <c r="D33" s="2" t="s">
        <v>47</v>
      </c>
      <c r="E33" s="2" t="s">
        <v>19</v>
      </c>
      <c r="F33" s="2"/>
      <c r="G33" s="2" t="s">
        <v>20</v>
      </c>
      <c r="H33" s="2" t="s">
        <v>21</v>
      </c>
      <c r="I33" s="2" t="s">
        <v>22</v>
      </c>
      <c r="J33" s="2" t="s">
        <v>285</v>
      </c>
      <c r="K33" s="2" t="s">
        <v>286</v>
      </c>
      <c r="L33" s="2" t="s">
        <v>25</v>
      </c>
      <c r="M33" s="3">
        <v>43424</v>
      </c>
      <c r="N33" s="3" t="s">
        <v>50</v>
      </c>
      <c r="O33" s="4" t="s">
        <v>51</v>
      </c>
      <c r="P33" s="5"/>
      <c r="Q33" s="5"/>
      <c r="R33" s="5"/>
      <c r="AA33" s="5" t="s">
        <v>512</v>
      </c>
      <c r="AB33" s="5" t="s">
        <v>907</v>
      </c>
      <c r="AC33" s="5" t="s">
        <v>549</v>
      </c>
      <c r="AD33" s="5" t="s">
        <v>550</v>
      </c>
      <c r="AE33" s="114">
        <v>43420.440046296295</v>
      </c>
      <c r="AF33" s="114">
        <v>43424.407187500001</v>
      </c>
      <c r="AG33" s="114">
        <v>43438.438391203701</v>
      </c>
      <c r="AH33" s="5" t="s">
        <v>551</v>
      </c>
      <c r="AI33" s="5" t="s">
        <v>908</v>
      </c>
      <c r="AJ33" s="5" t="s">
        <v>518</v>
      </c>
      <c r="AK33" s="5" t="s">
        <v>519</v>
      </c>
      <c r="AL33" s="5" t="s">
        <v>909</v>
      </c>
      <c r="AM33" s="5" t="s">
        <v>910</v>
      </c>
      <c r="AN33" s="5" t="s">
        <v>911</v>
      </c>
      <c r="AO33" s="5" t="s">
        <v>912</v>
      </c>
      <c r="AP33" s="5" t="s">
        <v>523</v>
      </c>
      <c r="AQ33" s="5">
        <v>400</v>
      </c>
      <c r="AR33" s="5" t="s">
        <v>524</v>
      </c>
      <c r="AS33" s="5" t="s">
        <v>343</v>
      </c>
      <c r="AT33" s="5" t="s">
        <v>913</v>
      </c>
      <c r="AU33" s="5" t="s">
        <v>914</v>
      </c>
      <c r="AV33" s="5" t="s">
        <v>689</v>
      </c>
      <c r="AW33" s="5" t="s">
        <v>689</v>
      </c>
      <c r="AX33" s="5" t="s">
        <v>526</v>
      </c>
      <c r="AY33" s="5" t="s">
        <v>527</v>
      </c>
    </row>
    <row r="34" spans="1:51" ht="30">
      <c r="A34" s="1" t="s">
        <v>915</v>
      </c>
      <c r="B34" s="2" t="s">
        <v>16</v>
      </c>
      <c r="C34" s="2" t="s">
        <v>17</v>
      </c>
      <c r="D34" s="2" t="s">
        <v>47</v>
      </c>
      <c r="E34" s="2" t="s">
        <v>19</v>
      </c>
      <c r="F34" s="2"/>
      <c r="G34" s="2" t="s">
        <v>20</v>
      </c>
      <c r="H34" s="2" t="s">
        <v>21</v>
      </c>
      <c r="I34" s="2" t="s">
        <v>22</v>
      </c>
      <c r="J34" s="2" t="s">
        <v>287</v>
      </c>
      <c r="K34" s="2" t="s">
        <v>244</v>
      </c>
      <c r="L34" s="2" t="s">
        <v>25</v>
      </c>
      <c r="M34" s="3">
        <v>43424</v>
      </c>
      <c r="N34" s="3" t="s">
        <v>50</v>
      </c>
      <c r="O34" s="4" t="s">
        <v>51</v>
      </c>
      <c r="P34" s="5"/>
      <c r="Q34" s="5"/>
      <c r="R34" s="5"/>
      <c r="AA34" s="5" t="s">
        <v>512</v>
      </c>
      <c r="AB34" s="5" t="s">
        <v>915</v>
      </c>
      <c r="AC34" s="5" t="s">
        <v>549</v>
      </c>
      <c r="AD34" s="5" t="s">
        <v>550</v>
      </c>
      <c r="AE34" s="114">
        <v>43420.439050925925</v>
      </c>
      <c r="AF34" s="114">
        <v>43424.406481481485</v>
      </c>
      <c r="AG34" s="114">
        <v>43438.438356481478</v>
      </c>
      <c r="AH34" s="5" t="s">
        <v>551</v>
      </c>
      <c r="AI34" s="5" t="s">
        <v>916</v>
      </c>
      <c r="AJ34" s="5" t="s">
        <v>518</v>
      </c>
      <c r="AK34" s="5" t="s">
        <v>519</v>
      </c>
      <c r="AL34" s="5" t="s">
        <v>909</v>
      </c>
      <c r="AM34" s="5" t="s">
        <v>910</v>
      </c>
      <c r="AN34" s="5" t="s">
        <v>911</v>
      </c>
      <c r="AO34" s="5" t="s">
        <v>912</v>
      </c>
      <c r="AP34" s="5" t="s">
        <v>523</v>
      </c>
      <c r="AQ34" s="5">
        <v>400</v>
      </c>
      <c r="AR34" s="5" t="s">
        <v>524</v>
      </c>
      <c r="AS34" s="5" t="s">
        <v>343</v>
      </c>
      <c r="AT34" s="5" t="s">
        <v>913</v>
      </c>
      <c r="AU34" s="5" t="s">
        <v>914</v>
      </c>
      <c r="AV34" s="5" t="s">
        <v>689</v>
      </c>
      <c r="AW34" s="5" t="s">
        <v>689</v>
      </c>
      <c r="AX34" s="5" t="s">
        <v>569</v>
      </c>
      <c r="AY34" s="5" t="s">
        <v>527</v>
      </c>
    </row>
    <row r="35" spans="1:51" ht="30">
      <c r="A35" s="1" t="s">
        <v>288</v>
      </c>
      <c r="B35" s="2" t="s">
        <v>16</v>
      </c>
      <c r="C35" s="2" t="s">
        <v>17</v>
      </c>
      <c r="D35" s="2" t="s">
        <v>47</v>
      </c>
      <c r="E35" s="2" t="s">
        <v>19</v>
      </c>
      <c r="F35" s="2"/>
      <c r="G35" s="2" t="s">
        <v>20</v>
      </c>
      <c r="H35" s="2" t="s">
        <v>21</v>
      </c>
      <c r="I35" s="2" t="s">
        <v>22</v>
      </c>
      <c r="J35" s="2" t="s">
        <v>289</v>
      </c>
      <c r="K35" s="2" t="s">
        <v>290</v>
      </c>
      <c r="L35" s="2" t="s">
        <v>25</v>
      </c>
      <c r="M35" s="3">
        <v>43424</v>
      </c>
      <c r="N35" s="3" t="s">
        <v>50</v>
      </c>
      <c r="O35" s="4" t="s">
        <v>51</v>
      </c>
      <c r="P35" s="5"/>
      <c r="Q35" s="5"/>
      <c r="R35" s="5"/>
      <c r="AA35" s="5" t="s">
        <v>512</v>
      </c>
      <c r="AB35" s="5" t="s">
        <v>288</v>
      </c>
      <c r="AC35" s="5" t="s">
        <v>549</v>
      </c>
      <c r="AD35" s="5" t="s">
        <v>550</v>
      </c>
      <c r="AE35" s="114">
        <v>43420.432222222225</v>
      </c>
      <c r="AF35" s="114">
        <v>43424.406782407408</v>
      </c>
      <c r="AG35" s="114">
        <v>43438.438402777778</v>
      </c>
      <c r="AH35" s="5" t="s">
        <v>551</v>
      </c>
      <c r="AI35" s="5" t="s">
        <v>917</v>
      </c>
      <c r="AJ35" s="5" t="s">
        <v>518</v>
      </c>
      <c r="AK35" s="5" t="s">
        <v>519</v>
      </c>
      <c r="AL35" s="5" t="s">
        <v>611</v>
      </c>
      <c r="AM35" s="5" t="s">
        <v>612</v>
      </c>
      <c r="AN35" s="5" t="s">
        <v>613</v>
      </c>
      <c r="AO35" s="5" t="s">
        <v>614</v>
      </c>
      <c r="AP35" s="5" t="s">
        <v>523</v>
      </c>
      <c r="AQ35" s="5">
        <v>400</v>
      </c>
      <c r="AR35" s="5" t="s">
        <v>524</v>
      </c>
      <c r="AS35" s="5" t="s">
        <v>615</v>
      </c>
      <c r="AT35" s="5" t="s">
        <v>707</v>
      </c>
      <c r="AU35" s="5" t="s">
        <v>616</v>
      </c>
      <c r="AV35" s="5" t="s">
        <v>689</v>
      </c>
      <c r="AW35" s="5" t="s">
        <v>689</v>
      </c>
      <c r="AX35" s="5" t="s">
        <v>526</v>
      </c>
      <c r="AY35" s="5" t="s">
        <v>527</v>
      </c>
    </row>
    <row r="36" spans="1:51" ht="30">
      <c r="A36" s="1" t="s">
        <v>291</v>
      </c>
      <c r="B36" s="2" t="s">
        <v>16</v>
      </c>
      <c r="C36" s="2" t="s">
        <v>17</v>
      </c>
      <c r="D36" s="2" t="s">
        <v>47</v>
      </c>
      <c r="E36" s="2" t="s">
        <v>19</v>
      </c>
      <c r="F36" s="2"/>
      <c r="G36" s="2" t="s">
        <v>20</v>
      </c>
      <c r="H36" s="2" t="s">
        <v>21</v>
      </c>
      <c r="I36" s="2" t="s">
        <v>22</v>
      </c>
      <c r="J36" s="2" t="s">
        <v>292</v>
      </c>
      <c r="K36" s="2" t="s">
        <v>293</v>
      </c>
      <c r="L36" s="2" t="s">
        <v>25</v>
      </c>
      <c r="M36" s="3">
        <v>43424</v>
      </c>
      <c r="N36" s="3" t="s">
        <v>50</v>
      </c>
      <c r="O36" s="4" t="s">
        <v>51</v>
      </c>
      <c r="P36" s="5"/>
      <c r="Q36" s="5"/>
      <c r="R36" s="5"/>
      <c r="AA36" s="5" t="s">
        <v>512</v>
      </c>
      <c r="AB36" s="5" t="s">
        <v>291</v>
      </c>
      <c r="AC36" s="5" t="s">
        <v>549</v>
      </c>
      <c r="AD36" s="5" t="s">
        <v>550</v>
      </c>
      <c r="AE36" s="114">
        <v>43423.441377314812</v>
      </c>
      <c r="AF36" s="114">
        <v>43424.407488425924</v>
      </c>
      <c r="AG36" s="114">
        <v>43438.438379629632</v>
      </c>
      <c r="AH36" s="5" t="s">
        <v>551</v>
      </c>
      <c r="AI36" s="5" t="s">
        <v>918</v>
      </c>
      <c r="AJ36" s="5" t="s">
        <v>518</v>
      </c>
      <c r="AK36" s="5" t="s">
        <v>519</v>
      </c>
      <c r="AL36" s="5" t="s">
        <v>293</v>
      </c>
      <c r="AM36" s="5" t="s">
        <v>919</v>
      </c>
      <c r="AN36" s="5" t="s">
        <v>539</v>
      </c>
      <c r="AO36" s="5" t="s">
        <v>661</v>
      </c>
      <c r="AP36" s="5" t="s">
        <v>523</v>
      </c>
      <c r="AQ36" s="5">
        <v>400</v>
      </c>
      <c r="AR36" s="5" t="s">
        <v>524</v>
      </c>
      <c r="AS36" s="5" t="s">
        <v>22</v>
      </c>
      <c r="AT36" s="5" t="s">
        <v>920</v>
      </c>
      <c r="AU36" s="5" t="s">
        <v>921</v>
      </c>
      <c r="AV36" s="5" t="s">
        <v>689</v>
      </c>
      <c r="AW36" s="5" t="s">
        <v>689</v>
      </c>
      <c r="AX36" s="5" t="s">
        <v>526</v>
      </c>
      <c r="AY36" s="5" t="s">
        <v>527</v>
      </c>
    </row>
    <row r="37" spans="1:51">
      <c r="A37" s="1" t="s">
        <v>922</v>
      </c>
      <c r="B37" s="2" t="s">
        <v>16</v>
      </c>
      <c r="C37" s="2" t="s">
        <v>38</v>
      </c>
      <c r="D37" s="2" t="s">
        <v>18</v>
      </c>
      <c r="E37" s="2" t="s">
        <v>19</v>
      </c>
      <c r="F37" s="2"/>
      <c r="G37" s="2" t="s">
        <v>20</v>
      </c>
      <c r="H37" s="2" t="s">
        <v>21</v>
      </c>
      <c r="I37" s="2" t="s">
        <v>22</v>
      </c>
      <c r="J37" s="2" t="s">
        <v>255</v>
      </c>
      <c r="K37" s="2" t="s">
        <v>256</v>
      </c>
      <c r="L37" s="2" t="s">
        <v>25</v>
      </c>
      <c r="M37" s="3">
        <v>43419</v>
      </c>
      <c r="N37" s="3" t="s">
        <v>35</v>
      </c>
      <c r="O37" s="4" t="s">
        <v>294</v>
      </c>
      <c r="P37" s="5"/>
      <c r="Q37" s="5"/>
      <c r="R37" s="5"/>
      <c r="AA37" s="5" t="s">
        <v>512</v>
      </c>
      <c r="AB37" s="5" t="s">
        <v>922</v>
      </c>
      <c r="AC37" s="5" t="s">
        <v>549</v>
      </c>
      <c r="AD37" s="5" t="s">
        <v>550</v>
      </c>
      <c r="AE37" s="114">
        <v>43419.532731481479</v>
      </c>
      <c r="AF37" s="114">
        <v>43419.62300925926</v>
      </c>
      <c r="AG37" s="114">
        <v>43433.772488425922</v>
      </c>
      <c r="AH37" s="5" t="s">
        <v>658</v>
      </c>
      <c r="AI37" s="5" t="s">
        <v>923</v>
      </c>
      <c r="AJ37" s="5" t="s">
        <v>518</v>
      </c>
      <c r="AK37" s="5" t="s">
        <v>519</v>
      </c>
      <c r="AL37" s="5" t="s">
        <v>256</v>
      </c>
      <c r="AM37" s="5" t="s">
        <v>858</v>
      </c>
      <c r="AN37" s="5" t="s">
        <v>859</v>
      </c>
      <c r="AO37" s="5" t="s">
        <v>555</v>
      </c>
      <c r="AP37" s="5" t="s">
        <v>523</v>
      </c>
      <c r="AQ37" s="5">
        <v>400</v>
      </c>
      <c r="AR37" s="5" t="s">
        <v>524</v>
      </c>
      <c r="AS37" s="5" t="s">
        <v>22</v>
      </c>
      <c r="AT37" s="5" t="s">
        <v>693</v>
      </c>
      <c r="AU37" s="5" t="s">
        <v>656</v>
      </c>
      <c r="AV37" s="5" t="s">
        <v>689</v>
      </c>
      <c r="AW37" s="5" t="s">
        <v>689</v>
      </c>
      <c r="AX37" s="5" t="s">
        <v>865</v>
      </c>
      <c r="AY37" s="5" t="s">
        <v>527</v>
      </c>
    </row>
    <row r="38" spans="1:51">
      <c r="A38" s="1" t="s">
        <v>924</v>
      </c>
      <c r="B38" s="2" t="s">
        <v>16</v>
      </c>
      <c r="C38" s="2" t="s">
        <v>17</v>
      </c>
      <c r="D38" s="2" t="s">
        <v>18</v>
      </c>
      <c r="E38" s="2" t="s">
        <v>19</v>
      </c>
      <c r="F38" s="2"/>
      <c r="G38" s="2" t="s">
        <v>20</v>
      </c>
      <c r="H38" s="2" t="s">
        <v>21</v>
      </c>
      <c r="I38" s="2" t="s">
        <v>22</v>
      </c>
      <c r="J38" s="2" t="s">
        <v>295</v>
      </c>
      <c r="K38" s="2" t="s">
        <v>296</v>
      </c>
      <c r="L38" s="2" t="s">
        <v>25</v>
      </c>
      <c r="M38" s="3">
        <v>43419</v>
      </c>
      <c r="N38" s="3" t="s">
        <v>35</v>
      </c>
      <c r="O38" s="4" t="s">
        <v>116</v>
      </c>
      <c r="P38" s="5"/>
      <c r="Q38" s="5"/>
      <c r="R38" s="5"/>
      <c r="AA38" s="5" t="s">
        <v>512</v>
      </c>
      <c r="AB38" s="5" t="s">
        <v>924</v>
      </c>
      <c r="AC38" s="5" t="s">
        <v>549</v>
      </c>
      <c r="AD38" s="5" t="s">
        <v>550</v>
      </c>
      <c r="AE38" s="114">
        <v>43413.570405092592</v>
      </c>
      <c r="AF38" s="114">
        <v>43419.626099537039</v>
      </c>
      <c r="AG38" s="114">
        <v>43433.772511574076</v>
      </c>
      <c r="AH38" s="5" t="s">
        <v>516</v>
      </c>
      <c r="AI38" s="5" t="s">
        <v>925</v>
      </c>
      <c r="AJ38" s="5" t="s">
        <v>518</v>
      </c>
      <c r="AK38" s="5" t="s">
        <v>519</v>
      </c>
      <c r="AL38" s="5" t="s">
        <v>296</v>
      </c>
      <c r="AM38" s="5" t="s">
        <v>926</v>
      </c>
      <c r="AN38" s="5" t="s">
        <v>545</v>
      </c>
      <c r="AO38" s="5" t="s">
        <v>927</v>
      </c>
      <c r="AP38" s="5" t="s">
        <v>523</v>
      </c>
      <c r="AQ38" s="5">
        <v>400</v>
      </c>
      <c r="AR38" s="5" t="s">
        <v>524</v>
      </c>
      <c r="AS38" s="5" t="s">
        <v>22</v>
      </c>
      <c r="AT38" s="5" t="s">
        <v>781</v>
      </c>
      <c r="AU38" s="5" t="s">
        <v>782</v>
      </c>
      <c r="AV38" s="5" t="s">
        <v>689</v>
      </c>
      <c r="AW38" s="5" t="s">
        <v>689</v>
      </c>
      <c r="AX38" s="5" t="s">
        <v>865</v>
      </c>
      <c r="AY38" s="5" t="s">
        <v>527</v>
      </c>
    </row>
    <row r="39" spans="1:51">
      <c r="A39" s="1" t="s">
        <v>297</v>
      </c>
      <c r="B39" s="2" t="s">
        <v>16</v>
      </c>
      <c r="C39" s="2" t="s">
        <v>17</v>
      </c>
      <c r="D39" s="2" t="s">
        <v>18</v>
      </c>
      <c r="E39" s="2" t="s">
        <v>19</v>
      </c>
      <c r="F39" s="2"/>
      <c r="G39" s="2" t="s">
        <v>20</v>
      </c>
      <c r="H39" s="2" t="s">
        <v>21</v>
      </c>
      <c r="I39" s="2" t="s">
        <v>22</v>
      </c>
      <c r="J39" s="2" t="s">
        <v>298</v>
      </c>
      <c r="K39" s="2" t="s">
        <v>299</v>
      </c>
      <c r="L39" s="2" t="s">
        <v>25</v>
      </c>
      <c r="M39" s="3">
        <v>43413</v>
      </c>
      <c r="N39" s="3" t="s">
        <v>35</v>
      </c>
      <c r="O39" s="4" t="s">
        <v>300</v>
      </c>
      <c r="P39" s="5"/>
      <c r="Q39" s="5"/>
      <c r="R39" s="5"/>
      <c r="AA39" s="5" t="s">
        <v>512</v>
      </c>
      <c r="AB39" s="5" t="s">
        <v>297</v>
      </c>
      <c r="AC39" s="5" t="s">
        <v>549</v>
      </c>
      <c r="AD39" s="5" t="s">
        <v>550</v>
      </c>
      <c r="AE39" s="114">
        <v>43412.368703703702</v>
      </c>
      <c r="AF39" s="114">
        <v>43413.359259259261</v>
      </c>
      <c r="AG39" s="114">
        <v>43427.43787037037</v>
      </c>
      <c r="AH39" s="5" t="s">
        <v>516</v>
      </c>
      <c r="AI39" s="5" t="s">
        <v>928</v>
      </c>
      <c r="AJ39" s="5" t="s">
        <v>518</v>
      </c>
      <c r="AK39" s="5" t="s">
        <v>519</v>
      </c>
      <c r="AL39" s="5" t="s">
        <v>299</v>
      </c>
      <c r="AM39" s="5" t="s">
        <v>929</v>
      </c>
      <c r="AN39" s="5" t="s">
        <v>577</v>
      </c>
      <c r="AO39" s="5" t="s">
        <v>930</v>
      </c>
      <c r="AP39" s="5" t="s">
        <v>523</v>
      </c>
      <c r="AQ39" s="5">
        <v>400</v>
      </c>
      <c r="AR39" s="5" t="s">
        <v>524</v>
      </c>
      <c r="AS39" s="5" t="s">
        <v>22</v>
      </c>
      <c r="AT39" s="5" t="s">
        <v>718</v>
      </c>
      <c r="AU39" s="5" t="s">
        <v>931</v>
      </c>
      <c r="AV39" s="5" t="s">
        <v>689</v>
      </c>
      <c r="AW39" s="5" t="s">
        <v>689</v>
      </c>
      <c r="AX39" s="5" t="s">
        <v>569</v>
      </c>
      <c r="AY39" s="5" t="s">
        <v>527</v>
      </c>
    </row>
    <row r="40" spans="1:51">
      <c r="A40" s="1" t="s">
        <v>301</v>
      </c>
      <c r="B40" s="2" t="s">
        <v>16</v>
      </c>
      <c r="C40" s="2" t="s">
        <v>17</v>
      </c>
      <c r="D40" s="2" t="s">
        <v>18</v>
      </c>
      <c r="E40" s="2" t="s">
        <v>19</v>
      </c>
      <c r="F40" s="2"/>
      <c r="G40" s="2" t="s">
        <v>20</v>
      </c>
      <c r="H40" s="2" t="s">
        <v>21</v>
      </c>
      <c r="I40" s="2" t="s">
        <v>22</v>
      </c>
      <c r="J40" s="2"/>
      <c r="K40" s="2" t="s">
        <v>302</v>
      </c>
      <c r="L40" s="2" t="s">
        <v>25</v>
      </c>
      <c r="M40" s="3">
        <v>43413</v>
      </c>
      <c r="N40" s="3" t="s">
        <v>35</v>
      </c>
      <c r="O40" s="4" t="s">
        <v>300</v>
      </c>
      <c r="P40" s="5"/>
      <c r="Q40" s="5"/>
      <c r="R40" s="5"/>
      <c r="AA40" s="5" t="s">
        <v>512</v>
      </c>
      <c r="AB40" s="5" t="s">
        <v>301</v>
      </c>
      <c r="AC40" s="5" t="s">
        <v>549</v>
      </c>
      <c r="AD40" s="5" t="s">
        <v>550</v>
      </c>
      <c r="AE40" s="114">
        <v>43413.408576388887</v>
      </c>
      <c r="AF40" s="114">
        <v>43413.623449074075</v>
      </c>
      <c r="AG40" s="114">
        <v>43427.77244212963</v>
      </c>
      <c r="AH40" s="5" t="s">
        <v>516</v>
      </c>
      <c r="AI40" s="5" t="s">
        <v>932</v>
      </c>
      <c r="AJ40" s="5" t="s">
        <v>518</v>
      </c>
      <c r="AK40" s="5" t="s">
        <v>519</v>
      </c>
      <c r="AL40" s="5" t="s">
        <v>302</v>
      </c>
      <c r="AM40" s="5" t="s">
        <v>933</v>
      </c>
      <c r="AN40" s="5" t="s">
        <v>934</v>
      </c>
      <c r="AO40" s="5" t="s">
        <v>594</v>
      </c>
      <c r="AP40" s="5" t="s">
        <v>523</v>
      </c>
      <c r="AQ40" s="5">
        <v>400</v>
      </c>
      <c r="AR40" s="5" t="s">
        <v>524</v>
      </c>
      <c r="AS40" s="5" t="s">
        <v>22</v>
      </c>
      <c r="AT40" s="5" t="s">
        <v>688</v>
      </c>
      <c r="AU40" s="5" t="s">
        <v>935</v>
      </c>
      <c r="AV40" s="5" t="s">
        <v>689</v>
      </c>
      <c r="AW40" s="5" t="s">
        <v>689</v>
      </c>
      <c r="AX40" s="5" t="s">
        <v>526</v>
      </c>
      <c r="AY40" s="5" t="s">
        <v>527</v>
      </c>
    </row>
    <row r="41" spans="1:51">
      <c r="A41" s="1" t="s">
        <v>936</v>
      </c>
      <c r="B41" s="2" t="s">
        <v>16</v>
      </c>
      <c r="C41" s="2" t="s">
        <v>17</v>
      </c>
      <c r="D41" s="2" t="s">
        <v>18</v>
      </c>
      <c r="E41" s="2" t="s">
        <v>19</v>
      </c>
      <c r="F41" s="2"/>
      <c r="G41" s="2" t="s">
        <v>20</v>
      </c>
      <c r="H41" s="2" t="s">
        <v>21</v>
      </c>
      <c r="I41" s="2" t="s">
        <v>22</v>
      </c>
      <c r="J41" s="2" t="s">
        <v>235</v>
      </c>
      <c r="K41" s="2" t="s">
        <v>269</v>
      </c>
      <c r="L41" s="2" t="s">
        <v>25</v>
      </c>
      <c r="M41" s="3">
        <v>43412</v>
      </c>
      <c r="N41" s="3" t="s">
        <v>35</v>
      </c>
      <c r="O41" s="4" t="s">
        <v>303</v>
      </c>
      <c r="P41" s="5"/>
      <c r="Q41" s="5"/>
      <c r="R41" s="5"/>
      <c r="AA41" s="5" t="s">
        <v>512</v>
      </c>
      <c r="AB41" s="5" t="s">
        <v>936</v>
      </c>
      <c r="AC41" s="5" t="s">
        <v>514</v>
      </c>
      <c r="AD41" s="5" t="s">
        <v>515</v>
      </c>
      <c r="AE41" s="114">
        <v>43412.359398148146</v>
      </c>
      <c r="AF41" s="114">
        <v>43412.407280092593</v>
      </c>
      <c r="AG41" s="114">
        <v>43426.437731481485</v>
      </c>
      <c r="AH41" s="5" t="s">
        <v>516</v>
      </c>
      <c r="AI41" s="5" t="s">
        <v>937</v>
      </c>
      <c r="AJ41" s="5" t="s">
        <v>518</v>
      </c>
      <c r="AK41" s="5" t="s">
        <v>519</v>
      </c>
      <c r="AL41" s="5" t="s">
        <v>269</v>
      </c>
      <c r="AM41" s="5" t="s">
        <v>938</v>
      </c>
      <c r="AN41" s="5" t="s">
        <v>939</v>
      </c>
      <c r="AO41" s="5" t="s">
        <v>940</v>
      </c>
      <c r="AP41" s="5" t="s">
        <v>523</v>
      </c>
      <c r="AQ41" s="5">
        <v>400</v>
      </c>
      <c r="AR41" s="5" t="s">
        <v>524</v>
      </c>
      <c r="AS41" s="5" t="s">
        <v>22</v>
      </c>
      <c r="AT41" s="5" t="s">
        <v>941</v>
      </c>
      <c r="AU41" s="5" t="s">
        <v>942</v>
      </c>
      <c r="AV41" s="5" t="s">
        <v>689</v>
      </c>
      <c r="AW41" s="5" t="s">
        <v>689</v>
      </c>
      <c r="AX41" s="5" t="s">
        <v>569</v>
      </c>
      <c r="AY41" s="5" t="s">
        <v>527</v>
      </c>
    </row>
    <row r="42" spans="1:51" s="11" customFormat="1" ht="15" customHeight="1">
      <c r="A42" s="105" t="s">
        <v>943</v>
      </c>
      <c r="B42" s="7" t="s">
        <v>16</v>
      </c>
      <c r="C42" s="7" t="s">
        <v>17</v>
      </c>
      <c r="D42" s="8" t="s">
        <v>18</v>
      </c>
      <c r="E42" s="7" t="s">
        <v>19</v>
      </c>
      <c r="F42" s="7"/>
      <c r="G42" s="7" t="s">
        <v>20</v>
      </c>
      <c r="H42" s="7" t="s">
        <v>21</v>
      </c>
      <c r="I42" s="7" t="s">
        <v>22</v>
      </c>
      <c r="J42" s="7" t="s">
        <v>237</v>
      </c>
      <c r="K42" s="7" t="s">
        <v>104</v>
      </c>
      <c r="L42" s="7" t="s">
        <v>25</v>
      </c>
      <c r="M42" s="9">
        <v>43412</v>
      </c>
      <c r="N42" s="8" t="s">
        <v>35</v>
      </c>
      <c r="O42" s="10" t="s">
        <v>304</v>
      </c>
      <c r="AA42" s="11" t="s">
        <v>512</v>
      </c>
      <c r="AB42" s="11" t="s">
        <v>943</v>
      </c>
      <c r="AC42" s="11" t="s">
        <v>514</v>
      </c>
      <c r="AD42" s="11" t="s">
        <v>515</v>
      </c>
      <c r="AE42" s="114">
        <v>43390.440150462964</v>
      </c>
      <c r="AF42" s="114">
        <v>43412.442025462966</v>
      </c>
      <c r="AG42" s="114">
        <v>43426.604398148149</v>
      </c>
      <c r="AH42" s="11" t="s">
        <v>516</v>
      </c>
      <c r="AI42" s="11" t="s">
        <v>944</v>
      </c>
      <c r="AJ42" s="11" t="s">
        <v>518</v>
      </c>
      <c r="AK42" s="11" t="s">
        <v>519</v>
      </c>
      <c r="AL42" s="11" t="s">
        <v>104</v>
      </c>
      <c r="AM42" s="11" t="s">
        <v>602</v>
      </c>
      <c r="AN42" s="11" t="s">
        <v>603</v>
      </c>
      <c r="AO42" s="11" t="s">
        <v>604</v>
      </c>
      <c r="AP42" s="11" t="s">
        <v>523</v>
      </c>
      <c r="AQ42" s="11">
        <v>400</v>
      </c>
      <c r="AR42" s="11" t="s">
        <v>524</v>
      </c>
      <c r="AS42" s="11" t="s">
        <v>22</v>
      </c>
      <c r="AT42" s="11" t="s">
        <v>716</v>
      </c>
      <c r="AU42" s="11" t="s">
        <v>605</v>
      </c>
      <c r="AV42" s="11" t="s">
        <v>689</v>
      </c>
      <c r="AW42" s="11" t="s">
        <v>689</v>
      </c>
      <c r="AX42" s="11" t="s">
        <v>569</v>
      </c>
      <c r="AY42" s="11" t="s">
        <v>527</v>
      </c>
    </row>
    <row r="43" spans="1:51" ht="15" customHeight="1">
      <c r="A43" s="106" t="s">
        <v>305</v>
      </c>
      <c r="B43" s="7" t="s">
        <v>16</v>
      </c>
      <c r="C43" s="7" t="s">
        <v>17</v>
      </c>
      <c r="D43" s="8" t="s">
        <v>18</v>
      </c>
      <c r="E43" s="7" t="s">
        <v>19</v>
      </c>
      <c r="F43" s="7"/>
      <c r="G43" s="7" t="s">
        <v>20</v>
      </c>
      <c r="H43" s="7" t="s">
        <v>21</v>
      </c>
      <c r="I43" s="7" t="s">
        <v>22</v>
      </c>
      <c r="J43" s="13" t="s">
        <v>230</v>
      </c>
      <c r="K43" s="7" t="s">
        <v>264</v>
      </c>
      <c r="L43" s="7" t="s">
        <v>25</v>
      </c>
      <c r="M43" s="9">
        <v>43411</v>
      </c>
      <c r="N43" s="14" t="s">
        <v>35</v>
      </c>
      <c r="O43" s="15" t="s">
        <v>306</v>
      </c>
      <c r="P43" s="5"/>
      <c r="Q43" s="5"/>
      <c r="R43" s="5"/>
      <c r="AA43" s="5" t="s">
        <v>512</v>
      </c>
      <c r="AB43" s="5" t="s">
        <v>305</v>
      </c>
      <c r="AC43" s="5" t="s">
        <v>514</v>
      </c>
      <c r="AD43" s="5" t="s">
        <v>515</v>
      </c>
      <c r="AE43" s="114">
        <v>43402.565081018518</v>
      </c>
      <c r="AF43" s="114">
        <v>43411.404351851852</v>
      </c>
      <c r="AG43" s="114">
        <v>43425.437835648147</v>
      </c>
      <c r="AH43" s="5" t="s">
        <v>516</v>
      </c>
      <c r="AI43" s="5" t="s">
        <v>945</v>
      </c>
      <c r="AJ43" s="5" t="s">
        <v>518</v>
      </c>
      <c r="AK43" s="5" t="s">
        <v>519</v>
      </c>
      <c r="AL43" s="5" t="s">
        <v>264</v>
      </c>
      <c r="AM43" s="5" t="s">
        <v>946</v>
      </c>
      <c r="AN43" s="5" t="s">
        <v>947</v>
      </c>
      <c r="AO43" s="5" t="s">
        <v>583</v>
      </c>
      <c r="AP43" s="5" t="s">
        <v>523</v>
      </c>
      <c r="AQ43" s="5">
        <v>400</v>
      </c>
      <c r="AR43" s="5" t="s">
        <v>524</v>
      </c>
      <c r="AS43" s="5" t="s">
        <v>22</v>
      </c>
      <c r="AT43" s="5" t="s">
        <v>948</v>
      </c>
      <c r="AU43" s="5" t="s">
        <v>949</v>
      </c>
      <c r="AV43" s="5" t="s">
        <v>689</v>
      </c>
      <c r="AW43" s="5" t="s">
        <v>689</v>
      </c>
      <c r="AX43" s="5" t="s">
        <v>569</v>
      </c>
      <c r="AY43" s="5" t="s">
        <v>527</v>
      </c>
    </row>
    <row r="44" spans="1:51" ht="15" customHeight="1">
      <c r="A44" s="107" t="s">
        <v>950</v>
      </c>
      <c r="B44" s="7" t="s">
        <v>16</v>
      </c>
      <c r="C44" s="7" t="s">
        <v>17</v>
      </c>
      <c r="D44" s="8" t="s">
        <v>18</v>
      </c>
      <c r="E44" s="7" t="s">
        <v>19</v>
      </c>
      <c r="F44" s="7"/>
      <c r="G44" s="7" t="s">
        <v>20</v>
      </c>
      <c r="H44" s="7" t="s">
        <v>21</v>
      </c>
      <c r="I44" s="7" t="s">
        <v>22</v>
      </c>
      <c r="J44" s="14" t="s">
        <v>233</v>
      </c>
      <c r="K44" s="17" t="s">
        <v>267</v>
      </c>
      <c r="L44" s="7" t="s">
        <v>25</v>
      </c>
      <c r="M44" s="9">
        <v>43411</v>
      </c>
      <c r="N44" s="18" t="s">
        <v>35</v>
      </c>
      <c r="O44" s="15" t="s">
        <v>304</v>
      </c>
      <c r="P44" s="5"/>
      <c r="Q44" s="5"/>
      <c r="R44" s="5"/>
      <c r="AA44" s="5" t="s">
        <v>512</v>
      </c>
      <c r="AB44" s="5" t="s">
        <v>950</v>
      </c>
      <c r="AC44" s="5" t="s">
        <v>514</v>
      </c>
      <c r="AD44" s="5" t="s">
        <v>515</v>
      </c>
      <c r="AE44" s="114">
        <v>43405.358703703707</v>
      </c>
      <c r="AF44" s="114">
        <v>43411.586342592593</v>
      </c>
      <c r="AG44" s="114">
        <v>43425.604722222219</v>
      </c>
      <c r="AH44" s="5" t="s">
        <v>516</v>
      </c>
      <c r="AI44" s="5" t="s">
        <v>951</v>
      </c>
      <c r="AJ44" s="5" t="s">
        <v>518</v>
      </c>
      <c r="AK44" s="5" t="s">
        <v>519</v>
      </c>
      <c r="AL44" s="5" t="s">
        <v>267</v>
      </c>
      <c r="AM44" s="5" t="s">
        <v>952</v>
      </c>
      <c r="AN44" s="5" t="s">
        <v>953</v>
      </c>
      <c r="AO44" s="5" t="s">
        <v>803</v>
      </c>
      <c r="AP44" s="5" t="s">
        <v>523</v>
      </c>
      <c r="AQ44" s="5">
        <v>400</v>
      </c>
      <c r="AR44" s="5" t="s">
        <v>524</v>
      </c>
      <c r="AS44" s="5" t="s">
        <v>22</v>
      </c>
      <c r="AT44" s="5" t="s">
        <v>875</v>
      </c>
      <c r="AU44" s="5" t="s">
        <v>876</v>
      </c>
      <c r="AV44" s="5" t="s">
        <v>689</v>
      </c>
      <c r="AW44" s="5" t="s">
        <v>689</v>
      </c>
      <c r="AX44" s="5" t="s">
        <v>563</v>
      </c>
      <c r="AY44" s="5" t="s">
        <v>527</v>
      </c>
    </row>
    <row r="45" spans="1:51" ht="15" customHeight="1">
      <c r="A45" s="106" t="s">
        <v>307</v>
      </c>
      <c r="B45" s="7" t="s">
        <v>16</v>
      </c>
      <c r="C45" s="7" t="s">
        <v>17</v>
      </c>
      <c r="D45" s="8" t="s">
        <v>47</v>
      </c>
      <c r="E45" s="7" t="s">
        <v>19</v>
      </c>
      <c r="F45" s="19"/>
      <c r="G45" s="7" t="s">
        <v>20</v>
      </c>
      <c r="H45" s="7" t="s">
        <v>21</v>
      </c>
      <c r="I45" s="7" t="s">
        <v>22</v>
      </c>
      <c r="J45" s="13" t="s">
        <v>308</v>
      </c>
      <c r="K45" s="7" t="s">
        <v>309</v>
      </c>
      <c r="L45" s="7" t="s">
        <v>25</v>
      </c>
      <c r="M45" s="9">
        <v>43409</v>
      </c>
      <c r="N45" s="14" t="s">
        <v>50</v>
      </c>
      <c r="O45" s="15" t="s">
        <v>51</v>
      </c>
      <c r="P45" s="5"/>
      <c r="Q45" s="5"/>
      <c r="R45" s="5"/>
      <c r="AA45" s="5" t="s">
        <v>512</v>
      </c>
      <c r="AB45" s="5" t="s">
        <v>307</v>
      </c>
      <c r="AC45" s="5" t="s">
        <v>549</v>
      </c>
      <c r="AD45" s="5" t="s">
        <v>550</v>
      </c>
      <c r="AE45" s="114">
        <v>43406.618321759262</v>
      </c>
      <c r="AF45" s="114">
        <v>43411.37122685185</v>
      </c>
      <c r="AG45" s="114">
        <v>43425.437881944446</v>
      </c>
      <c r="AH45" s="5" t="s">
        <v>551</v>
      </c>
      <c r="AI45" s="5" t="s">
        <v>954</v>
      </c>
      <c r="AJ45" s="5" t="s">
        <v>518</v>
      </c>
      <c r="AK45" s="5" t="s">
        <v>519</v>
      </c>
      <c r="AL45" s="5" t="s">
        <v>955</v>
      </c>
      <c r="AM45" s="5" t="s">
        <v>956</v>
      </c>
      <c r="AN45" s="5" t="s">
        <v>957</v>
      </c>
      <c r="AO45" s="5" t="s">
        <v>958</v>
      </c>
      <c r="AP45" s="5" t="s">
        <v>523</v>
      </c>
      <c r="AQ45" s="5">
        <v>400</v>
      </c>
      <c r="AR45" s="5" t="s">
        <v>524</v>
      </c>
      <c r="AS45" s="5" t="s">
        <v>22</v>
      </c>
      <c r="AT45" s="5" t="s">
        <v>798</v>
      </c>
      <c r="AU45" s="5" t="s">
        <v>799</v>
      </c>
      <c r="AV45" s="5" t="s">
        <v>689</v>
      </c>
      <c r="AW45" s="5" t="s">
        <v>689</v>
      </c>
      <c r="AX45" s="5" t="s">
        <v>865</v>
      </c>
      <c r="AY45" s="5" t="s">
        <v>527</v>
      </c>
    </row>
    <row r="46" spans="1:51" ht="15" customHeight="1">
      <c r="A46" s="107" t="s">
        <v>310</v>
      </c>
      <c r="B46" s="7" t="s">
        <v>16</v>
      </c>
      <c r="C46" s="7" t="s">
        <v>17</v>
      </c>
      <c r="D46" s="8" t="s">
        <v>47</v>
      </c>
      <c r="E46" s="7" t="s">
        <v>19</v>
      </c>
      <c r="F46" s="7"/>
      <c r="G46" s="7" t="s">
        <v>20</v>
      </c>
      <c r="H46" s="7" t="s">
        <v>21</v>
      </c>
      <c r="I46" s="7" t="s">
        <v>22</v>
      </c>
      <c r="J46" s="14" t="s">
        <v>48</v>
      </c>
      <c r="K46" s="17" t="s">
        <v>311</v>
      </c>
      <c r="L46" s="7" t="s">
        <v>25</v>
      </c>
      <c r="M46" s="9">
        <v>43409</v>
      </c>
      <c r="N46" s="18" t="s">
        <v>50</v>
      </c>
      <c r="O46" s="15" t="s">
        <v>51</v>
      </c>
      <c r="P46" s="5"/>
      <c r="Q46" s="5"/>
      <c r="R46" s="5"/>
      <c r="AA46" s="5" t="s">
        <v>512</v>
      </c>
      <c r="AB46" s="5" t="s">
        <v>310</v>
      </c>
      <c r="AC46" s="5" t="s">
        <v>549</v>
      </c>
      <c r="AD46" s="5" t="s">
        <v>550</v>
      </c>
      <c r="AE46" s="114">
        <v>43406.408634259256</v>
      </c>
      <c r="AF46" s="114">
        <v>43411.371712962966</v>
      </c>
      <c r="AG46" s="114">
        <v>43425.437893518516</v>
      </c>
      <c r="AH46" s="5" t="s">
        <v>551</v>
      </c>
      <c r="AI46" s="5" t="s">
        <v>959</v>
      </c>
      <c r="AJ46" s="5" t="s">
        <v>518</v>
      </c>
      <c r="AK46" s="5" t="s">
        <v>519</v>
      </c>
      <c r="AL46" s="5" t="s">
        <v>960</v>
      </c>
      <c r="AM46" s="5" t="s">
        <v>961</v>
      </c>
      <c r="AN46" s="5" t="s">
        <v>962</v>
      </c>
      <c r="AO46" s="5" t="s">
        <v>661</v>
      </c>
      <c r="AP46" s="5" t="s">
        <v>523</v>
      </c>
      <c r="AQ46" s="5">
        <v>400</v>
      </c>
      <c r="AR46" s="5" t="s">
        <v>524</v>
      </c>
      <c r="AS46" s="5" t="s">
        <v>22</v>
      </c>
      <c r="AT46" s="5" t="s">
        <v>963</v>
      </c>
      <c r="AU46" s="5" t="s">
        <v>964</v>
      </c>
      <c r="AV46" s="5" t="s">
        <v>689</v>
      </c>
      <c r="AW46" s="5" t="s">
        <v>689</v>
      </c>
      <c r="AX46" s="5" t="s">
        <v>563</v>
      </c>
      <c r="AY46" s="5" t="s">
        <v>527</v>
      </c>
    </row>
    <row r="47" spans="1:51" ht="15" customHeight="1">
      <c r="A47" s="108" t="s">
        <v>312</v>
      </c>
      <c r="B47" s="7" t="s">
        <v>16</v>
      </c>
      <c r="C47" s="7" t="s">
        <v>17</v>
      </c>
      <c r="D47" s="8" t="s">
        <v>47</v>
      </c>
      <c r="E47" s="7" t="s">
        <v>19</v>
      </c>
      <c r="F47" s="7"/>
      <c r="G47" s="7" t="s">
        <v>20</v>
      </c>
      <c r="H47" s="7" t="s">
        <v>21</v>
      </c>
      <c r="I47" s="7" t="s">
        <v>22</v>
      </c>
      <c r="J47" s="14" t="s">
        <v>313</v>
      </c>
      <c r="K47" s="8" t="s">
        <v>314</v>
      </c>
      <c r="L47" s="7" t="s">
        <v>25</v>
      </c>
      <c r="M47" s="9">
        <v>43409</v>
      </c>
      <c r="N47" s="18" t="s">
        <v>50</v>
      </c>
      <c r="O47" s="15" t="s">
        <v>51</v>
      </c>
      <c r="P47" s="5"/>
      <c r="Q47" s="5"/>
      <c r="R47" s="5"/>
      <c r="AA47" s="5" t="s">
        <v>512</v>
      </c>
      <c r="AB47" s="5" t="s">
        <v>312</v>
      </c>
      <c r="AC47" s="5" t="s">
        <v>549</v>
      </c>
      <c r="AD47" s="5" t="s">
        <v>550</v>
      </c>
      <c r="AE47" s="114">
        <v>43406.442164351851</v>
      </c>
      <c r="AF47" s="114">
        <v>43411.371469907404</v>
      </c>
      <c r="AG47" s="114">
        <v>43411.450462962966</v>
      </c>
      <c r="AH47" s="5" t="s">
        <v>551</v>
      </c>
      <c r="AI47" s="5" t="s">
        <v>965</v>
      </c>
      <c r="AJ47" s="5" t="s">
        <v>518</v>
      </c>
      <c r="AK47" s="5" t="s">
        <v>519</v>
      </c>
      <c r="AL47" s="5" t="s">
        <v>765</v>
      </c>
      <c r="AM47" s="5" t="s">
        <v>766</v>
      </c>
      <c r="AN47" s="5" t="s">
        <v>767</v>
      </c>
      <c r="AO47" s="5" t="s">
        <v>768</v>
      </c>
      <c r="AP47" s="5" t="s">
        <v>523</v>
      </c>
      <c r="AQ47" s="5">
        <v>400</v>
      </c>
      <c r="AR47" s="5" t="s">
        <v>524</v>
      </c>
      <c r="AS47" s="5" t="s">
        <v>22</v>
      </c>
      <c r="AT47" s="5" t="s">
        <v>769</v>
      </c>
      <c r="AU47" s="5" t="s">
        <v>770</v>
      </c>
      <c r="AV47" s="5" t="s">
        <v>689</v>
      </c>
      <c r="AW47" s="5" t="s">
        <v>689</v>
      </c>
      <c r="AX47" s="5" t="s">
        <v>563</v>
      </c>
      <c r="AY47" s="5" t="s">
        <v>527</v>
      </c>
    </row>
    <row r="48" spans="1:51" ht="15" customHeight="1">
      <c r="A48" s="108" t="s">
        <v>315</v>
      </c>
      <c r="B48" s="7" t="s">
        <v>16</v>
      </c>
      <c r="C48" s="7" t="s">
        <v>17</v>
      </c>
      <c r="D48" s="8" t="s">
        <v>47</v>
      </c>
      <c r="E48" s="7" t="s">
        <v>19</v>
      </c>
      <c r="F48" s="7"/>
      <c r="G48" s="7" t="s">
        <v>20</v>
      </c>
      <c r="H48" s="7" t="s">
        <v>21</v>
      </c>
      <c r="I48" s="7" t="s">
        <v>22</v>
      </c>
      <c r="J48" s="14" t="s">
        <v>316</v>
      </c>
      <c r="K48" s="8" t="s">
        <v>317</v>
      </c>
      <c r="L48" s="7" t="s">
        <v>25</v>
      </c>
      <c r="M48" s="9">
        <v>43409</v>
      </c>
      <c r="N48" s="18" t="s">
        <v>50</v>
      </c>
      <c r="O48" s="15" t="s">
        <v>51</v>
      </c>
      <c r="P48" s="5"/>
      <c r="Q48" s="5"/>
      <c r="R48" s="5"/>
      <c r="AA48" s="5" t="s">
        <v>512</v>
      </c>
      <c r="AB48" s="5" t="s">
        <v>315</v>
      </c>
      <c r="AC48" s="5" t="s">
        <v>549</v>
      </c>
      <c r="AD48" s="5" t="s">
        <v>550</v>
      </c>
      <c r="AE48" s="114">
        <v>43406.446180555555</v>
      </c>
      <c r="AF48" s="114">
        <v>43411.370925925927</v>
      </c>
      <c r="AG48" s="114">
        <v>43425.43787037037</v>
      </c>
      <c r="AH48" s="5" t="s">
        <v>551</v>
      </c>
      <c r="AI48" s="5" t="s">
        <v>966</v>
      </c>
      <c r="AJ48" s="5" t="s">
        <v>518</v>
      </c>
      <c r="AK48" s="5" t="s">
        <v>519</v>
      </c>
      <c r="AL48" s="5" t="s">
        <v>967</v>
      </c>
      <c r="AM48" s="5" t="s">
        <v>968</v>
      </c>
      <c r="AN48" s="5" t="s">
        <v>969</v>
      </c>
      <c r="AO48" s="5" t="s">
        <v>522</v>
      </c>
      <c r="AP48" s="5" t="s">
        <v>523</v>
      </c>
      <c r="AQ48" s="5">
        <v>400</v>
      </c>
      <c r="AR48" s="5" t="s">
        <v>524</v>
      </c>
      <c r="AS48" s="5" t="s">
        <v>22</v>
      </c>
      <c r="AT48" s="5" t="s">
        <v>746</v>
      </c>
      <c r="AU48" s="5" t="s">
        <v>970</v>
      </c>
      <c r="AV48" s="5" t="s">
        <v>689</v>
      </c>
      <c r="AW48" s="5" t="s">
        <v>689</v>
      </c>
      <c r="AX48" s="5" t="s">
        <v>865</v>
      </c>
      <c r="AY48" s="5" t="s">
        <v>527</v>
      </c>
    </row>
    <row r="49" spans="1:51" ht="15" customHeight="1">
      <c r="A49" s="108" t="s">
        <v>318</v>
      </c>
      <c r="B49" s="7" t="s">
        <v>16</v>
      </c>
      <c r="C49" s="7" t="s">
        <v>17</v>
      </c>
      <c r="D49" s="8" t="s">
        <v>18</v>
      </c>
      <c r="E49" s="7" t="s">
        <v>19</v>
      </c>
      <c r="F49" s="7"/>
      <c r="G49" s="7" t="s">
        <v>20</v>
      </c>
      <c r="H49" s="7" t="s">
        <v>21</v>
      </c>
      <c r="I49" s="7" t="s">
        <v>22</v>
      </c>
      <c r="J49" s="14" t="s">
        <v>319</v>
      </c>
      <c r="K49" s="8" t="s">
        <v>320</v>
      </c>
      <c r="L49" s="7" t="s">
        <v>25</v>
      </c>
      <c r="M49" s="9">
        <v>43409</v>
      </c>
      <c r="N49" s="18" t="s">
        <v>50</v>
      </c>
      <c r="O49" s="15" t="s">
        <v>245</v>
      </c>
      <c r="P49" s="5"/>
      <c r="Q49" s="5"/>
      <c r="R49" s="5"/>
      <c r="AA49" s="5" t="s">
        <v>512</v>
      </c>
      <c r="AB49" s="5" t="s">
        <v>318</v>
      </c>
      <c r="AC49" s="5" t="s">
        <v>549</v>
      </c>
      <c r="AD49" s="5" t="s">
        <v>550</v>
      </c>
      <c r="AE49" s="114">
        <v>43399.413541666669</v>
      </c>
      <c r="AF49" s="114">
        <v>43411.3746875</v>
      </c>
      <c r="AG49" s="114">
        <v>43411.622337962966</v>
      </c>
      <c r="AH49" s="5" t="s">
        <v>516</v>
      </c>
      <c r="AI49" s="5" t="s">
        <v>971</v>
      </c>
      <c r="AJ49" s="5" t="s">
        <v>518</v>
      </c>
      <c r="AK49" s="5" t="s">
        <v>519</v>
      </c>
      <c r="AL49" s="5" t="s">
        <v>972</v>
      </c>
      <c r="AM49" s="5" t="s">
        <v>973</v>
      </c>
      <c r="AN49" s="5" t="s">
        <v>974</v>
      </c>
      <c r="AO49" s="5" t="s">
        <v>975</v>
      </c>
      <c r="AP49" s="5" t="s">
        <v>523</v>
      </c>
      <c r="AQ49" s="5">
        <v>400</v>
      </c>
      <c r="AR49" s="5" t="s">
        <v>524</v>
      </c>
      <c r="AS49" s="5" t="s">
        <v>401</v>
      </c>
      <c r="AT49" s="5" t="s">
        <v>963</v>
      </c>
      <c r="AU49" s="5" t="s">
        <v>964</v>
      </c>
      <c r="AV49" s="5" t="s">
        <v>689</v>
      </c>
      <c r="AW49" s="5" t="s">
        <v>689</v>
      </c>
      <c r="AX49" s="5" t="s">
        <v>526</v>
      </c>
      <c r="AY49" s="5" t="s">
        <v>527</v>
      </c>
    </row>
    <row r="50" spans="1:51" ht="15" customHeight="1">
      <c r="A50" s="108" t="s">
        <v>321</v>
      </c>
      <c r="B50" s="7" t="s">
        <v>16</v>
      </c>
      <c r="C50" s="7" t="s">
        <v>17</v>
      </c>
      <c r="D50" s="8" t="s">
        <v>18</v>
      </c>
      <c r="E50" s="7" t="s">
        <v>19</v>
      </c>
      <c r="F50" s="7"/>
      <c r="G50" s="7" t="s">
        <v>20</v>
      </c>
      <c r="H50" s="7" t="s">
        <v>21</v>
      </c>
      <c r="I50" s="7" t="s">
        <v>22</v>
      </c>
      <c r="J50" s="14" t="s">
        <v>319</v>
      </c>
      <c r="K50" s="8" t="s">
        <v>320</v>
      </c>
      <c r="L50" s="7" t="s">
        <v>25</v>
      </c>
      <c r="M50" s="9">
        <v>43409</v>
      </c>
      <c r="N50" s="18" t="s">
        <v>50</v>
      </c>
      <c r="O50" s="15" t="s">
        <v>245</v>
      </c>
      <c r="P50" s="5"/>
      <c r="Q50" s="5"/>
      <c r="R50" s="5"/>
      <c r="AA50" s="5" t="s">
        <v>512</v>
      </c>
      <c r="AB50" s="5" t="s">
        <v>321</v>
      </c>
      <c r="AC50" s="5" t="s">
        <v>514</v>
      </c>
      <c r="AD50" s="5" t="s">
        <v>515</v>
      </c>
      <c r="AE50" s="114">
        <v>43385.367569444446</v>
      </c>
      <c r="AF50" s="114">
        <v>43411.37809027778</v>
      </c>
      <c r="AG50" s="114">
        <v>43425.4378125</v>
      </c>
      <c r="AH50" s="5" t="s">
        <v>516</v>
      </c>
      <c r="AI50" s="5" t="s">
        <v>976</v>
      </c>
      <c r="AJ50" s="5" t="s">
        <v>518</v>
      </c>
      <c r="AK50" s="5" t="s">
        <v>977</v>
      </c>
      <c r="AL50" s="5" t="s">
        <v>978</v>
      </c>
      <c r="AM50" s="5" t="s">
        <v>979</v>
      </c>
      <c r="AN50" s="5" t="s">
        <v>619</v>
      </c>
      <c r="AO50" s="5" t="s">
        <v>980</v>
      </c>
      <c r="AP50" s="5" t="s">
        <v>523</v>
      </c>
      <c r="AQ50" s="5">
        <v>400</v>
      </c>
      <c r="AR50" s="5" t="s">
        <v>524</v>
      </c>
      <c r="AS50" s="5" t="s">
        <v>22</v>
      </c>
      <c r="AT50" s="5" t="s">
        <v>693</v>
      </c>
      <c r="AU50" s="5" t="s">
        <v>689</v>
      </c>
      <c r="AV50" s="5" t="s">
        <v>689</v>
      </c>
      <c r="AW50" s="5" t="s">
        <v>689</v>
      </c>
      <c r="AX50" s="5" t="s">
        <v>526</v>
      </c>
      <c r="AY50" s="5" t="s">
        <v>527</v>
      </c>
    </row>
    <row r="51" spans="1:51" ht="15" customHeight="1">
      <c r="A51" s="106" t="s">
        <v>322</v>
      </c>
      <c r="B51" s="7" t="s">
        <v>16</v>
      </c>
      <c r="C51" s="7" t="s">
        <v>17</v>
      </c>
      <c r="D51" s="8" t="s">
        <v>323</v>
      </c>
      <c r="E51" s="7" t="s">
        <v>19</v>
      </c>
      <c r="F51" s="19"/>
      <c r="G51" s="7" t="s">
        <v>20</v>
      </c>
      <c r="H51" s="7" t="s">
        <v>21</v>
      </c>
      <c r="I51" s="7" t="s">
        <v>22</v>
      </c>
      <c r="J51" s="13"/>
      <c r="K51" s="7"/>
      <c r="L51" s="7" t="s">
        <v>25</v>
      </c>
      <c r="M51" s="9">
        <v>43409</v>
      </c>
      <c r="N51" s="14" t="s">
        <v>50</v>
      </c>
      <c r="O51" s="15" t="s">
        <v>324</v>
      </c>
      <c r="P51" s="5"/>
      <c r="Q51" s="5"/>
      <c r="R51" s="5"/>
      <c r="AA51" s="5" t="s">
        <v>512</v>
      </c>
      <c r="AB51" s="5" t="s">
        <v>322</v>
      </c>
      <c r="AC51" s="5" t="s">
        <v>549</v>
      </c>
      <c r="AD51" s="5" t="s">
        <v>550</v>
      </c>
      <c r="AE51" s="114">
        <v>43382.656851851854</v>
      </c>
      <c r="AF51" s="114">
        <v>43411.385312500002</v>
      </c>
      <c r="AG51" s="114">
        <v>43425.437962962962</v>
      </c>
      <c r="AH51" s="5" t="s">
        <v>981</v>
      </c>
      <c r="AI51" s="5" t="s">
        <v>982</v>
      </c>
      <c r="AJ51" s="5" t="s">
        <v>518</v>
      </c>
      <c r="AK51" s="5" t="s">
        <v>519</v>
      </c>
      <c r="AL51" s="5" t="s">
        <v>983</v>
      </c>
      <c r="AM51" s="5" t="s">
        <v>984</v>
      </c>
      <c r="AN51" s="5" t="s">
        <v>985</v>
      </c>
      <c r="AO51" s="5" t="s">
        <v>986</v>
      </c>
      <c r="AP51" s="5" t="s">
        <v>523</v>
      </c>
      <c r="AQ51" s="5">
        <v>400</v>
      </c>
      <c r="AR51" s="5" t="s">
        <v>524</v>
      </c>
      <c r="AS51" s="5" t="s">
        <v>22</v>
      </c>
      <c r="AT51" s="5" t="s">
        <v>693</v>
      </c>
      <c r="AU51" s="5" t="s">
        <v>871</v>
      </c>
      <c r="AV51" s="5" t="s">
        <v>689</v>
      </c>
      <c r="AW51" s="5" t="s">
        <v>689</v>
      </c>
      <c r="AX51" s="5" t="s">
        <v>548</v>
      </c>
      <c r="AY51" s="5" t="s">
        <v>527</v>
      </c>
    </row>
    <row r="52" spans="1:51" ht="15" customHeight="1">
      <c r="A52" s="107" t="s">
        <v>987</v>
      </c>
      <c r="B52" s="7" t="s">
        <v>16</v>
      </c>
      <c r="C52" s="7" t="s">
        <v>17</v>
      </c>
      <c r="D52" s="8" t="s">
        <v>18</v>
      </c>
      <c r="E52" s="7" t="s">
        <v>19</v>
      </c>
      <c r="F52" s="7"/>
      <c r="G52" s="7" t="s">
        <v>20</v>
      </c>
      <c r="H52" s="7" t="s">
        <v>21</v>
      </c>
      <c r="I52" s="7" t="s">
        <v>22</v>
      </c>
      <c r="J52" s="14" t="s">
        <v>227</v>
      </c>
      <c r="K52" s="17" t="s">
        <v>261</v>
      </c>
      <c r="L52" s="7" t="s">
        <v>25</v>
      </c>
      <c r="M52" s="9">
        <v>43409</v>
      </c>
      <c r="N52" s="18" t="s">
        <v>35</v>
      </c>
      <c r="O52" s="15" t="s">
        <v>300</v>
      </c>
      <c r="P52" s="5"/>
      <c r="Q52" s="5"/>
      <c r="R52" s="5"/>
      <c r="AA52" s="5" t="s">
        <v>641</v>
      </c>
      <c r="AB52" s="5" t="s">
        <v>987</v>
      </c>
      <c r="AC52" s="5" t="s">
        <v>514</v>
      </c>
      <c r="AD52" s="5" t="s">
        <v>515</v>
      </c>
      <c r="AE52" s="114">
        <v>43409.378344907411</v>
      </c>
      <c r="AF52" s="114">
        <v>43409.572685185187</v>
      </c>
      <c r="AG52" s="114">
        <v>43409.578773148147</v>
      </c>
      <c r="AH52" s="5" t="s">
        <v>516</v>
      </c>
      <c r="AI52" s="5" t="s">
        <v>988</v>
      </c>
      <c r="AJ52" s="5" t="s">
        <v>518</v>
      </c>
      <c r="AK52" s="5" t="s">
        <v>519</v>
      </c>
      <c r="AL52" s="5" t="s">
        <v>989</v>
      </c>
      <c r="AM52" s="5" t="s">
        <v>990</v>
      </c>
      <c r="AN52" s="5" t="s">
        <v>991</v>
      </c>
      <c r="AO52" s="5" t="s">
        <v>992</v>
      </c>
      <c r="AP52" s="5" t="s">
        <v>523</v>
      </c>
      <c r="AQ52" s="5">
        <v>400</v>
      </c>
      <c r="AR52" s="5" t="s">
        <v>524</v>
      </c>
      <c r="AS52" s="5" t="s">
        <v>22</v>
      </c>
      <c r="AT52" s="5" t="s">
        <v>993</v>
      </c>
      <c r="AU52" s="5" t="s">
        <v>994</v>
      </c>
      <c r="AV52" s="5" t="s">
        <v>689</v>
      </c>
      <c r="AW52" s="5" t="s">
        <v>689</v>
      </c>
      <c r="AX52" s="5" t="s">
        <v>526</v>
      </c>
      <c r="AY52" s="5" t="s">
        <v>527</v>
      </c>
    </row>
    <row r="53" spans="1:51" ht="15" customHeight="1">
      <c r="A53" s="106" t="s">
        <v>995</v>
      </c>
      <c r="B53" s="7" t="s">
        <v>16</v>
      </c>
      <c r="C53" s="7" t="s">
        <v>17</v>
      </c>
      <c r="D53" s="8" t="s">
        <v>18</v>
      </c>
      <c r="E53" s="7" t="s">
        <v>19</v>
      </c>
      <c r="F53" s="19"/>
      <c r="G53" s="7" t="s">
        <v>20</v>
      </c>
      <c r="H53" s="7" t="s">
        <v>21</v>
      </c>
      <c r="I53" s="7" t="s">
        <v>22</v>
      </c>
      <c r="J53" s="13" t="s">
        <v>325</v>
      </c>
      <c r="K53" s="7" t="s">
        <v>326</v>
      </c>
      <c r="L53" s="7" t="s">
        <v>25</v>
      </c>
      <c r="M53" s="9">
        <v>43405</v>
      </c>
      <c r="N53" s="14" t="s">
        <v>35</v>
      </c>
      <c r="O53" s="15" t="s">
        <v>327</v>
      </c>
      <c r="P53" s="5"/>
      <c r="Q53" s="5"/>
      <c r="R53" s="5"/>
      <c r="AA53" s="5" t="s">
        <v>512</v>
      </c>
      <c r="AB53" s="5" t="s">
        <v>995</v>
      </c>
      <c r="AC53" s="5" t="s">
        <v>549</v>
      </c>
      <c r="AD53" s="5" t="s">
        <v>550</v>
      </c>
      <c r="AE53" s="114">
        <v>43405.404942129629</v>
      </c>
      <c r="AF53" s="114">
        <v>43406.433831018519</v>
      </c>
      <c r="AG53" s="114">
        <v>43406.445451388892</v>
      </c>
      <c r="AH53" s="5" t="s">
        <v>516</v>
      </c>
      <c r="AI53" s="5" t="s">
        <v>996</v>
      </c>
      <c r="AJ53" s="5" t="s">
        <v>518</v>
      </c>
      <c r="AK53" s="5" t="s">
        <v>519</v>
      </c>
      <c r="AL53" s="5" t="s">
        <v>326</v>
      </c>
      <c r="AM53" s="5" t="s">
        <v>997</v>
      </c>
      <c r="AN53" s="5" t="s">
        <v>998</v>
      </c>
      <c r="AO53" s="5" t="s">
        <v>999</v>
      </c>
      <c r="AP53" s="5" t="s">
        <v>523</v>
      </c>
      <c r="AQ53" s="5">
        <v>400</v>
      </c>
      <c r="AR53" s="5" t="s">
        <v>524</v>
      </c>
      <c r="AS53" s="5" t="s">
        <v>22</v>
      </c>
      <c r="AT53" s="5" t="s">
        <v>1000</v>
      </c>
      <c r="AU53" s="5" t="s">
        <v>1001</v>
      </c>
      <c r="AV53" s="5" t="s">
        <v>689</v>
      </c>
      <c r="AW53" s="5" t="s">
        <v>689</v>
      </c>
      <c r="AX53" s="5" t="s">
        <v>526</v>
      </c>
      <c r="AY53" s="5" t="s">
        <v>527</v>
      </c>
    </row>
    <row r="54" spans="1:51" ht="15" customHeight="1">
      <c r="A54" s="109" t="s">
        <v>1002</v>
      </c>
      <c r="B54" s="7" t="s">
        <v>16</v>
      </c>
      <c r="C54" s="7" t="s">
        <v>17</v>
      </c>
      <c r="D54" s="8" t="s">
        <v>18</v>
      </c>
      <c r="E54" s="7" t="s">
        <v>19</v>
      </c>
      <c r="F54" s="7"/>
      <c r="G54" s="7" t="s">
        <v>20</v>
      </c>
      <c r="H54" s="7" t="s">
        <v>21</v>
      </c>
      <c r="I54" s="7" t="s">
        <v>22</v>
      </c>
      <c r="J54" s="13" t="s">
        <v>328</v>
      </c>
      <c r="K54" s="13" t="s">
        <v>329</v>
      </c>
      <c r="L54" s="7" t="s">
        <v>25</v>
      </c>
      <c r="M54" s="9">
        <v>43405</v>
      </c>
      <c r="N54" s="18" t="s">
        <v>35</v>
      </c>
      <c r="O54" s="15" t="s">
        <v>330</v>
      </c>
      <c r="P54" s="5"/>
      <c r="Q54" s="5"/>
      <c r="R54" s="5"/>
      <c r="AA54" s="5" t="s">
        <v>512</v>
      </c>
      <c r="AB54" s="5" t="s">
        <v>1002</v>
      </c>
      <c r="AC54" s="5" t="s">
        <v>549</v>
      </c>
      <c r="AD54" s="5" t="s">
        <v>550</v>
      </c>
      <c r="AE54" s="114">
        <v>43399.415659722225</v>
      </c>
      <c r="AF54" s="114">
        <v>43406.437754629631</v>
      </c>
      <c r="AG54" s="114">
        <v>43420.438032407408</v>
      </c>
      <c r="AH54" s="5" t="s">
        <v>516</v>
      </c>
      <c r="AI54" s="5" t="s">
        <v>1003</v>
      </c>
      <c r="AJ54" s="5" t="s">
        <v>518</v>
      </c>
      <c r="AK54" s="5" t="s">
        <v>519</v>
      </c>
      <c r="AL54" s="5" t="s">
        <v>329</v>
      </c>
      <c r="AM54" s="5" t="s">
        <v>1004</v>
      </c>
      <c r="AN54" s="5" t="s">
        <v>1005</v>
      </c>
      <c r="AO54" s="5" t="s">
        <v>940</v>
      </c>
      <c r="AP54" s="5" t="s">
        <v>523</v>
      </c>
      <c r="AQ54" s="5">
        <v>400</v>
      </c>
      <c r="AR54" s="5" t="s">
        <v>524</v>
      </c>
      <c r="AS54" s="5" t="s">
        <v>22</v>
      </c>
      <c r="AT54" s="5" t="s">
        <v>717</v>
      </c>
      <c r="AU54" s="5" t="s">
        <v>689</v>
      </c>
      <c r="AV54" s="5" t="s">
        <v>689</v>
      </c>
      <c r="AW54" s="5" t="s">
        <v>689</v>
      </c>
      <c r="AX54" s="5" t="s">
        <v>526</v>
      </c>
      <c r="AY54" s="5" t="s">
        <v>527</v>
      </c>
    </row>
    <row r="55" spans="1:51" ht="15" customHeight="1">
      <c r="P55" s="5"/>
      <c r="Q55" s="5"/>
      <c r="R55" s="5"/>
    </row>
    <row r="56" spans="1:51">
      <c r="A56" t="s">
        <v>144</v>
      </c>
      <c r="B56" t="s">
        <v>145</v>
      </c>
      <c r="D56"/>
      <c r="E56"/>
      <c r="F56"/>
      <c r="P56" s="5"/>
      <c r="Q56" s="5"/>
      <c r="R56" s="5"/>
    </row>
    <row r="57" spans="1:51">
      <c r="A57" t="s">
        <v>146</v>
      </c>
      <c r="B57" t="s">
        <v>47</v>
      </c>
      <c r="C57" t="s">
        <v>18</v>
      </c>
      <c r="D57" t="s">
        <v>219</v>
      </c>
      <c r="E57" t="s">
        <v>323</v>
      </c>
      <c r="F57" t="s">
        <v>147</v>
      </c>
      <c r="P57" s="5"/>
      <c r="Q57" s="5"/>
      <c r="R57" s="5"/>
    </row>
    <row r="58" spans="1:51">
      <c r="A58" s="32" t="s">
        <v>17</v>
      </c>
      <c r="B58" s="33">
        <v>23</v>
      </c>
      <c r="C58" s="33">
        <v>26</v>
      </c>
      <c r="D58" s="33"/>
      <c r="E58" s="33">
        <v>1</v>
      </c>
      <c r="F58" s="33">
        <v>50</v>
      </c>
      <c r="P58" s="5"/>
      <c r="Q58" s="5"/>
      <c r="R58" s="5"/>
    </row>
    <row r="59" spans="1:51">
      <c r="A59" s="32" t="s">
        <v>38</v>
      </c>
      <c r="B59" s="33"/>
      <c r="C59" s="33">
        <v>1</v>
      </c>
      <c r="D59" s="33">
        <v>2</v>
      </c>
      <c r="E59" s="33"/>
      <c r="F59" s="33">
        <v>3</v>
      </c>
      <c r="P59" s="5"/>
      <c r="Q59" s="5"/>
      <c r="R59" s="5"/>
    </row>
    <row r="60" spans="1:51">
      <c r="A60" s="32" t="s">
        <v>147</v>
      </c>
      <c r="B60" s="33">
        <v>23</v>
      </c>
      <c r="C60" s="33">
        <v>27</v>
      </c>
      <c r="D60" s="33">
        <v>2</v>
      </c>
      <c r="E60" s="33">
        <v>1</v>
      </c>
      <c r="F60" s="33">
        <v>53</v>
      </c>
      <c r="P60" s="5"/>
      <c r="Q60" s="5"/>
      <c r="R60" s="5"/>
    </row>
    <row r="61" spans="1:51">
      <c r="A61"/>
      <c r="B61"/>
      <c r="P61" s="5"/>
      <c r="Q61" s="5"/>
      <c r="R61" s="5"/>
    </row>
    <row r="62" spans="1:51" ht="15.75" thickBot="1">
      <c r="A62"/>
      <c r="B62"/>
      <c r="P62" s="5"/>
      <c r="Q62" s="5"/>
      <c r="R62" s="5"/>
    </row>
    <row r="63" spans="1:51" ht="16.5" thickTop="1" thickBot="1">
      <c r="A63" s="34"/>
      <c r="B63" s="35"/>
      <c r="C63" s="35" t="s">
        <v>148</v>
      </c>
      <c r="D63" s="35" t="s">
        <v>149</v>
      </c>
      <c r="E63" s="36" t="s">
        <v>150</v>
      </c>
      <c r="J63" s="31"/>
      <c r="K63" s="5"/>
      <c r="L63" s="5"/>
      <c r="M63" s="5"/>
      <c r="N63" s="5"/>
      <c r="O63" s="5"/>
      <c r="P63" s="5"/>
      <c r="Q63" s="5"/>
      <c r="R63" s="5"/>
    </row>
    <row r="64" spans="1:51" ht="15.75" thickTop="1">
      <c r="A64" s="37" t="s">
        <v>151</v>
      </c>
      <c r="B64" s="38" t="s">
        <v>152</v>
      </c>
      <c r="C64" s="39">
        <v>695.8</v>
      </c>
      <c r="D64" s="40">
        <v>23</v>
      </c>
      <c r="E64" s="41">
        <f>C64*D64</f>
        <v>16003.4</v>
      </c>
      <c r="I64" s="30"/>
      <c r="J64" s="29"/>
      <c r="N64" s="31"/>
      <c r="O64" s="5"/>
      <c r="P64" s="5"/>
      <c r="Q64" s="5"/>
      <c r="R64" s="5"/>
    </row>
    <row r="65" spans="1:18">
      <c r="A65" s="42" t="s">
        <v>153</v>
      </c>
      <c r="B65" s="43" t="s">
        <v>154</v>
      </c>
      <c r="C65" s="44">
        <v>476.07</v>
      </c>
      <c r="D65" s="45">
        <f>26-2</f>
        <v>24</v>
      </c>
      <c r="E65" s="46">
        <f t="shared" ref="E65:E70" si="0">C65*D65</f>
        <v>11425.68</v>
      </c>
      <c r="I65" s="30"/>
      <c r="J65" s="29"/>
      <c r="N65" s="31"/>
      <c r="O65" s="5"/>
      <c r="P65" s="5"/>
      <c r="Q65" s="5"/>
      <c r="R65" s="5"/>
    </row>
    <row r="66" spans="1:18">
      <c r="A66" s="42" t="s">
        <v>155</v>
      </c>
      <c r="B66" s="43" t="s">
        <v>156</v>
      </c>
      <c r="C66" s="44">
        <v>512.69000000000005</v>
      </c>
      <c r="D66" s="45">
        <v>2</v>
      </c>
      <c r="E66" s="46">
        <f t="shared" si="0"/>
        <v>1025.3800000000001</v>
      </c>
      <c r="I66" s="30"/>
      <c r="J66" s="29"/>
      <c r="N66" s="31"/>
      <c r="O66" s="5"/>
      <c r="P66" s="5"/>
      <c r="Q66" s="5"/>
      <c r="R66" s="5"/>
    </row>
    <row r="67" spans="1:18">
      <c r="A67" s="42" t="s">
        <v>331</v>
      </c>
      <c r="B67" s="43" t="s">
        <v>332</v>
      </c>
      <c r="C67" s="44">
        <v>695.8</v>
      </c>
      <c r="D67" s="45">
        <v>1</v>
      </c>
      <c r="E67" s="46">
        <f t="shared" si="0"/>
        <v>695.8</v>
      </c>
      <c r="I67" s="30"/>
      <c r="J67" s="29"/>
      <c r="N67" s="31"/>
      <c r="O67" s="5"/>
      <c r="P67" s="5"/>
      <c r="Q67" s="5"/>
      <c r="R67" s="5"/>
    </row>
    <row r="68" spans="1:18">
      <c r="A68" s="42" t="s">
        <v>159</v>
      </c>
      <c r="B68" s="43" t="s">
        <v>160</v>
      </c>
      <c r="C68" s="44">
        <v>476.07</v>
      </c>
      <c r="D68" s="45">
        <v>1</v>
      </c>
      <c r="E68" s="46">
        <f t="shared" si="0"/>
        <v>476.07</v>
      </c>
      <c r="I68" s="30"/>
      <c r="J68" s="29"/>
      <c r="N68" s="31"/>
      <c r="O68" s="5"/>
      <c r="P68" s="5"/>
      <c r="Q68" s="5"/>
      <c r="R68" s="5"/>
    </row>
    <row r="69" spans="1:18">
      <c r="A69" s="42" t="s">
        <v>333</v>
      </c>
      <c r="B69" s="43" t="s">
        <v>334</v>
      </c>
      <c r="C69" s="44">
        <v>476.07</v>
      </c>
      <c r="D69" s="45">
        <v>2</v>
      </c>
      <c r="E69" s="46">
        <f t="shared" si="0"/>
        <v>952.14</v>
      </c>
      <c r="I69" s="30"/>
      <c r="J69" s="29"/>
      <c r="N69" s="31"/>
      <c r="O69" s="5"/>
      <c r="P69" s="5"/>
      <c r="Q69" s="5"/>
      <c r="R69" s="5"/>
    </row>
    <row r="70" spans="1:18">
      <c r="A70" s="42"/>
      <c r="B70" s="43"/>
      <c r="C70" s="44"/>
      <c r="D70" s="45"/>
      <c r="E70" s="46">
        <f t="shared" si="0"/>
        <v>0</v>
      </c>
      <c r="I70" s="30"/>
      <c r="J70" s="29"/>
      <c r="N70" s="31"/>
      <c r="O70" s="5"/>
      <c r="P70" s="5"/>
      <c r="Q70" s="5"/>
      <c r="R70" s="5"/>
    </row>
    <row r="71" spans="1:18" ht="15.75" thickBot="1">
      <c r="A71" s="47"/>
      <c r="B71" s="48"/>
      <c r="C71" s="48"/>
      <c r="D71" s="48"/>
      <c r="E71" s="49">
        <f>SUM(E64:E70)</f>
        <v>30578.47</v>
      </c>
      <c r="J71" s="31"/>
      <c r="K71" s="5"/>
      <c r="L71" s="5"/>
      <c r="M71" s="5"/>
      <c r="N71" s="5"/>
      <c r="O71" s="5"/>
      <c r="P71" s="5"/>
      <c r="Q71" s="5"/>
      <c r="R71" s="5"/>
    </row>
    <row r="72" spans="1:18" ht="15.75" thickTop="1">
      <c r="A72"/>
      <c r="B72"/>
      <c r="P72" s="5"/>
      <c r="Q72" s="5"/>
      <c r="R72" s="5"/>
    </row>
    <row r="73" spans="1:18">
      <c r="A73"/>
      <c r="B73"/>
      <c r="P73" s="5"/>
      <c r="Q73" s="5"/>
      <c r="R73" s="5"/>
    </row>
    <row r="74" spans="1:18">
      <c r="A74"/>
      <c r="B74"/>
      <c r="P74" s="5"/>
      <c r="Q74" s="5"/>
      <c r="R74" s="5"/>
    </row>
    <row r="75" spans="1:18">
      <c r="A75"/>
      <c r="B75"/>
      <c r="P75" s="5"/>
      <c r="Q75" s="5"/>
      <c r="R75" s="5"/>
    </row>
    <row r="76" spans="1:18">
      <c r="A76"/>
      <c r="B76"/>
      <c r="P76" s="5"/>
      <c r="Q76" s="5"/>
      <c r="R76" s="5"/>
    </row>
    <row r="77" spans="1:18">
      <c r="A77"/>
      <c r="B77"/>
      <c r="P77" s="5"/>
      <c r="Q77" s="5"/>
      <c r="R77" s="5"/>
    </row>
    <row r="78" spans="1:18" ht="15" customHeight="1">
      <c r="P78" s="5"/>
      <c r="Q78" s="5"/>
      <c r="R78" s="5"/>
    </row>
    <row r="79" spans="1:18" s="50" customFormat="1" ht="15" customHeight="1">
      <c r="A79" s="29"/>
      <c r="B79" s="29"/>
      <c r="C79"/>
      <c r="D79" s="29"/>
      <c r="E79" s="29"/>
      <c r="F79" s="29"/>
      <c r="G79" s="29"/>
      <c r="H79" s="29"/>
      <c r="I79" s="29"/>
      <c r="J79" s="30"/>
      <c r="K79" s="29"/>
      <c r="L79" s="29"/>
      <c r="M79" s="29"/>
      <c r="N79" s="29"/>
      <c r="O79" s="31"/>
    </row>
    <row r="80" spans="1:18" ht="15" customHeight="1">
      <c r="P80" s="5"/>
      <c r="Q80" s="5"/>
      <c r="R80" s="5"/>
    </row>
    <row r="81" spans="16:18" ht="15" customHeight="1">
      <c r="P81" s="5"/>
      <c r="Q81" s="5"/>
      <c r="R81" s="5"/>
    </row>
    <row r="82" spans="16:18" ht="15" customHeight="1">
      <c r="P82" s="5"/>
      <c r="Q82" s="5"/>
      <c r="R82" s="5"/>
    </row>
    <row r="83" spans="16:18" ht="15" customHeight="1">
      <c r="P83" s="5"/>
      <c r="Q83" s="5"/>
      <c r="R83" s="5"/>
    </row>
    <row r="84" spans="16:18" ht="15" customHeight="1">
      <c r="P84" s="5"/>
      <c r="Q84" s="5"/>
      <c r="R84" s="5"/>
    </row>
    <row r="85" spans="16:18" ht="15" customHeight="1">
      <c r="P85" s="5"/>
      <c r="Q85" s="5"/>
      <c r="R85" s="5"/>
    </row>
    <row r="86" spans="16:18" ht="15" customHeight="1">
      <c r="P86" s="5"/>
      <c r="Q86" s="5"/>
      <c r="R86" s="5"/>
    </row>
    <row r="87" spans="16:18" ht="15" customHeight="1">
      <c r="P87" s="5"/>
      <c r="Q87" s="5"/>
      <c r="R87" s="5"/>
    </row>
    <row r="88" spans="16:18" ht="15" customHeight="1">
      <c r="P88" s="5"/>
      <c r="Q88" s="5"/>
      <c r="R88" s="5"/>
    </row>
    <row r="89" spans="16:18" ht="15" customHeight="1">
      <c r="P89" s="5"/>
      <c r="Q89" s="5"/>
      <c r="R89" s="5"/>
    </row>
    <row r="90" spans="16:18" ht="15" customHeight="1">
      <c r="P90" s="5"/>
      <c r="Q90" s="5"/>
      <c r="R90" s="5"/>
    </row>
    <row r="91" spans="16:18" ht="15" customHeight="1">
      <c r="P91" s="5"/>
      <c r="Q91" s="5"/>
      <c r="R91" s="5"/>
    </row>
    <row r="92" spans="16:18" ht="15" customHeight="1">
      <c r="P92" s="5"/>
      <c r="Q92" s="5"/>
      <c r="R92" s="5"/>
    </row>
    <row r="93" spans="16:18" ht="15" customHeight="1">
      <c r="P93" s="5"/>
      <c r="Q93" s="5"/>
      <c r="R93" s="5"/>
    </row>
    <row r="94" spans="16:18" ht="15" customHeight="1">
      <c r="P94" s="5"/>
      <c r="Q94" s="5"/>
      <c r="R94" s="5"/>
    </row>
    <row r="95" spans="16:18" ht="15" customHeight="1">
      <c r="P95" s="5"/>
      <c r="Q95" s="5"/>
      <c r="R95" s="5"/>
    </row>
    <row r="96" spans="16:18" ht="15" customHeight="1">
      <c r="P96" s="5"/>
      <c r="Q96" s="5"/>
      <c r="R96" s="5"/>
    </row>
    <row r="97" spans="1:18" ht="15" customHeight="1">
      <c r="P97" s="5"/>
      <c r="Q97" s="5"/>
      <c r="R97" s="5"/>
    </row>
    <row r="98" spans="1:18" ht="15" customHeight="1">
      <c r="P98" s="5"/>
      <c r="Q98" s="5"/>
      <c r="R98" s="5"/>
    </row>
    <row r="99" spans="1:18" ht="15" customHeight="1">
      <c r="P99" s="5"/>
      <c r="Q99" s="5"/>
      <c r="R99" s="5"/>
    </row>
    <row r="100" spans="1:18" ht="15" customHeight="1">
      <c r="P100" s="5"/>
      <c r="Q100" s="5"/>
      <c r="R100" s="5"/>
    </row>
    <row r="101" spans="1:18" ht="15" customHeight="1">
      <c r="P101" s="5"/>
      <c r="Q101" s="5"/>
      <c r="R101" s="5"/>
    </row>
    <row r="102" spans="1:18" ht="15" customHeight="1">
      <c r="P102" s="5"/>
      <c r="Q102" s="5"/>
      <c r="R102" s="5"/>
    </row>
    <row r="103" spans="1:18" ht="15" customHeight="1">
      <c r="P103" s="5"/>
      <c r="Q103" s="5"/>
      <c r="R103" s="5"/>
    </row>
    <row r="104" spans="1:18" ht="15" customHeight="1">
      <c r="P104" s="5"/>
      <c r="Q104" s="5"/>
      <c r="R104" s="5"/>
    </row>
    <row r="105" spans="1:18" ht="15" customHeight="1">
      <c r="P105" s="5"/>
      <c r="Q105" s="5"/>
      <c r="R105" s="5"/>
    </row>
    <row r="106" spans="1:18" ht="15" customHeight="1">
      <c r="P106" s="5"/>
      <c r="Q106" s="5"/>
      <c r="R106" s="5"/>
    </row>
    <row r="107" spans="1:18" ht="15" customHeight="1">
      <c r="P107" s="5"/>
      <c r="Q107" s="5"/>
      <c r="R107" s="5"/>
    </row>
    <row r="108" spans="1:18" ht="15" customHeight="1">
      <c r="P108" s="5"/>
      <c r="Q108" s="5"/>
      <c r="R108" s="5"/>
    </row>
    <row r="109" spans="1:18" ht="15" customHeight="1">
      <c r="P109" s="5"/>
      <c r="Q109" s="5"/>
      <c r="R109" s="5"/>
    </row>
    <row r="110" spans="1:18" ht="15" customHeight="1">
      <c r="P110" s="5"/>
      <c r="Q110" s="5"/>
      <c r="R110" s="5"/>
    </row>
    <row r="111" spans="1:18" ht="15" customHeight="1">
      <c r="P111" s="5"/>
      <c r="Q111" s="5"/>
      <c r="R111" s="5"/>
    </row>
    <row r="112" spans="1:18" s="51" customFormat="1" ht="15" customHeight="1">
      <c r="A112" s="29"/>
      <c r="B112" s="29"/>
      <c r="C112"/>
      <c r="D112" s="29"/>
      <c r="E112" s="29"/>
      <c r="F112" s="29"/>
      <c r="G112" s="29"/>
      <c r="H112" s="29"/>
      <c r="I112" s="29"/>
      <c r="J112" s="30"/>
      <c r="K112" s="29"/>
      <c r="L112" s="29"/>
      <c r="M112" s="29"/>
      <c r="N112" s="29"/>
      <c r="O112" s="31"/>
    </row>
    <row r="113" spans="16:18" ht="15" customHeight="1">
      <c r="P113" s="52"/>
      <c r="Q113" s="5"/>
      <c r="R113" s="5"/>
    </row>
    <row r="114" spans="16:18" ht="15" customHeight="1">
      <c r="Q114" s="5"/>
      <c r="R114" s="5"/>
    </row>
    <row r="115" spans="16:18" ht="15" customHeight="1">
      <c r="Q115" s="5"/>
      <c r="R115" s="5"/>
    </row>
    <row r="116" spans="16:18" ht="15" customHeight="1">
      <c r="Q116" s="5"/>
      <c r="R116" s="5"/>
    </row>
    <row r="117" spans="16:18" ht="15" customHeight="1">
      <c r="Q117" s="5"/>
      <c r="R117" s="5"/>
    </row>
    <row r="118" spans="16:18" ht="15" customHeight="1">
      <c r="Q118" s="5"/>
      <c r="R118" s="5"/>
    </row>
    <row r="119" spans="16:18" ht="15" customHeight="1">
      <c r="Q119" s="5"/>
      <c r="R119" s="5"/>
    </row>
    <row r="120" spans="16:18" ht="15" customHeight="1">
      <c r="Q120" s="5"/>
      <c r="R120" s="5"/>
    </row>
    <row r="121" spans="16:18" ht="15" customHeight="1">
      <c r="Q121" s="5"/>
      <c r="R121" s="5"/>
    </row>
    <row r="122" spans="16:18" ht="15" customHeight="1">
      <c r="Q122" s="5"/>
      <c r="R122" s="5"/>
    </row>
    <row r="123" spans="16:18" ht="15" customHeight="1">
      <c r="Q123" s="5"/>
      <c r="R123" s="5"/>
    </row>
    <row r="124" spans="16:18" ht="15" customHeight="1">
      <c r="Q124" s="5"/>
      <c r="R124" s="5"/>
    </row>
    <row r="125" spans="16:18" ht="15" customHeight="1">
      <c r="Q125" s="5"/>
      <c r="R125" s="5"/>
    </row>
    <row r="126" spans="16:18" ht="15" customHeight="1">
      <c r="Q126" s="5"/>
      <c r="R126" s="5"/>
    </row>
    <row r="127" spans="16:18" ht="15" customHeight="1">
      <c r="Q127" s="5"/>
      <c r="R127" s="5"/>
    </row>
    <row r="128" spans="16:18" ht="15" customHeight="1">
      <c r="Q128" s="5"/>
      <c r="R128" s="5"/>
    </row>
    <row r="129" spans="17:18" ht="15" customHeight="1">
      <c r="Q129" s="5"/>
      <c r="R129" s="5"/>
    </row>
    <row r="130" spans="17:18" ht="15" customHeight="1">
      <c r="Q130" s="5"/>
      <c r="R130" s="5"/>
    </row>
    <row r="131" spans="17:18" ht="15" customHeight="1">
      <c r="R131" s="5"/>
    </row>
    <row r="132" spans="17:18" ht="15" customHeight="1">
      <c r="R132" s="5"/>
    </row>
    <row r="133" spans="17:18" ht="15" customHeight="1">
      <c r="R133" s="5"/>
    </row>
    <row r="134" spans="17:18" ht="15" customHeight="1">
      <c r="R134" s="5"/>
    </row>
    <row r="135" spans="17:18" ht="15" customHeight="1">
      <c r="R135" s="5"/>
    </row>
    <row r="136" spans="17:18" ht="15" customHeight="1">
      <c r="R136" s="5"/>
    </row>
    <row r="137" spans="17:18" ht="15" customHeight="1">
      <c r="R137" s="5"/>
    </row>
    <row r="138" spans="17:18" ht="15" customHeight="1">
      <c r="R138" s="5"/>
    </row>
    <row r="139" spans="17:18" ht="15" customHeight="1">
      <c r="R139" s="5"/>
    </row>
    <row r="140" spans="17:18" ht="15" customHeight="1">
      <c r="R140" s="5"/>
    </row>
    <row r="141" spans="17:18" ht="15" customHeight="1">
      <c r="R141" s="5"/>
    </row>
    <row r="142" spans="17:18" ht="15" customHeight="1">
      <c r="R142" s="5"/>
    </row>
    <row r="143" spans="17:18" ht="15" customHeight="1">
      <c r="R143" s="5"/>
    </row>
    <row r="144" spans="17:18" ht="15" customHeight="1">
      <c r="R144" s="5"/>
    </row>
    <row r="145" spans="17:18" ht="15" customHeight="1">
      <c r="R145" s="5"/>
    </row>
    <row r="146" spans="17:18" ht="15" customHeight="1">
      <c r="R146" s="5"/>
    </row>
    <row r="147" spans="17:18" ht="15" customHeight="1">
      <c r="R147" s="5"/>
    </row>
    <row r="148" spans="17:18" ht="15" customHeight="1">
      <c r="R148" s="5"/>
    </row>
    <row r="149" spans="17:18" ht="15" customHeight="1">
      <c r="R149" s="5"/>
    </row>
    <row r="150" spans="17:18" ht="15" customHeight="1">
      <c r="R150" s="5"/>
    </row>
    <row r="151" spans="17:18" ht="15" customHeight="1">
      <c r="R151" s="5"/>
    </row>
    <row r="152" spans="17:18" ht="15" customHeight="1">
      <c r="R152" s="5"/>
    </row>
    <row r="153" spans="17:18" ht="15" customHeight="1">
      <c r="R153" s="5"/>
    </row>
    <row r="154" spans="17:18" ht="15" customHeight="1">
      <c r="R154" s="5"/>
    </row>
    <row r="155" spans="17:18" ht="15" customHeight="1">
      <c r="R155" s="5"/>
    </row>
    <row r="156" spans="17:18" ht="15" customHeight="1">
      <c r="Q156" s="5"/>
      <c r="R156" s="5"/>
    </row>
    <row r="157" spans="17:18" ht="15" customHeight="1">
      <c r="Q157" s="5"/>
      <c r="R157" s="5"/>
    </row>
    <row r="158" spans="17:18" ht="15" customHeight="1">
      <c r="R158" s="5"/>
    </row>
    <row r="159" spans="17:18" ht="15" customHeight="1">
      <c r="R159" s="5"/>
    </row>
    <row r="160" spans="17:18" ht="15" customHeight="1">
      <c r="R160" s="5"/>
    </row>
    <row r="161" spans="17:18" ht="15" customHeight="1">
      <c r="Q161" s="5"/>
      <c r="R161" s="5"/>
    </row>
    <row r="162" spans="17:18" ht="15" customHeight="1">
      <c r="Q162" s="5"/>
      <c r="R162" s="5"/>
    </row>
    <row r="163" spans="17:18" ht="15" customHeight="1">
      <c r="R163" s="5"/>
    </row>
    <row r="164" spans="17:18" ht="15" customHeight="1">
      <c r="Q164" s="5"/>
      <c r="R164" s="5"/>
    </row>
    <row r="165" spans="17:18" ht="15" customHeight="1">
      <c r="R165" s="5"/>
    </row>
    <row r="166" spans="17:18" ht="15" customHeight="1">
      <c r="R166" s="5"/>
    </row>
    <row r="167" spans="17:18" ht="15" customHeight="1">
      <c r="R167" s="5"/>
    </row>
    <row r="168" spans="17:18" ht="15" customHeight="1">
      <c r="R168" s="5"/>
    </row>
    <row r="169" spans="17:18" ht="15" customHeight="1">
      <c r="R169" s="5"/>
    </row>
    <row r="170" spans="17:18" ht="15" customHeight="1">
      <c r="R170" s="5"/>
    </row>
    <row r="171" spans="17:18" ht="15" customHeight="1">
      <c r="R171" s="5"/>
    </row>
    <row r="172" spans="17:18" ht="15" customHeight="1">
      <c r="R172" s="5"/>
    </row>
    <row r="173" spans="17:18" ht="15" customHeight="1">
      <c r="R173" s="5"/>
    </row>
    <row r="174" spans="17:18" ht="15" customHeight="1">
      <c r="R174" s="5"/>
    </row>
    <row r="175" spans="17:18" ht="15" customHeight="1">
      <c r="R175" s="5"/>
    </row>
    <row r="176" spans="17:18" ht="15" customHeight="1">
      <c r="R176" s="5"/>
    </row>
    <row r="177" spans="17:18" ht="15" customHeight="1">
      <c r="R177" s="5"/>
    </row>
    <row r="178" spans="17:18" ht="15" customHeight="1">
      <c r="R178" s="5"/>
    </row>
    <row r="179" spans="17:18" ht="15" customHeight="1">
      <c r="R179" s="5"/>
    </row>
    <row r="180" spans="17:18" ht="15" customHeight="1">
      <c r="Q180" s="5"/>
      <c r="R180" s="5"/>
    </row>
    <row r="181" spans="17:18" ht="15" customHeight="1">
      <c r="R181" s="5"/>
    </row>
    <row r="182" spans="17:18" ht="15" customHeight="1">
      <c r="R182" s="5"/>
    </row>
    <row r="183" spans="17:18" ht="15" customHeight="1">
      <c r="Q183" s="5"/>
      <c r="R183" s="5"/>
    </row>
    <row r="184" spans="17:18" ht="15" customHeight="1">
      <c r="Q184" s="5"/>
      <c r="R184" s="5"/>
    </row>
    <row r="185" spans="17:18" ht="15" customHeight="1">
      <c r="R185" s="5"/>
    </row>
    <row r="186" spans="17:18" ht="15" customHeight="1">
      <c r="Q186" s="5"/>
      <c r="R186" s="5"/>
    </row>
    <row r="187" spans="17:18" ht="15" customHeight="1">
      <c r="R187" s="5"/>
    </row>
    <row r="188" spans="17:18" ht="15" customHeight="1">
      <c r="R188" s="5"/>
    </row>
    <row r="189" spans="17:18" ht="15" customHeight="1">
      <c r="Q189" s="5"/>
      <c r="R189" s="5"/>
    </row>
    <row r="190" spans="17:18" ht="15" customHeight="1">
      <c r="Q190" s="5"/>
      <c r="R190" s="5"/>
    </row>
    <row r="191" spans="17:18" ht="15" customHeight="1">
      <c r="Q191" s="5"/>
      <c r="R191" s="5"/>
    </row>
    <row r="192" spans="17:18" ht="15" customHeight="1">
      <c r="Q192" s="5"/>
      <c r="R192" s="5"/>
    </row>
    <row r="193" spans="1:19" ht="15" customHeight="1">
      <c r="P193" s="54"/>
      <c r="Q193" s="55"/>
      <c r="R193" s="55"/>
      <c r="S193" s="55"/>
    </row>
    <row r="194" spans="1:19" s="51" customFormat="1" ht="15" customHeight="1">
      <c r="A194" s="29"/>
      <c r="B194" s="29"/>
      <c r="C194"/>
      <c r="D194" s="29"/>
      <c r="E194" s="29"/>
      <c r="F194" s="29"/>
      <c r="G194" s="29"/>
      <c r="H194" s="29"/>
      <c r="I194" s="29"/>
      <c r="J194" s="30"/>
      <c r="K194" s="29"/>
      <c r="L194" s="29"/>
      <c r="M194" s="29"/>
      <c r="N194" s="29"/>
      <c r="O194" s="31"/>
      <c r="P194" s="56"/>
      <c r="Q194" s="55"/>
      <c r="R194" s="55"/>
      <c r="S194" s="55"/>
    </row>
    <row r="195" spans="1:19" s="58" customFormat="1" ht="15" customHeight="1">
      <c r="A195" s="29"/>
      <c r="B195" s="29"/>
      <c r="C195"/>
      <c r="D195" s="29"/>
      <c r="E195" s="29"/>
      <c r="F195" s="29"/>
      <c r="G195" s="29"/>
      <c r="H195" s="29"/>
      <c r="I195" s="29"/>
      <c r="J195" s="30"/>
      <c r="K195" s="29"/>
      <c r="L195" s="29"/>
      <c r="M195" s="29"/>
      <c r="N195" s="29"/>
      <c r="O195" s="31"/>
      <c r="P195" s="57"/>
    </row>
    <row r="196" spans="1:19" s="59" customFormat="1" ht="15" customHeight="1">
      <c r="A196" s="29"/>
      <c r="B196" s="29"/>
      <c r="C196"/>
      <c r="D196" s="29"/>
      <c r="E196" s="29"/>
      <c r="F196" s="29"/>
      <c r="G196" s="29"/>
      <c r="H196" s="29"/>
      <c r="I196" s="29"/>
      <c r="J196" s="30"/>
      <c r="K196" s="29"/>
      <c r="L196" s="29"/>
      <c r="M196" s="29"/>
      <c r="N196" s="29"/>
      <c r="O196" s="31"/>
      <c r="P196"/>
      <c r="Q196"/>
    </row>
    <row r="197" spans="1:19" ht="15" customHeight="1">
      <c r="P197"/>
      <c r="Q197"/>
      <c r="R197" s="5"/>
    </row>
    <row r="198" spans="1:19" ht="15" customHeight="1">
      <c r="P198"/>
      <c r="Q198"/>
      <c r="R198" s="5"/>
    </row>
    <row r="199" spans="1:19" ht="15" customHeight="1">
      <c r="P199"/>
      <c r="Q199"/>
      <c r="R199" s="5"/>
    </row>
    <row r="200" spans="1:19" ht="15" customHeight="1">
      <c r="P200"/>
      <c r="Q200"/>
      <c r="R200" s="5"/>
    </row>
    <row r="201" spans="1:19" ht="15" customHeight="1">
      <c r="P201"/>
      <c r="Q201"/>
      <c r="R201" s="5"/>
    </row>
    <row r="202" spans="1:19" ht="15" customHeight="1">
      <c r="P202"/>
      <c r="Q202"/>
      <c r="R202" s="5"/>
    </row>
    <row r="203" spans="1:19" ht="15" customHeight="1">
      <c r="P203"/>
      <c r="Q203"/>
      <c r="R203" s="5"/>
    </row>
    <row r="204" spans="1:19" ht="15" customHeight="1">
      <c r="P204"/>
      <c r="Q204"/>
      <c r="R204" s="5"/>
    </row>
    <row r="205" spans="1:19" ht="15" customHeight="1">
      <c r="P205"/>
      <c r="Q205"/>
      <c r="R205" s="5"/>
    </row>
    <row r="206" spans="1:19" ht="15" customHeight="1">
      <c r="P206"/>
      <c r="Q206"/>
      <c r="R206" s="5"/>
    </row>
    <row r="207" spans="1:19" ht="15" customHeight="1">
      <c r="P207"/>
      <c r="Q207"/>
      <c r="R207" s="5"/>
    </row>
    <row r="208" spans="1:19" ht="15" customHeight="1">
      <c r="P208"/>
      <c r="Q208"/>
      <c r="R208" s="5"/>
    </row>
    <row r="209" spans="16:18" ht="15" customHeight="1">
      <c r="P209"/>
      <c r="Q209"/>
      <c r="R209" s="5"/>
    </row>
    <row r="210" spans="16:18" ht="15" customHeight="1">
      <c r="P210"/>
      <c r="Q210"/>
      <c r="R210" s="5"/>
    </row>
    <row r="211" spans="16:18" ht="15" customHeight="1">
      <c r="P211"/>
      <c r="Q211"/>
      <c r="R211" s="5"/>
    </row>
    <row r="212" spans="16:18" ht="15" customHeight="1">
      <c r="P212"/>
      <c r="Q212"/>
      <c r="R212" s="5"/>
    </row>
    <row r="213" spans="16:18" ht="15" customHeight="1">
      <c r="P213"/>
      <c r="Q213"/>
      <c r="R213" s="5"/>
    </row>
    <row r="214" spans="16:18" ht="15" customHeight="1">
      <c r="P214"/>
      <c r="Q214"/>
      <c r="R214" s="5"/>
    </row>
    <row r="215" spans="16:18" ht="15" customHeight="1">
      <c r="P215"/>
      <c r="Q215"/>
      <c r="R215" s="5"/>
    </row>
    <row r="216" spans="16:18" ht="15" customHeight="1">
      <c r="P216"/>
      <c r="Q216"/>
      <c r="R216" s="5"/>
    </row>
    <row r="217" spans="16:18" ht="15" customHeight="1">
      <c r="P217"/>
      <c r="Q217"/>
      <c r="R217" s="5"/>
    </row>
    <row r="218" spans="16:18" ht="15" customHeight="1">
      <c r="P218"/>
      <c r="Q218"/>
      <c r="R218" s="5"/>
    </row>
    <row r="219" spans="16:18" ht="15" customHeight="1">
      <c r="P219"/>
      <c r="Q219"/>
      <c r="R219" s="5"/>
    </row>
    <row r="220" spans="16:18" ht="15" customHeight="1">
      <c r="P220"/>
      <c r="Q220"/>
      <c r="R220" s="5"/>
    </row>
    <row r="221" spans="16:18" ht="15" customHeight="1">
      <c r="P221"/>
      <c r="Q221"/>
      <c r="R221" s="5"/>
    </row>
    <row r="222" spans="16:18" ht="15" customHeight="1">
      <c r="P222"/>
      <c r="Q222"/>
      <c r="R222" s="5"/>
    </row>
    <row r="223" spans="16:18" ht="15" customHeight="1">
      <c r="P223"/>
      <c r="Q223"/>
      <c r="R223" s="5"/>
    </row>
    <row r="224" spans="16:18" ht="15" customHeight="1">
      <c r="P224"/>
      <c r="Q224"/>
      <c r="R224" s="5"/>
    </row>
    <row r="225" spans="16:18" ht="15" customHeight="1">
      <c r="P225"/>
      <c r="Q225"/>
      <c r="R225" s="5"/>
    </row>
    <row r="226" spans="16:18" ht="15" customHeight="1">
      <c r="P226"/>
      <c r="Q226"/>
      <c r="R226" s="5"/>
    </row>
    <row r="227" spans="16:18" ht="15" customHeight="1">
      <c r="P227"/>
      <c r="Q227"/>
      <c r="R227" s="5"/>
    </row>
    <row r="228" spans="16:18" ht="15" customHeight="1">
      <c r="P228"/>
      <c r="Q228"/>
      <c r="R228" s="5"/>
    </row>
    <row r="229" spans="16:18" ht="15" customHeight="1">
      <c r="P229"/>
      <c r="Q229"/>
      <c r="R229" s="5"/>
    </row>
    <row r="230" spans="16:18" ht="15" customHeight="1">
      <c r="P230"/>
      <c r="Q230"/>
      <c r="R230" s="5"/>
    </row>
    <row r="231" spans="16:18" ht="15" customHeight="1">
      <c r="P231"/>
      <c r="Q231"/>
      <c r="R231" s="5"/>
    </row>
    <row r="232" spans="16:18" ht="15" customHeight="1">
      <c r="P232"/>
      <c r="Q232"/>
      <c r="R232" s="5"/>
    </row>
    <row r="233" spans="16:18" ht="15" customHeight="1">
      <c r="P233"/>
      <c r="Q233"/>
      <c r="R233" s="5"/>
    </row>
    <row r="234" spans="16:18" ht="15" customHeight="1">
      <c r="P234"/>
      <c r="Q234"/>
      <c r="R234" s="5"/>
    </row>
    <row r="235" spans="16:18" ht="15" customHeight="1">
      <c r="P235"/>
      <c r="Q235"/>
      <c r="R235" s="5"/>
    </row>
    <row r="236" spans="16:18" ht="15" customHeight="1">
      <c r="P236"/>
      <c r="Q236"/>
      <c r="R236" s="5"/>
    </row>
    <row r="237" spans="16:18" ht="15" customHeight="1">
      <c r="P237"/>
      <c r="Q237"/>
      <c r="R237" s="5"/>
    </row>
    <row r="238" spans="16:18" ht="15" customHeight="1">
      <c r="P238"/>
      <c r="Q238"/>
      <c r="R238" s="5"/>
    </row>
    <row r="239" spans="16:18" ht="15" customHeight="1">
      <c r="P239"/>
      <c r="Q239"/>
      <c r="R239" s="5"/>
    </row>
    <row r="240" spans="16:18" ht="15" customHeight="1">
      <c r="P240"/>
      <c r="Q240"/>
      <c r="R240" s="5"/>
    </row>
    <row r="241" spans="16:18" ht="15" customHeight="1">
      <c r="P241"/>
      <c r="Q241"/>
      <c r="R241" s="5"/>
    </row>
    <row r="242" spans="16:18" ht="15" customHeight="1">
      <c r="P242"/>
      <c r="Q242"/>
      <c r="R242" s="5"/>
    </row>
    <row r="243" spans="16:18" ht="15" customHeight="1">
      <c r="P243"/>
      <c r="Q243"/>
      <c r="R243" s="5"/>
    </row>
    <row r="244" spans="16:18" ht="15" customHeight="1">
      <c r="P244"/>
      <c r="Q244"/>
      <c r="R244" s="5"/>
    </row>
    <row r="245" spans="16:18" ht="15" customHeight="1">
      <c r="P245"/>
      <c r="Q245"/>
      <c r="R245" s="5"/>
    </row>
    <row r="246" spans="16:18" ht="15" customHeight="1">
      <c r="P246"/>
      <c r="Q246"/>
      <c r="R246" s="5"/>
    </row>
    <row r="247" spans="16:18" ht="15" customHeight="1">
      <c r="P247"/>
      <c r="Q247"/>
      <c r="R247" s="5"/>
    </row>
    <row r="248" spans="16:18" ht="15" customHeight="1">
      <c r="P248"/>
      <c r="Q248"/>
      <c r="R248" s="5"/>
    </row>
    <row r="249" spans="16:18" ht="15" customHeight="1">
      <c r="P249"/>
      <c r="Q249"/>
      <c r="R249" s="5"/>
    </row>
    <row r="250" spans="16:18" ht="15" customHeight="1">
      <c r="P250"/>
      <c r="Q250"/>
      <c r="R250" s="5"/>
    </row>
    <row r="251" spans="16:18" ht="15" customHeight="1">
      <c r="P251"/>
      <c r="Q251"/>
      <c r="R251" s="5"/>
    </row>
    <row r="252" spans="16:18" ht="15" customHeight="1">
      <c r="P252"/>
      <c r="Q252"/>
      <c r="R252" s="5"/>
    </row>
    <row r="253" spans="16:18" ht="15" customHeight="1">
      <c r="P253"/>
      <c r="Q253"/>
      <c r="R253" s="5"/>
    </row>
    <row r="254" spans="16:18" ht="15" customHeight="1">
      <c r="P254"/>
      <c r="Q254"/>
      <c r="R254" s="5"/>
    </row>
    <row r="255" spans="16:18" ht="15" customHeight="1">
      <c r="P255"/>
      <c r="Q255"/>
      <c r="R255" s="5"/>
    </row>
    <row r="256" spans="16:18" ht="15" customHeight="1">
      <c r="P256"/>
      <c r="Q256"/>
      <c r="R256" s="5"/>
    </row>
    <row r="257" spans="16:17" ht="15" customHeight="1">
      <c r="P257"/>
      <c r="Q257"/>
    </row>
    <row r="258" spans="16:17" ht="15" customHeight="1">
      <c r="P258"/>
      <c r="Q258"/>
    </row>
    <row r="259" spans="16:17" ht="15" customHeight="1">
      <c r="P259"/>
      <c r="Q259"/>
    </row>
    <row r="260" spans="16:17" ht="15" customHeight="1">
      <c r="P260"/>
      <c r="Q260"/>
    </row>
    <row r="261" spans="16:17" ht="15" customHeight="1">
      <c r="P261"/>
      <c r="Q261"/>
    </row>
    <row r="262" spans="16:17" ht="15" customHeight="1">
      <c r="P262"/>
      <c r="Q262"/>
    </row>
    <row r="263" spans="16:17" ht="15" customHeight="1">
      <c r="P263"/>
      <c r="Q263"/>
    </row>
    <row r="264" spans="16:17" ht="15" customHeight="1">
      <c r="P264"/>
      <c r="Q264"/>
    </row>
    <row r="265" spans="16:17" ht="15" customHeight="1">
      <c r="P265"/>
      <c r="Q265"/>
    </row>
    <row r="266" spans="16:17" ht="15" customHeight="1">
      <c r="P266"/>
      <c r="Q266"/>
    </row>
    <row r="267" spans="16:17" ht="15" customHeight="1">
      <c r="P267"/>
      <c r="Q267"/>
    </row>
    <row r="268" spans="16:17" ht="15" customHeight="1">
      <c r="P268"/>
      <c r="Q268"/>
    </row>
    <row r="269" spans="16:17" ht="15" customHeight="1">
      <c r="P269"/>
      <c r="Q269"/>
    </row>
    <row r="270" spans="16:17" ht="15" customHeight="1">
      <c r="P270"/>
      <c r="Q270"/>
    </row>
    <row r="271" spans="16:17" ht="15" customHeight="1">
      <c r="P271"/>
      <c r="Q271"/>
    </row>
    <row r="272" spans="16:17" ht="15" customHeight="1">
      <c r="P272"/>
      <c r="Q272"/>
    </row>
    <row r="273" spans="16:17" ht="15" customHeight="1">
      <c r="P273"/>
      <c r="Q273"/>
    </row>
    <row r="274" spans="16:17" ht="15" customHeight="1">
      <c r="P274"/>
      <c r="Q274"/>
    </row>
    <row r="275" spans="16:17" ht="15" customHeight="1">
      <c r="P275"/>
      <c r="Q275"/>
    </row>
    <row r="802" spans="16:18" ht="15" customHeight="1">
      <c r="P802"/>
      <c r="Q802"/>
      <c r="R802" s="5"/>
    </row>
    <row r="804" spans="16:18" ht="15" customHeight="1">
      <c r="P804"/>
      <c r="Q804"/>
      <c r="R804" s="5"/>
    </row>
    <row r="806" spans="16:18" ht="15" customHeight="1">
      <c r="P806"/>
      <c r="Q806"/>
      <c r="R806" s="5"/>
    </row>
  </sheetData>
  <conditionalFormatting sqref="A2:A22 A24:A54">
    <cfRule type="duplicateValues" dxfId="3" priority="3"/>
  </conditionalFormatting>
  <conditionalFormatting sqref="A2:A22 A24:A54">
    <cfRule type="duplicateValues" dxfId="2" priority="4"/>
  </conditionalFormatting>
  <conditionalFormatting sqref="A23">
    <cfRule type="duplicateValues" dxfId="1" priority="1"/>
  </conditionalFormatting>
  <conditionalFormatting sqref="A23">
    <cfRule type="duplicateValues" dxfId="0" priority="2"/>
  </conditionalFormatting>
  <dataValidations count="8"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54">
      <formula1>INDIRECT($B2)</formula1>
    </dataValidation>
    <dataValidation type="list" showInputMessage="1" showErrorMessage="1" sqref="D2:D54">
      <formula1>INDIRECT($C2)</formula1>
    </dataValidation>
    <dataValidation type="list" allowBlank="1" showInputMessage="1" showErrorMessage="1" promptTitle="Select Site Location" prompt="Select appropriate Site Location" sqref="I2:I54">
      <formula1>INDIRECT($H2)</formula1>
    </dataValidation>
    <dataValidation type="list" showInputMessage="1" showErrorMessage="1" promptTitle="Select Support Type" prompt="Select appropriate Support Type viz. Resident Support OR Dispatch Support" sqref="G2:G54">
      <formula1>"Resident, Dispatch"</formula1>
    </dataValidation>
    <dataValidation type="list" showInputMessage="1" showErrorMessage="1" promptTitle="Select Service Level" prompt="Select appropriate Service Level viz. Standard OR High" sqref="E2:E54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54">
      <formula1>Service_Types</formula1>
    </dataValidation>
    <dataValidation type="list" allowBlank="1" showInputMessage="1" showErrorMessage="1" promptTitle="Select Country" prompt="Select appropriate Country" sqref="H2:H54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54">
      <formula1>"SOLVED, CANCELLED, INTERNALLY SOLVED"</formula1>
    </dataValidation>
  </dataValidations>
  <pageMargins left="0.7" right="0.7" top="0.78740157499999996" bottom="0.78740157499999996" header="0.3" footer="0.3"/>
  <pageSetup paperSize="9" orientation="portrait" r:id="rId2"/>
  <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"/>
  <sheetViews>
    <sheetView zoomScale="85" zoomScaleNormal="85" workbookViewId="0">
      <selection activeCell="I13" sqref="I13"/>
    </sheetView>
  </sheetViews>
  <sheetFormatPr defaultColWidth="10.42578125" defaultRowHeight="15"/>
  <cols>
    <col min="1" max="1" width="12.85546875" style="74" customWidth="1"/>
    <col min="2" max="2" width="33.85546875" style="74" bestFit="1" customWidth="1"/>
    <col min="3" max="3" width="8.85546875" style="75" bestFit="1" customWidth="1"/>
    <col min="4" max="4" width="15.140625" style="74" customWidth="1"/>
    <col min="5" max="5" width="13" style="74" bestFit="1" customWidth="1"/>
    <col min="6" max="6" width="14.140625" style="74" customWidth="1"/>
    <col min="7" max="7" width="10.85546875" style="74" customWidth="1"/>
    <col min="8" max="9" width="9.7109375" style="74" customWidth="1"/>
    <col min="10" max="10" width="12.28515625" style="76" customWidth="1"/>
    <col min="11" max="11" width="15.42578125" style="74" customWidth="1"/>
    <col min="12" max="12" width="12.42578125" style="74" customWidth="1"/>
    <col min="13" max="13" width="12" style="74" customWidth="1"/>
    <col min="14" max="14" width="15" style="74" customWidth="1"/>
    <col min="15" max="15" width="16.5703125" style="77" bestFit="1" customWidth="1"/>
    <col min="16" max="16" width="59" style="64" bestFit="1" customWidth="1"/>
    <col min="17" max="17" width="76.140625" style="78" customWidth="1"/>
    <col min="18" max="18" width="10.42578125" style="79"/>
    <col min="19" max="26" width="0" style="64" hidden="1" customWidth="1"/>
    <col min="27" max="27" width="10.42578125" style="64"/>
    <col min="28" max="28" width="12.140625" style="64" customWidth="1"/>
    <col min="29" max="29" width="13.85546875" style="64" customWidth="1"/>
    <col min="30" max="30" width="10.42578125" style="64"/>
    <col min="31" max="33" width="19.140625" style="114" bestFit="1" customWidth="1"/>
    <col min="34" max="34" width="13.28515625" style="64" customWidth="1"/>
    <col min="35" max="35" width="11.5703125" style="64" customWidth="1"/>
    <col min="36" max="36" width="17.5703125" style="64" customWidth="1"/>
    <col min="37" max="37" width="11.28515625" style="64" customWidth="1"/>
    <col min="38" max="38" width="10.42578125" style="64"/>
    <col min="39" max="39" width="21.140625" style="64" customWidth="1"/>
    <col min="40" max="40" width="12.7109375" style="64" customWidth="1"/>
    <col min="41" max="41" width="12.5703125" style="64" customWidth="1"/>
    <col min="42" max="42" width="10.42578125" style="64"/>
    <col min="43" max="43" width="20" style="64" customWidth="1"/>
    <col min="44" max="44" width="16.5703125" style="64" customWidth="1"/>
    <col min="45" max="45" width="12.85546875" style="64" customWidth="1"/>
    <col min="46" max="46" width="13.28515625" style="64" customWidth="1"/>
    <col min="47" max="47" width="13.85546875" style="64" customWidth="1"/>
    <col min="48" max="48" width="11.5703125" style="64" customWidth="1"/>
    <col min="49" max="49" width="18.28515625" style="64" customWidth="1"/>
    <col min="50" max="50" width="28.5703125" style="64" customWidth="1"/>
    <col min="51" max="51" width="20.140625" style="64" customWidth="1"/>
    <col min="52" max="16384" width="10.42578125" style="64"/>
  </cols>
  <sheetData>
    <row r="1" spans="1:51" ht="57">
      <c r="A1" s="60" t="s">
        <v>0</v>
      </c>
      <c r="B1" s="60" t="s">
        <v>1</v>
      </c>
      <c r="C1" s="61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2" t="s">
        <v>12</v>
      </c>
      <c r="N1" s="62" t="s">
        <v>13</v>
      </c>
      <c r="O1" s="60" t="s">
        <v>161</v>
      </c>
      <c r="P1" s="63" t="s">
        <v>162</v>
      </c>
      <c r="Q1" s="64" t="s">
        <v>163</v>
      </c>
      <c r="R1" s="64"/>
      <c r="AA1" s="64" t="s">
        <v>491</v>
      </c>
      <c r="AB1" s="64" t="s">
        <v>687</v>
      </c>
      <c r="AC1" s="64" t="s">
        <v>492</v>
      </c>
      <c r="AD1" s="64" t="s">
        <v>11</v>
      </c>
      <c r="AE1" s="114" t="s">
        <v>493</v>
      </c>
      <c r="AF1" s="114" t="s">
        <v>494</v>
      </c>
      <c r="AG1" s="114" t="s">
        <v>495</v>
      </c>
      <c r="AH1" s="64" t="s">
        <v>496</v>
      </c>
      <c r="AI1" s="64" t="s">
        <v>497</v>
      </c>
      <c r="AJ1" s="64" t="s">
        <v>498</v>
      </c>
      <c r="AK1" s="64" t="s">
        <v>499</v>
      </c>
      <c r="AL1" s="64" t="s">
        <v>10</v>
      </c>
      <c r="AM1" s="64" t="s">
        <v>500</v>
      </c>
      <c r="AN1" s="64" t="s">
        <v>501</v>
      </c>
      <c r="AO1" s="64" t="s">
        <v>502</v>
      </c>
      <c r="AP1" s="64" t="s">
        <v>7</v>
      </c>
      <c r="AQ1" s="64" t="s">
        <v>503</v>
      </c>
      <c r="AR1" s="64" t="s">
        <v>504</v>
      </c>
      <c r="AS1" s="64" t="s">
        <v>505</v>
      </c>
      <c r="AT1" s="64" t="s">
        <v>506</v>
      </c>
      <c r="AU1" s="64" t="s">
        <v>507</v>
      </c>
      <c r="AV1" s="64" t="s">
        <v>508</v>
      </c>
      <c r="AW1" s="64" t="s">
        <v>509</v>
      </c>
      <c r="AX1" s="64" t="s">
        <v>510</v>
      </c>
      <c r="AY1" s="64" t="s">
        <v>511</v>
      </c>
    </row>
    <row r="2" spans="1:51" s="73" customFormat="1" ht="42.75">
      <c r="A2" s="65" t="s">
        <v>374</v>
      </c>
      <c r="B2" s="66" t="s">
        <v>345</v>
      </c>
      <c r="C2" s="65" t="s">
        <v>16</v>
      </c>
      <c r="D2" s="65" t="s">
        <v>17</v>
      </c>
      <c r="E2" s="65" t="s">
        <v>219</v>
      </c>
      <c r="F2" s="65" t="s">
        <v>19</v>
      </c>
      <c r="G2" s="60" t="s">
        <v>373</v>
      </c>
      <c r="H2" s="65" t="s">
        <v>169</v>
      </c>
      <c r="I2" s="65" t="s">
        <v>21</v>
      </c>
      <c r="J2" s="67" t="s">
        <v>372</v>
      </c>
      <c r="K2" s="65" t="s">
        <v>371</v>
      </c>
      <c r="L2" s="68" t="s">
        <v>370</v>
      </c>
      <c r="M2" s="65" t="s">
        <v>25</v>
      </c>
      <c r="N2" s="69">
        <v>43425</v>
      </c>
      <c r="O2" s="70" t="s">
        <v>369</v>
      </c>
      <c r="P2" s="71" t="s">
        <v>368</v>
      </c>
      <c r="Q2" s="71" t="s">
        <v>367</v>
      </c>
      <c r="R2" s="72"/>
      <c r="AA2" s="73" t="s">
        <v>512</v>
      </c>
      <c r="AB2" s="73" t="s">
        <v>374</v>
      </c>
      <c r="AC2" s="73" t="s">
        <v>549</v>
      </c>
      <c r="AD2" s="73" t="s">
        <v>550</v>
      </c>
      <c r="AE2" s="114">
        <v>43409.388622685183</v>
      </c>
      <c r="AF2" s="114">
        <v>43425.646793981483</v>
      </c>
      <c r="AG2" s="114">
        <v>43439.772337962961</v>
      </c>
      <c r="AH2" s="73" t="s">
        <v>658</v>
      </c>
      <c r="AI2" s="73" t="s">
        <v>1008</v>
      </c>
      <c r="AJ2" s="73" t="s">
        <v>518</v>
      </c>
      <c r="AK2" s="73" t="s">
        <v>519</v>
      </c>
      <c r="AL2" s="73" t="s">
        <v>370</v>
      </c>
      <c r="AM2" s="73" t="s">
        <v>1009</v>
      </c>
      <c r="AN2" s="73" t="s">
        <v>1010</v>
      </c>
      <c r="AO2" s="73" t="s">
        <v>814</v>
      </c>
      <c r="AP2" s="73" t="s">
        <v>523</v>
      </c>
      <c r="AQ2" s="73">
        <v>400</v>
      </c>
      <c r="AR2" s="73" t="s">
        <v>524</v>
      </c>
      <c r="AS2" s="73" t="s">
        <v>372</v>
      </c>
      <c r="AT2" s="73" t="s">
        <v>808</v>
      </c>
      <c r="AU2" s="73" t="s">
        <v>809</v>
      </c>
      <c r="AV2" s="73" t="s">
        <v>689</v>
      </c>
      <c r="AW2" s="73" t="s">
        <v>689</v>
      </c>
      <c r="AX2" s="73" t="s">
        <v>526</v>
      </c>
      <c r="AY2" s="73" t="s">
        <v>527</v>
      </c>
    </row>
    <row r="3" spans="1:51" s="65" customFormat="1">
      <c r="A3" s="65" t="s">
        <v>1007</v>
      </c>
      <c r="B3" s="65" t="s">
        <v>345</v>
      </c>
      <c r="C3" s="65" t="s">
        <v>16</v>
      </c>
      <c r="D3" s="65" t="s">
        <v>17</v>
      </c>
      <c r="E3" s="65" t="s">
        <v>219</v>
      </c>
      <c r="F3" s="65" t="s">
        <v>19</v>
      </c>
      <c r="G3" s="65" t="s">
        <v>366</v>
      </c>
      <c r="H3" s="65" t="s">
        <v>169</v>
      </c>
      <c r="I3" s="65" t="s">
        <v>21</v>
      </c>
      <c r="J3" s="65" t="s">
        <v>343</v>
      </c>
      <c r="K3" s="65" t="s">
        <v>365</v>
      </c>
      <c r="M3" s="65" t="s">
        <v>25</v>
      </c>
      <c r="N3" s="65">
        <v>43417</v>
      </c>
      <c r="O3" s="71" t="s">
        <v>339</v>
      </c>
      <c r="P3" s="71" t="s">
        <v>364</v>
      </c>
      <c r="Q3" s="65" t="s">
        <v>363</v>
      </c>
      <c r="AA3" s="65" t="s">
        <v>512</v>
      </c>
      <c r="AB3" s="65" t="s">
        <v>1007</v>
      </c>
      <c r="AC3" s="65" t="s">
        <v>514</v>
      </c>
      <c r="AD3" s="65" t="s">
        <v>515</v>
      </c>
      <c r="AE3" s="114">
        <v>43408.630798611113</v>
      </c>
      <c r="AF3" s="114">
        <v>43420.050416666665</v>
      </c>
      <c r="AG3" s="114">
        <v>43434.104386574072</v>
      </c>
      <c r="AH3" s="65" t="s">
        <v>658</v>
      </c>
      <c r="AI3" s="65" t="s">
        <v>1011</v>
      </c>
      <c r="AJ3" s="65" t="s">
        <v>518</v>
      </c>
      <c r="AK3" s="65" t="s">
        <v>519</v>
      </c>
      <c r="AL3" s="65" t="s">
        <v>1012</v>
      </c>
      <c r="AM3" s="65" t="s">
        <v>1013</v>
      </c>
      <c r="AN3" s="65" t="s">
        <v>1014</v>
      </c>
      <c r="AO3" s="65" t="s">
        <v>797</v>
      </c>
      <c r="AP3" s="65" t="s">
        <v>523</v>
      </c>
      <c r="AQ3" s="65">
        <v>400</v>
      </c>
      <c r="AR3" s="65" t="s">
        <v>524</v>
      </c>
      <c r="AS3" s="65" t="s">
        <v>343</v>
      </c>
      <c r="AT3" s="65" t="s">
        <v>913</v>
      </c>
      <c r="AU3" s="65" t="s">
        <v>914</v>
      </c>
      <c r="AV3" s="65" t="s">
        <v>689</v>
      </c>
      <c r="AW3" s="65" t="s">
        <v>689</v>
      </c>
      <c r="AX3" s="65" t="s">
        <v>1015</v>
      </c>
      <c r="AY3" s="65" t="s">
        <v>527</v>
      </c>
    </row>
    <row r="4" spans="1:51" s="65" customFormat="1">
      <c r="A4" s="65" t="s">
        <v>362</v>
      </c>
      <c r="B4" s="65" t="s">
        <v>345</v>
      </c>
      <c r="C4" s="65" t="s">
        <v>16</v>
      </c>
      <c r="D4" s="65" t="s">
        <v>17</v>
      </c>
      <c r="E4" s="65" t="s">
        <v>219</v>
      </c>
      <c r="F4" s="65" t="s">
        <v>19</v>
      </c>
      <c r="G4" s="65" t="s">
        <v>361</v>
      </c>
      <c r="H4" s="65" t="s">
        <v>169</v>
      </c>
      <c r="I4" s="65" t="s">
        <v>21</v>
      </c>
      <c r="J4" s="65" t="s">
        <v>360</v>
      </c>
      <c r="K4" s="65" t="s">
        <v>359</v>
      </c>
      <c r="L4" s="65" t="s">
        <v>358</v>
      </c>
      <c r="M4" s="65" t="s">
        <v>25</v>
      </c>
      <c r="N4" s="65">
        <v>43420</v>
      </c>
      <c r="O4" s="71" t="s">
        <v>357</v>
      </c>
      <c r="P4" s="71" t="s">
        <v>356</v>
      </c>
      <c r="Q4" s="65" t="s">
        <v>355</v>
      </c>
      <c r="AA4" s="65" t="s">
        <v>512</v>
      </c>
      <c r="AB4" s="65" t="s">
        <v>362</v>
      </c>
      <c r="AC4" s="65" t="s">
        <v>514</v>
      </c>
      <c r="AD4" s="65" t="s">
        <v>515</v>
      </c>
      <c r="AE4" s="114">
        <v>43415.93209490741</v>
      </c>
      <c r="AF4" s="114">
        <v>43423.50509259259</v>
      </c>
      <c r="AG4" s="114">
        <v>43437.604791666665</v>
      </c>
      <c r="AH4" s="65" t="s">
        <v>658</v>
      </c>
      <c r="AI4" s="65" t="s">
        <v>1016</v>
      </c>
      <c r="AJ4" s="65" t="s">
        <v>518</v>
      </c>
      <c r="AK4" s="65" t="s">
        <v>519</v>
      </c>
      <c r="AL4" s="65" t="s">
        <v>358</v>
      </c>
      <c r="AM4" s="65" t="s">
        <v>1017</v>
      </c>
      <c r="AN4" s="65" t="s">
        <v>1018</v>
      </c>
      <c r="AO4" s="65" t="s">
        <v>791</v>
      </c>
      <c r="AP4" s="65" t="s">
        <v>523</v>
      </c>
      <c r="AQ4" s="65">
        <v>400</v>
      </c>
      <c r="AR4" s="65" t="s">
        <v>524</v>
      </c>
      <c r="AS4" s="65" t="s">
        <v>360</v>
      </c>
      <c r="AT4" s="65" t="s">
        <v>701</v>
      </c>
      <c r="AU4" s="65" t="s">
        <v>674</v>
      </c>
      <c r="AV4" s="65" t="s">
        <v>689</v>
      </c>
      <c r="AW4" s="65" t="s">
        <v>689</v>
      </c>
      <c r="AX4" s="65" t="s">
        <v>563</v>
      </c>
      <c r="AY4" s="65" t="s">
        <v>527</v>
      </c>
    </row>
    <row r="5" spans="1:51" s="65" customFormat="1" ht="12.95" customHeight="1">
      <c r="A5" s="65" t="s">
        <v>354</v>
      </c>
      <c r="B5" s="65" t="s">
        <v>345</v>
      </c>
      <c r="C5" s="65" t="s">
        <v>16</v>
      </c>
      <c r="D5" s="65" t="s">
        <v>38</v>
      </c>
      <c r="E5" s="65" t="s">
        <v>18</v>
      </c>
      <c r="F5" s="65" t="s">
        <v>19</v>
      </c>
      <c r="G5" s="65" t="s">
        <v>353</v>
      </c>
      <c r="H5" s="65" t="s">
        <v>169</v>
      </c>
      <c r="I5" s="65" t="s">
        <v>21</v>
      </c>
      <c r="J5" s="65" t="s">
        <v>352</v>
      </c>
      <c r="K5" s="65" t="s">
        <v>351</v>
      </c>
      <c r="L5" s="65" t="s">
        <v>350</v>
      </c>
      <c r="M5" s="65" t="s">
        <v>25</v>
      </c>
      <c r="N5" s="65">
        <v>43425</v>
      </c>
      <c r="O5" s="71" t="s">
        <v>349</v>
      </c>
      <c r="P5" s="71" t="s">
        <v>348</v>
      </c>
      <c r="Q5" s="65" t="s">
        <v>347</v>
      </c>
      <c r="AA5" s="65" t="s">
        <v>512</v>
      </c>
      <c r="AB5" s="65" t="s">
        <v>354</v>
      </c>
      <c r="AC5" s="65" t="s">
        <v>514</v>
      </c>
      <c r="AD5" s="65" t="s">
        <v>515</v>
      </c>
      <c r="AE5" s="114">
        <v>43419.608634259261</v>
      </c>
      <c r="AF5" s="114">
        <v>43425.683715277781</v>
      </c>
      <c r="AG5" s="114">
        <v>43439.937858796293</v>
      </c>
      <c r="AH5" s="65" t="s">
        <v>658</v>
      </c>
      <c r="AI5" s="65" t="s">
        <v>1019</v>
      </c>
      <c r="AJ5" s="65" t="s">
        <v>518</v>
      </c>
      <c r="AK5" s="65" t="s">
        <v>519</v>
      </c>
      <c r="AL5" s="65" t="s">
        <v>350</v>
      </c>
      <c r="AM5" s="65" t="s">
        <v>1020</v>
      </c>
      <c r="AN5" s="65" t="s">
        <v>1021</v>
      </c>
      <c r="AO5" s="65" t="s">
        <v>539</v>
      </c>
      <c r="AP5" s="65" t="s">
        <v>523</v>
      </c>
      <c r="AQ5" s="65">
        <v>400</v>
      </c>
      <c r="AR5" s="65" t="s">
        <v>524</v>
      </c>
      <c r="AS5" s="65" t="s">
        <v>352</v>
      </c>
      <c r="AT5" s="65" t="s">
        <v>692</v>
      </c>
      <c r="AU5" s="65" t="s">
        <v>547</v>
      </c>
      <c r="AV5" s="65" t="s">
        <v>689</v>
      </c>
      <c r="AW5" s="65" t="s">
        <v>689</v>
      </c>
      <c r="AX5" s="65" t="s">
        <v>865</v>
      </c>
      <c r="AY5" s="65" t="s">
        <v>527</v>
      </c>
    </row>
    <row r="6" spans="1:51" s="65" customFormat="1">
      <c r="A6" s="111" t="s">
        <v>346</v>
      </c>
      <c r="B6" s="65" t="s">
        <v>345</v>
      </c>
      <c r="C6" s="65" t="s">
        <v>16</v>
      </c>
      <c r="D6" s="65" t="s">
        <v>17</v>
      </c>
      <c r="E6" s="65" t="s">
        <v>47</v>
      </c>
      <c r="F6" s="65" t="s">
        <v>19</v>
      </c>
      <c r="G6" s="65" t="s">
        <v>344</v>
      </c>
      <c r="H6" s="65" t="s">
        <v>169</v>
      </c>
      <c r="I6" s="65" t="s">
        <v>21</v>
      </c>
      <c r="J6" s="65" t="s">
        <v>343</v>
      </c>
      <c r="K6" s="65" t="s">
        <v>342</v>
      </c>
      <c r="L6" s="65" t="s">
        <v>341</v>
      </c>
      <c r="M6" s="65" t="s">
        <v>25</v>
      </c>
      <c r="N6" s="65" t="s">
        <v>340</v>
      </c>
      <c r="O6" s="71" t="s">
        <v>339</v>
      </c>
      <c r="P6" s="71" t="s">
        <v>338</v>
      </c>
      <c r="Q6" s="65" t="s">
        <v>337</v>
      </c>
      <c r="AA6" s="65" t="s">
        <v>512</v>
      </c>
      <c r="AB6" s="65" t="s">
        <v>346</v>
      </c>
      <c r="AC6" s="65" t="s">
        <v>514</v>
      </c>
      <c r="AD6" s="65" t="s">
        <v>515</v>
      </c>
      <c r="AE6" s="114">
        <v>43433.584502314814</v>
      </c>
      <c r="AF6" s="114">
        <v>43437.509560185186</v>
      </c>
      <c r="AG6" s="114">
        <v>43451.605057870373</v>
      </c>
      <c r="AH6" s="65" t="s">
        <v>658</v>
      </c>
      <c r="AI6" s="65" t="s">
        <v>1022</v>
      </c>
      <c r="AJ6" s="65" t="s">
        <v>518</v>
      </c>
      <c r="AK6" s="65" t="s">
        <v>519</v>
      </c>
      <c r="AL6" s="65" t="s">
        <v>1023</v>
      </c>
      <c r="AM6" s="65" t="s">
        <v>1024</v>
      </c>
      <c r="AN6" s="65" t="s">
        <v>1021</v>
      </c>
      <c r="AO6" s="65" t="s">
        <v>661</v>
      </c>
      <c r="AP6" s="65" t="s">
        <v>523</v>
      </c>
      <c r="AQ6" s="65">
        <v>400</v>
      </c>
      <c r="AR6" s="65" t="s">
        <v>524</v>
      </c>
      <c r="AS6" s="65" t="s">
        <v>343</v>
      </c>
      <c r="AT6" s="65" t="s">
        <v>913</v>
      </c>
      <c r="AU6" s="65" t="s">
        <v>1025</v>
      </c>
      <c r="AV6" s="65" t="s">
        <v>689</v>
      </c>
      <c r="AW6" s="65" t="s">
        <v>689</v>
      </c>
      <c r="AX6" s="65" t="s">
        <v>865</v>
      </c>
      <c r="AY6" s="65" t="s">
        <v>527</v>
      </c>
    </row>
    <row r="8" spans="1:51" ht="15.75" thickBot="1"/>
    <row r="9" spans="1:51" ht="16.5" thickTop="1" thickBot="1">
      <c r="A9" s="34"/>
      <c r="B9" s="35"/>
      <c r="C9" s="35" t="s">
        <v>148</v>
      </c>
      <c r="D9" s="35" t="s">
        <v>149</v>
      </c>
      <c r="E9" s="36" t="s">
        <v>150</v>
      </c>
    </row>
    <row r="10" spans="1:51" ht="15.75" thickTop="1">
      <c r="A10" s="37" t="s">
        <v>406</v>
      </c>
      <c r="B10" s="38" t="s">
        <v>407</v>
      </c>
      <c r="C10" s="112">
        <v>357.77</v>
      </c>
      <c r="D10" s="40">
        <v>1</v>
      </c>
      <c r="E10" s="41">
        <f>C10*D10</f>
        <v>357.77</v>
      </c>
    </row>
    <row r="11" spans="1:51">
      <c r="A11" s="37" t="s">
        <v>336</v>
      </c>
      <c r="B11" s="38" t="s">
        <v>335</v>
      </c>
      <c r="C11" s="39">
        <v>211.41</v>
      </c>
      <c r="D11" s="40">
        <v>3</v>
      </c>
      <c r="E11" s="46">
        <f>C11*D11</f>
        <v>634.23</v>
      </c>
    </row>
    <row r="12" spans="1:51">
      <c r="A12" s="42" t="s">
        <v>198</v>
      </c>
      <c r="B12" s="43" t="s">
        <v>199</v>
      </c>
      <c r="C12" s="44">
        <v>432.79</v>
      </c>
      <c r="D12" s="45">
        <v>1</v>
      </c>
      <c r="E12" s="46">
        <f>C12*D12</f>
        <v>432.79</v>
      </c>
    </row>
    <row r="13" spans="1:51">
      <c r="A13" s="42"/>
      <c r="B13" s="43"/>
      <c r="C13" s="44"/>
      <c r="D13" s="45"/>
      <c r="E13" s="46">
        <f>C13*D13</f>
        <v>0</v>
      </c>
    </row>
    <row r="14" spans="1:51" ht="15.75" thickBot="1">
      <c r="A14" s="47"/>
      <c r="B14" s="48"/>
      <c r="C14" s="48"/>
      <c r="D14" s="48"/>
      <c r="E14" s="49">
        <f>SUM(E10:E13)</f>
        <v>1424.79</v>
      </c>
    </row>
    <row r="15" spans="1:51" ht="15.75" thickTop="1"/>
  </sheetData>
  <dataValidations count="7">
    <dataValidation type="list" showInputMessage="1" showErrorMessage="1" sqref="D6">
      <formula1>INDIRECT($C6)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6">
      <formula1>INDIRECT($B2)</formula1>
    </dataValidation>
    <dataValidation type="list" allowBlank="1" showInputMessage="1" showErrorMessage="1" promptTitle="Select Country" prompt="Select appropriate Country" sqref="H2:H6">
      <formula1>Country</formula1>
    </dataValidation>
    <dataValidation type="list" allowBlank="1" showInputMessage="1" showErrorMessage="1" promptTitle="Select Support Type" prompt="Select appropriate Support Type viz. Resident Support OR Dispatch Support" sqref="G2:G6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B2:B6">
      <formula1>"WPS, INFRA"</formula1>
    </dataValidation>
    <dataValidation type="list" showInputMessage="1" showErrorMessage="1" promptTitle="Select Service Level" prompt="Select appropriate Service Level viz. Standard OR High" sqref="E2:E6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L2:L6">
      <formula1>"SOLVED, CANCELLED, INTERNALLY SOLVED"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A46" workbookViewId="0">
      <selection activeCell="A10" sqref="A10:XFD18"/>
    </sheetView>
  </sheetViews>
  <sheetFormatPr defaultRowHeight="15"/>
  <cols>
    <col min="1" max="1" width="13.85546875" bestFit="1" customWidth="1"/>
    <col min="2" max="2" width="31.28515625" bestFit="1" customWidth="1"/>
    <col min="3" max="3" width="15.85546875" bestFit="1" customWidth="1"/>
    <col min="4" max="4" width="6.140625" bestFit="1" customWidth="1"/>
    <col min="5" max="5" width="10.7109375" bestFit="1" customWidth="1"/>
    <col min="6" max="6" width="15.5703125" customWidth="1"/>
    <col min="7" max="7" width="14" customWidth="1"/>
    <col min="8" max="8" width="9.5703125" customWidth="1"/>
    <col min="9" max="9" width="13.42578125" customWidth="1"/>
    <col min="10" max="10" width="9.140625" customWidth="1"/>
    <col min="11" max="11" width="8.85546875" customWidth="1"/>
    <col min="13" max="13" width="30.5703125" customWidth="1"/>
    <col min="14" max="14" width="22.5703125" customWidth="1"/>
    <col min="15" max="15" width="11.7109375" customWidth="1"/>
    <col min="17" max="26" width="0" hidden="1" customWidth="1"/>
    <col min="27" max="27" width="9" customWidth="1"/>
    <col min="28" max="28" width="11.140625" customWidth="1"/>
    <col min="29" max="29" width="12.42578125" customWidth="1"/>
    <col min="31" max="33" width="18.140625" bestFit="1" customWidth="1"/>
    <col min="34" max="34" width="12" customWidth="1"/>
    <col min="35" max="35" width="10.7109375" customWidth="1"/>
    <col min="36" max="36" width="16.140625" customWidth="1"/>
    <col min="37" max="37" width="10.28515625" customWidth="1"/>
    <col min="38" max="38" width="8.85546875" customWidth="1"/>
    <col min="39" max="39" width="19.85546875" customWidth="1"/>
    <col min="40" max="40" width="11.85546875" customWidth="1"/>
    <col min="41" max="41" width="11.5703125" customWidth="1"/>
    <col min="42" max="42" width="9.5703125" customWidth="1"/>
    <col min="43" max="43" width="18.42578125" customWidth="1"/>
    <col min="44" max="44" width="15.140625" customWidth="1"/>
    <col min="45" max="45" width="11.7109375" customWidth="1"/>
    <col min="46" max="46" width="12.42578125" customWidth="1"/>
    <col min="47" max="47" width="13.140625" customWidth="1"/>
    <col min="48" max="48" width="10.7109375" customWidth="1"/>
    <col min="49" max="49" width="16.85546875" customWidth="1"/>
    <col min="50" max="50" width="26.42578125" customWidth="1"/>
    <col min="51" max="51" width="18.5703125" customWidth="1"/>
  </cols>
  <sheetData>
    <row r="1" spans="1:51">
      <c r="A1" t="s">
        <v>1006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AA1" t="s">
        <v>491</v>
      </c>
      <c r="AB1" t="s">
        <v>687</v>
      </c>
      <c r="AC1" t="s">
        <v>492</v>
      </c>
      <c r="AD1" t="s">
        <v>11</v>
      </c>
      <c r="AE1" t="s">
        <v>493</v>
      </c>
      <c r="AF1" t="s">
        <v>494</v>
      </c>
      <c r="AG1" t="s">
        <v>495</v>
      </c>
      <c r="AH1" t="s">
        <v>496</v>
      </c>
      <c r="AI1" t="s">
        <v>497</v>
      </c>
      <c r="AJ1" t="s">
        <v>498</v>
      </c>
      <c r="AK1" t="s">
        <v>499</v>
      </c>
      <c r="AL1" t="s">
        <v>10</v>
      </c>
      <c r="AM1" t="s">
        <v>500</v>
      </c>
      <c r="AN1" t="s">
        <v>501</v>
      </c>
      <c r="AO1" t="s">
        <v>502</v>
      </c>
      <c r="AP1" t="s">
        <v>7</v>
      </c>
      <c r="AQ1" t="s">
        <v>503</v>
      </c>
      <c r="AR1" t="s">
        <v>504</v>
      </c>
      <c r="AS1" t="s">
        <v>505</v>
      </c>
      <c r="AT1" t="s">
        <v>506</v>
      </c>
      <c r="AU1" t="s">
        <v>507</v>
      </c>
      <c r="AV1" t="s">
        <v>508</v>
      </c>
      <c r="AW1" t="s">
        <v>509</v>
      </c>
      <c r="AX1" t="s">
        <v>510</v>
      </c>
      <c r="AY1" t="s">
        <v>511</v>
      </c>
    </row>
    <row r="2" spans="1:51">
      <c r="A2" t="s">
        <v>1026</v>
      </c>
      <c r="B2" t="s">
        <v>16</v>
      </c>
      <c r="C2" t="s">
        <v>17</v>
      </c>
      <c r="D2" t="s">
        <v>18</v>
      </c>
      <c r="E2" t="s">
        <v>19</v>
      </c>
      <c r="G2" t="s">
        <v>20</v>
      </c>
      <c r="H2" t="s">
        <v>21</v>
      </c>
      <c r="I2" t="s">
        <v>22</v>
      </c>
      <c r="K2" t="s">
        <v>130</v>
      </c>
      <c r="L2" t="s">
        <v>25</v>
      </c>
      <c r="M2">
        <v>43437</v>
      </c>
      <c r="N2" t="s">
        <v>35</v>
      </c>
      <c r="O2" t="s">
        <v>432</v>
      </c>
      <c r="AA2" t="s">
        <v>512</v>
      </c>
      <c r="AB2" t="s">
        <v>1026</v>
      </c>
      <c r="AC2" t="s">
        <v>549</v>
      </c>
      <c r="AD2" t="s">
        <v>550</v>
      </c>
      <c r="AE2" s="113">
        <v>43437.467719907407</v>
      </c>
      <c r="AF2" s="113">
        <v>43437.658715277779</v>
      </c>
      <c r="AG2" s="113">
        <v>43451.946481481478</v>
      </c>
      <c r="AH2" t="s">
        <v>516</v>
      </c>
      <c r="AI2" t="s">
        <v>1044</v>
      </c>
      <c r="AJ2" t="s">
        <v>518</v>
      </c>
      <c r="AK2" t="s">
        <v>519</v>
      </c>
      <c r="AL2" t="s">
        <v>130</v>
      </c>
      <c r="AM2" t="s">
        <v>572</v>
      </c>
      <c r="AN2" t="s">
        <v>573</v>
      </c>
      <c r="AO2" t="s">
        <v>574</v>
      </c>
      <c r="AP2" t="s">
        <v>523</v>
      </c>
      <c r="AQ2">
        <v>400</v>
      </c>
      <c r="AR2" t="s">
        <v>524</v>
      </c>
      <c r="AS2" t="s">
        <v>22</v>
      </c>
      <c r="AT2" t="s">
        <v>722</v>
      </c>
      <c r="AU2" t="s">
        <v>575</v>
      </c>
      <c r="AV2" t="s">
        <v>689</v>
      </c>
      <c r="AW2" t="s">
        <v>689</v>
      </c>
      <c r="AX2" t="s">
        <v>526</v>
      </c>
      <c r="AY2" t="s">
        <v>527</v>
      </c>
    </row>
    <row r="3" spans="1:51">
      <c r="A3" t="s">
        <v>1027</v>
      </c>
      <c r="B3" t="s">
        <v>16</v>
      </c>
      <c r="C3" t="s">
        <v>17</v>
      </c>
      <c r="D3" t="s">
        <v>18</v>
      </c>
      <c r="E3" t="s">
        <v>19</v>
      </c>
      <c r="G3" t="s">
        <v>20</v>
      </c>
      <c r="H3" t="s">
        <v>21</v>
      </c>
      <c r="I3" t="s">
        <v>22</v>
      </c>
      <c r="K3" t="s">
        <v>433</v>
      </c>
      <c r="L3" t="s">
        <v>25</v>
      </c>
      <c r="M3">
        <v>43439</v>
      </c>
      <c r="N3" t="s">
        <v>35</v>
      </c>
      <c r="O3" t="s">
        <v>432</v>
      </c>
      <c r="AA3" t="s">
        <v>512</v>
      </c>
      <c r="AB3" t="s">
        <v>1027</v>
      </c>
      <c r="AC3" t="s">
        <v>514</v>
      </c>
      <c r="AD3" t="s">
        <v>515</v>
      </c>
      <c r="AE3" s="113">
        <v>43430.609537037039</v>
      </c>
      <c r="AF3" s="113">
        <v>43439.605358796296</v>
      </c>
      <c r="AG3" s="113">
        <v>43453.770983796298</v>
      </c>
      <c r="AH3" t="s">
        <v>516</v>
      </c>
      <c r="AI3" t="s">
        <v>1045</v>
      </c>
      <c r="AJ3" t="s">
        <v>518</v>
      </c>
      <c r="AK3" t="s">
        <v>519</v>
      </c>
      <c r="AL3" t="s">
        <v>433</v>
      </c>
      <c r="AM3" t="s">
        <v>1046</v>
      </c>
      <c r="AN3" t="s">
        <v>1047</v>
      </c>
      <c r="AO3" t="s">
        <v>1048</v>
      </c>
      <c r="AP3" t="s">
        <v>523</v>
      </c>
      <c r="AQ3">
        <v>400</v>
      </c>
      <c r="AR3" t="s">
        <v>524</v>
      </c>
      <c r="AS3" t="s">
        <v>22</v>
      </c>
      <c r="AT3" t="s">
        <v>746</v>
      </c>
      <c r="AU3" t="s">
        <v>970</v>
      </c>
      <c r="AV3" t="s">
        <v>689</v>
      </c>
      <c r="AW3" t="s">
        <v>689</v>
      </c>
      <c r="AX3" t="s">
        <v>563</v>
      </c>
      <c r="AY3" t="s">
        <v>527</v>
      </c>
    </row>
    <row r="4" spans="1:51">
      <c r="A4" t="s">
        <v>1028</v>
      </c>
      <c r="B4" t="s">
        <v>16</v>
      </c>
      <c r="C4" t="s">
        <v>17</v>
      </c>
      <c r="D4" t="s">
        <v>18</v>
      </c>
      <c r="E4" t="s">
        <v>19</v>
      </c>
      <c r="G4" t="s">
        <v>20</v>
      </c>
      <c r="H4" t="s">
        <v>21</v>
      </c>
      <c r="I4" t="s">
        <v>22</v>
      </c>
      <c r="J4" t="s">
        <v>434</v>
      </c>
      <c r="K4" t="s">
        <v>101</v>
      </c>
      <c r="L4" t="s">
        <v>25</v>
      </c>
      <c r="M4">
        <v>43440</v>
      </c>
      <c r="N4" t="s">
        <v>35</v>
      </c>
      <c r="O4" t="s">
        <v>435</v>
      </c>
      <c r="AA4" t="s">
        <v>512</v>
      </c>
      <c r="AB4" t="s">
        <v>1028</v>
      </c>
      <c r="AC4" t="s">
        <v>549</v>
      </c>
      <c r="AD4" t="s">
        <v>550</v>
      </c>
      <c r="AE4" s="113">
        <v>43439.447766203702</v>
      </c>
      <c r="AF4" s="113">
        <v>43440.599560185183</v>
      </c>
      <c r="AG4" s="113">
        <v>43454.606111111112</v>
      </c>
      <c r="AH4" t="s">
        <v>516</v>
      </c>
      <c r="AI4" t="s">
        <v>1049</v>
      </c>
      <c r="AJ4" t="s">
        <v>518</v>
      </c>
      <c r="AK4" t="s">
        <v>519</v>
      </c>
      <c r="AL4" t="s">
        <v>101</v>
      </c>
      <c r="AM4" t="s">
        <v>627</v>
      </c>
      <c r="AN4" t="s">
        <v>628</v>
      </c>
      <c r="AO4" t="s">
        <v>629</v>
      </c>
      <c r="AP4" t="s">
        <v>523</v>
      </c>
      <c r="AQ4">
        <v>400</v>
      </c>
      <c r="AR4" t="s">
        <v>524</v>
      </c>
      <c r="AS4" t="s">
        <v>22</v>
      </c>
      <c r="AT4" t="s">
        <v>692</v>
      </c>
      <c r="AU4" t="s">
        <v>630</v>
      </c>
      <c r="AV4" t="s">
        <v>689</v>
      </c>
      <c r="AW4" t="s">
        <v>689</v>
      </c>
      <c r="AX4" t="s">
        <v>865</v>
      </c>
      <c r="AY4" t="s">
        <v>527</v>
      </c>
    </row>
    <row r="5" spans="1:51">
      <c r="A5" t="s">
        <v>1029</v>
      </c>
      <c r="B5" t="s">
        <v>16</v>
      </c>
      <c r="C5" t="s">
        <v>17</v>
      </c>
      <c r="D5" t="s">
        <v>18</v>
      </c>
      <c r="E5" t="s">
        <v>19</v>
      </c>
      <c r="G5" t="s">
        <v>20</v>
      </c>
      <c r="H5" t="s">
        <v>21</v>
      </c>
      <c r="I5" t="s">
        <v>22</v>
      </c>
      <c r="J5" t="s">
        <v>436</v>
      </c>
      <c r="K5" t="s">
        <v>437</v>
      </c>
      <c r="L5" t="s">
        <v>25</v>
      </c>
      <c r="M5">
        <v>43444</v>
      </c>
      <c r="N5" t="s">
        <v>35</v>
      </c>
      <c r="O5" t="s">
        <v>438</v>
      </c>
      <c r="AA5" t="s">
        <v>512</v>
      </c>
      <c r="AB5" t="s">
        <v>1029</v>
      </c>
      <c r="AC5" t="s">
        <v>514</v>
      </c>
      <c r="AD5" t="s">
        <v>515</v>
      </c>
      <c r="AE5" s="113">
        <v>43441.545972222222</v>
      </c>
      <c r="AF5" s="113">
        <v>43444.600868055553</v>
      </c>
      <c r="AG5" s="113">
        <v>43458.605185185188</v>
      </c>
      <c r="AH5" t="s">
        <v>516</v>
      </c>
      <c r="AI5" t="s">
        <v>1050</v>
      </c>
      <c r="AJ5" t="s">
        <v>518</v>
      </c>
      <c r="AK5" t="s">
        <v>519</v>
      </c>
      <c r="AL5" t="s">
        <v>437</v>
      </c>
      <c r="AM5" t="s">
        <v>1051</v>
      </c>
      <c r="AN5" t="s">
        <v>1052</v>
      </c>
      <c r="AO5" t="s">
        <v>814</v>
      </c>
      <c r="AP5" t="s">
        <v>523</v>
      </c>
      <c r="AQ5">
        <v>400</v>
      </c>
      <c r="AR5" t="s">
        <v>524</v>
      </c>
      <c r="AS5" t="s">
        <v>22</v>
      </c>
      <c r="AT5" t="s">
        <v>1053</v>
      </c>
      <c r="AU5" t="s">
        <v>1054</v>
      </c>
      <c r="AV5" t="s">
        <v>689</v>
      </c>
      <c r="AW5" t="s">
        <v>689</v>
      </c>
      <c r="AX5" t="s">
        <v>1055</v>
      </c>
      <c r="AY5" t="s">
        <v>527</v>
      </c>
    </row>
    <row r="6" spans="1:51">
      <c r="A6" t="s">
        <v>1030</v>
      </c>
      <c r="B6" t="s">
        <v>16</v>
      </c>
      <c r="C6" t="s">
        <v>17</v>
      </c>
      <c r="D6" t="s">
        <v>18</v>
      </c>
      <c r="E6" t="s">
        <v>19</v>
      </c>
      <c r="G6" t="s">
        <v>20</v>
      </c>
      <c r="H6" t="s">
        <v>21</v>
      </c>
      <c r="I6" t="s">
        <v>22</v>
      </c>
      <c r="K6" t="s">
        <v>439</v>
      </c>
      <c r="L6" t="s">
        <v>25</v>
      </c>
      <c r="M6">
        <v>43445</v>
      </c>
      <c r="N6" t="s">
        <v>35</v>
      </c>
      <c r="O6" t="s">
        <v>440</v>
      </c>
      <c r="AA6" t="s">
        <v>512</v>
      </c>
      <c r="AB6" t="s">
        <v>1030</v>
      </c>
      <c r="AC6" t="s">
        <v>549</v>
      </c>
      <c r="AD6" t="s">
        <v>550</v>
      </c>
      <c r="AE6" s="113">
        <v>43445.413159722222</v>
      </c>
      <c r="AF6" s="113">
        <v>43445.440092592595</v>
      </c>
      <c r="AG6" s="113">
        <v>43459.607754629629</v>
      </c>
      <c r="AH6" t="s">
        <v>516</v>
      </c>
      <c r="AI6" t="s">
        <v>1056</v>
      </c>
      <c r="AJ6" t="s">
        <v>518</v>
      </c>
      <c r="AK6" t="s">
        <v>519</v>
      </c>
      <c r="AL6" t="s">
        <v>439</v>
      </c>
      <c r="AM6" t="s">
        <v>1057</v>
      </c>
      <c r="AN6" t="s">
        <v>1058</v>
      </c>
      <c r="AO6" t="s">
        <v>975</v>
      </c>
      <c r="AP6" t="s">
        <v>523</v>
      </c>
      <c r="AQ6">
        <v>400</v>
      </c>
      <c r="AR6" t="s">
        <v>524</v>
      </c>
      <c r="AS6" t="s">
        <v>22</v>
      </c>
      <c r="AT6" t="s">
        <v>1059</v>
      </c>
      <c r="AU6" t="s">
        <v>1060</v>
      </c>
      <c r="AV6" t="s">
        <v>689</v>
      </c>
      <c r="AW6" t="s">
        <v>689</v>
      </c>
      <c r="AX6" t="s">
        <v>526</v>
      </c>
      <c r="AY6" t="s">
        <v>527</v>
      </c>
    </row>
    <row r="7" spans="1:51">
      <c r="A7" t="s">
        <v>1031</v>
      </c>
      <c r="B7" t="s">
        <v>16</v>
      </c>
      <c r="C7" t="s">
        <v>17</v>
      </c>
      <c r="D7" t="s">
        <v>18</v>
      </c>
      <c r="E7" t="s">
        <v>19</v>
      </c>
      <c r="G7" t="s">
        <v>20</v>
      </c>
      <c r="H7" t="s">
        <v>21</v>
      </c>
      <c r="I7" t="s">
        <v>22</v>
      </c>
      <c r="J7" t="s">
        <v>441</v>
      </c>
      <c r="K7" t="s">
        <v>442</v>
      </c>
      <c r="L7" t="s">
        <v>25</v>
      </c>
      <c r="M7">
        <v>43446</v>
      </c>
      <c r="N7" t="s">
        <v>35</v>
      </c>
      <c r="O7" t="s">
        <v>443</v>
      </c>
      <c r="AA7" t="s">
        <v>512</v>
      </c>
      <c r="AB7" t="s">
        <v>1031</v>
      </c>
      <c r="AC7" t="s">
        <v>549</v>
      </c>
      <c r="AD7" t="s">
        <v>550</v>
      </c>
      <c r="AE7" s="113">
        <v>43446.363969907405</v>
      </c>
      <c r="AF7" s="113">
        <v>43446.383622685185</v>
      </c>
      <c r="AG7" s="113">
        <v>43453.362534722219</v>
      </c>
      <c r="AH7" t="s">
        <v>516</v>
      </c>
      <c r="AI7" t="s">
        <v>1061</v>
      </c>
      <c r="AJ7" t="s">
        <v>518</v>
      </c>
      <c r="AK7" t="s">
        <v>519</v>
      </c>
      <c r="AL7" t="s">
        <v>442</v>
      </c>
      <c r="AM7" t="s">
        <v>1062</v>
      </c>
      <c r="AN7" t="s">
        <v>1063</v>
      </c>
      <c r="AO7" t="s">
        <v>797</v>
      </c>
      <c r="AP7" t="s">
        <v>523</v>
      </c>
      <c r="AQ7">
        <v>400</v>
      </c>
      <c r="AR7" t="s">
        <v>524</v>
      </c>
      <c r="AS7" t="s">
        <v>22</v>
      </c>
      <c r="AT7" t="s">
        <v>1064</v>
      </c>
      <c r="AU7" t="s">
        <v>1065</v>
      </c>
      <c r="AV7" t="s">
        <v>689</v>
      </c>
      <c r="AW7" t="s">
        <v>689</v>
      </c>
      <c r="AX7" t="s">
        <v>1055</v>
      </c>
      <c r="AY7" t="s">
        <v>527</v>
      </c>
    </row>
    <row r="8" spans="1:51">
      <c r="A8" t="s">
        <v>444</v>
      </c>
      <c r="B8" t="s">
        <v>16</v>
      </c>
      <c r="C8" t="s">
        <v>17</v>
      </c>
      <c r="D8" t="s">
        <v>18</v>
      </c>
      <c r="E8" t="s">
        <v>19</v>
      </c>
      <c r="G8" t="s">
        <v>20</v>
      </c>
      <c r="H8" t="s">
        <v>21</v>
      </c>
      <c r="I8" t="s">
        <v>22</v>
      </c>
      <c r="K8" t="s">
        <v>445</v>
      </c>
      <c r="L8" t="s">
        <v>25</v>
      </c>
      <c r="M8">
        <v>43446</v>
      </c>
      <c r="N8" t="s">
        <v>35</v>
      </c>
      <c r="O8" t="s">
        <v>440</v>
      </c>
      <c r="AA8" t="s">
        <v>641</v>
      </c>
      <c r="AB8" t="s">
        <v>444</v>
      </c>
      <c r="AC8" t="s">
        <v>549</v>
      </c>
      <c r="AD8" t="s">
        <v>550</v>
      </c>
      <c r="AE8" s="113">
        <v>43445.705138888887</v>
      </c>
      <c r="AF8" s="113">
        <v>43446.607071759259</v>
      </c>
      <c r="AG8" s="113">
        <v>43460.608611111114</v>
      </c>
      <c r="AH8" t="s">
        <v>516</v>
      </c>
      <c r="AI8" t="s">
        <v>1066</v>
      </c>
      <c r="AJ8" t="s">
        <v>518</v>
      </c>
      <c r="AK8" t="s">
        <v>519</v>
      </c>
      <c r="AL8" t="s">
        <v>445</v>
      </c>
      <c r="AM8" t="s">
        <v>795</v>
      </c>
      <c r="AN8" t="s">
        <v>796</v>
      </c>
      <c r="AO8" t="s">
        <v>797</v>
      </c>
      <c r="AP8" t="s">
        <v>523</v>
      </c>
      <c r="AQ8">
        <v>400</v>
      </c>
      <c r="AR8" t="s">
        <v>524</v>
      </c>
      <c r="AS8" t="s">
        <v>22</v>
      </c>
      <c r="AT8" t="s">
        <v>798</v>
      </c>
      <c r="AU8" t="s">
        <v>799</v>
      </c>
      <c r="AV8" t="s">
        <v>689</v>
      </c>
      <c r="AW8" t="s">
        <v>689</v>
      </c>
      <c r="AX8" t="s">
        <v>548</v>
      </c>
      <c r="AY8" t="s">
        <v>527</v>
      </c>
    </row>
    <row r="9" spans="1:51">
      <c r="A9" t="s">
        <v>1032</v>
      </c>
      <c r="B9" t="s">
        <v>16</v>
      </c>
      <c r="C9" t="s">
        <v>38</v>
      </c>
      <c r="D9" t="s">
        <v>219</v>
      </c>
      <c r="E9" t="s">
        <v>19</v>
      </c>
      <c r="G9" t="s">
        <v>20</v>
      </c>
      <c r="H9" t="s">
        <v>21</v>
      </c>
      <c r="I9" t="s">
        <v>22</v>
      </c>
      <c r="J9" t="s">
        <v>446</v>
      </c>
      <c r="K9" t="s">
        <v>447</v>
      </c>
      <c r="L9" t="s">
        <v>25</v>
      </c>
      <c r="M9">
        <v>43447</v>
      </c>
      <c r="N9" t="s">
        <v>35</v>
      </c>
      <c r="O9" t="s">
        <v>448</v>
      </c>
      <c r="AA9" t="s">
        <v>512</v>
      </c>
      <c r="AB9" t="s">
        <v>1032</v>
      </c>
      <c r="AC9" t="s">
        <v>549</v>
      </c>
      <c r="AD9" t="s">
        <v>550</v>
      </c>
      <c r="AE9" s="113">
        <v>43447.376550925925</v>
      </c>
      <c r="AF9" s="113">
        <v>43447.550081018519</v>
      </c>
      <c r="AG9" s="113">
        <v>43461.608460648145</v>
      </c>
      <c r="AH9" t="s">
        <v>783</v>
      </c>
      <c r="AI9" t="s">
        <v>1067</v>
      </c>
      <c r="AJ9" t="s">
        <v>518</v>
      </c>
      <c r="AK9" t="s">
        <v>519</v>
      </c>
      <c r="AL9" t="s">
        <v>447</v>
      </c>
      <c r="AM9" t="s">
        <v>1068</v>
      </c>
      <c r="AN9" t="s">
        <v>790</v>
      </c>
      <c r="AO9" t="s">
        <v>814</v>
      </c>
      <c r="AP9" t="s">
        <v>523</v>
      </c>
      <c r="AQ9">
        <v>400</v>
      </c>
      <c r="AR9" t="s">
        <v>524</v>
      </c>
      <c r="AS9" t="s">
        <v>22</v>
      </c>
      <c r="AT9" t="s">
        <v>693</v>
      </c>
      <c r="AU9" t="s">
        <v>689</v>
      </c>
      <c r="AV9" t="s">
        <v>689</v>
      </c>
      <c r="AW9" t="s">
        <v>689</v>
      </c>
      <c r="AX9" t="s">
        <v>563</v>
      </c>
      <c r="AY9" t="s">
        <v>527</v>
      </c>
    </row>
    <row r="10" spans="1:51">
      <c r="A10" t="s">
        <v>413</v>
      </c>
      <c r="B10" t="s">
        <v>16</v>
      </c>
      <c r="C10" t="s">
        <v>17</v>
      </c>
      <c r="D10" t="s">
        <v>47</v>
      </c>
      <c r="E10" t="s">
        <v>19</v>
      </c>
      <c r="G10" t="s">
        <v>20</v>
      </c>
      <c r="H10" t="s">
        <v>21</v>
      </c>
      <c r="I10" t="s">
        <v>22</v>
      </c>
      <c r="J10" t="s">
        <v>414</v>
      </c>
      <c r="K10" t="s">
        <v>415</v>
      </c>
      <c r="L10" t="s">
        <v>25</v>
      </c>
      <c r="M10">
        <v>43448</v>
      </c>
      <c r="N10" t="s">
        <v>50</v>
      </c>
      <c r="O10" t="s">
        <v>51</v>
      </c>
      <c r="AA10" t="s">
        <v>641</v>
      </c>
      <c r="AB10" t="s">
        <v>413</v>
      </c>
      <c r="AC10" t="s">
        <v>549</v>
      </c>
      <c r="AD10" t="s">
        <v>550</v>
      </c>
      <c r="AE10" s="113">
        <v>43446.540138888886</v>
      </c>
      <c r="AF10" s="113">
        <v>43448.560023148151</v>
      </c>
      <c r="AG10" s="113">
        <v>43462.610185185185</v>
      </c>
      <c r="AH10" t="s">
        <v>551</v>
      </c>
      <c r="AI10" t="s">
        <v>1069</v>
      </c>
      <c r="AJ10" t="s">
        <v>518</v>
      </c>
      <c r="AK10" t="s">
        <v>519</v>
      </c>
      <c r="AL10" t="s">
        <v>1070</v>
      </c>
      <c r="AM10" t="s">
        <v>1071</v>
      </c>
      <c r="AN10" t="s">
        <v>1072</v>
      </c>
      <c r="AO10" t="s">
        <v>1073</v>
      </c>
      <c r="AP10" t="s">
        <v>523</v>
      </c>
      <c r="AQ10">
        <v>400</v>
      </c>
      <c r="AR10" t="s">
        <v>524</v>
      </c>
      <c r="AS10" t="s">
        <v>389</v>
      </c>
      <c r="AT10" t="s">
        <v>701</v>
      </c>
      <c r="AU10" t="s">
        <v>1074</v>
      </c>
      <c r="AV10" t="s">
        <v>689</v>
      </c>
      <c r="AW10" t="s">
        <v>689</v>
      </c>
      <c r="AX10" t="s">
        <v>548</v>
      </c>
      <c r="AY10" t="s">
        <v>527</v>
      </c>
    </row>
    <row r="11" spans="1:51">
      <c r="A11" t="s">
        <v>416</v>
      </c>
      <c r="B11" t="s">
        <v>16</v>
      </c>
      <c r="C11" t="s">
        <v>17</v>
      </c>
      <c r="D11" t="s">
        <v>47</v>
      </c>
      <c r="E11" t="s">
        <v>19</v>
      </c>
      <c r="G11" t="s">
        <v>20</v>
      </c>
      <c r="H11" t="s">
        <v>21</v>
      </c>
      <c r="I11" t="s">
        <v>22</v>
      </c>
      <c r="J11" t="s">
        <v>417</v>
      </c>
      <c r="K11" t="s">
        <v>418</v>
      </c>
      <c r="L11" t="s">
        <v>25</v>
      </c>
      <c r="M11">
        <v>43448</v>
      </c>
      <c r="N11" t="s">
        <v>50</v>
      </c>
      <c r="O11" t="s">
        <v>51</v>
      </c>
      <c r="AA11" t="s">
        <v>512</v>
      </c>
      <c r="AB11" t="s">
        <v>416</v>
      </c>
      <c r="AC11" t="s">
        <v>549</v>
      </c>
      <c r="AD11" t="s">
        <v>550</v>
      </c>
      <c r="AE11" s="113">
        <v>43446.542824074073</v>
      </c>
      <c r="AF11" s="113">
        <v>43448.561261574076</v>
      </c>
      <c r="AG11" s="113">
        <v>43462.610578703701</v>
      </c>
      <c r="AH11" t="s">
        <v>551</v>
      </c>
      <c r="AI11" t="s">
        <v>1075</v>
      </c>
      <c r="AJ11" t="s">
        <v>518</v>
      </c>
      <c r="AK11" t="s">
        <v>519</v>
      </c>
      <c r="AL11" t="s">
        <v>909</v>
      </c>
      <c r="AM11" t="s">
        <v>910</v>
      </c>
      <c r="AN11" t="s">
        <v>911</v>
      </c>
      <c r="AO11" t="s">
        <v>912</v>
      </c>
      <c r="AP11" t="s">
        <v>523</v>
      </c>
      <c r="AQ11">
        <v>400</v>
      </c>
      <c r="AR11" t="s">
        <v>524</v>
      </c>
      <c r="AS11" t="s">
        <v>22</v>
      </c>
      <c r="AT11" t="s">
        <v>913</v>
      </c>
      <c r="AU11" t="s">
        <v>914</v>
      </c>
      <c r="AV11" t="s">
        <v>689</v>
      </c>
      <c r="AW11" t="s">
        <v>689</v>
      </c>
      <c r="AX11" t="s">
        <v>541</v>
      </c>
      <c r="AY11" t="s">
        <v>527</v>
      </c>
    </row>
    <row r="12" spans="1:51">
      <c r="A12" t="s">
        <v>1033</v>
      </c>
      <c r="B12" t="s">
        <v>16</v>
      </c>
      <c r="C12" t="s">
        <v>17</v>
      </c>
      <c r="D12" t="s">
        <v>18</v>
      </c>
      <c r="E12" t="s">
        <v>19</v>
      </c>
      <c r="G12" t="s">
        <v>20</v>
      </c>
      <c r="H12" t="s">
        <v>21</v>
      </c>
      <c r="I12" t="s">
        <v>22</v>
      </c>
      <c r="J12" t="s">
        <v>449</v>
      </c>
      <c r="K12" t="s">
        <v>130</v>
      </c>
      <c r="L12" t="s">
        <v>25</v>
      </c>
      <c r="M12">
        <v>43448</v>
      </c>
      <c r="N12" t="s">
        <v>35</v>
      </c>
      <c r="O12" t="s">
        <v>300</v>
      </c>
      <c r="AA12" t="s">
        <v>512</v>
      </c>
      <c r="AB12" t="s">
        <v>1033</v>
      </c>
      <c r="AC12" t="s">
        <v>514</v>
      </c>
      <c r="AD12" t="s">
        <v>515</v>
      </c>
      <c r="AE12" s="113">
        <v>43446.672465277778</v>
      </c>
      <c r="AF12" s="113">
        <v>43448.373668981483</v>
      </c>
      <c r="AG12" s="113">
        <v>43448.477442129632</v>
      </c>
      <c r="AH12" t="s">
        <v>516</v>
      </c>
      <c r="AI12" t="s">
        <v>1076</v>
      </c>
      <c r="AJ12" t="s">
        <v>518</v>
      </c>
      <c r="AK12" t="s">
        <v>519</v>
      </c>
      <c r="AL12" t="s">
        <v>130</v>
      </c>
      <c r="AM12" t="s">
        <v>572</v>
      </c>
      <c r="AN12" t="s">
        <v>573</v>
      </c>
      <c r="AO12" t="s">
        <v>574</v>
      </c>
      <c r="AP12" t="s">
        <v>523</v>
      </c>
      <c r="AQ12">
        <v>400</v>
      </c>
      <c r="AR12" t="s">
        <v>524</v>
      </c>
      <c r="AS12" t="s">
        <v>22</v>
      </c>
      <c r="AT12" t="s">
        <v>722</v>
      </c>
      <c r="AU12" t="s">
        <v>575</v>
      </c>
      <c r="AV12" t="s">
        <v>689</v>
      </c>
      <c r="AW12" t="s">
        <v>689</v>
      </c>
      <c r="AX12" t="s">
        <v>563</v>
      </c>
      <c r="AY12" t="s">
        <v>527</v>
      </c>
    </row>
    <row r="13" spans="1:51">
      <c r="A13" t="s">
        <v>1034</v>
      </c>
      <c r="B13" t="s">
        <v>16</v>
      </c>
      <c r="C13" t="s">
        <v>17</v>
      </c>
      <c r="D13" t="s">
        <v>18</v>
      </c>
      <c r="E13" t="s">
        <v>19</v>
      </c>
      <c r="G13" t="s">
        <v>20</v>
      </c>
      <c r="H13" t="s">
        <v>21</v>
      </c>
      <c r="I13" t="s">
        <v>22</v>
      </c>
      <c r="J13" t="s">
        <v>450</v>
      </c>
      <c r="K13" t="s">
        <v>451</v>
      </c>
      <c r="L13" t="s">
        <v>25</v>
      </c>
      <c r="M13">
        <v>43448</v>
      </c>
      <c r="N13" t="s">
        <v>35</v>
      </c>
      <c r="O13" t="s">
        <v>452</v>
      </c>
      <c r="AA13" t="s">
        <v>512</v>
      </c>
      <c r="AB13" t="s">
        <v>1034</v>
      </c>
      <c r="AC13" t="s">
        <v>514</v>
      </c>
      <c r="AD13" t="s">
        <v>515</v>
      </c>
      <c r="AE13" s="113">
        <v>43446.466504629629</v>
      </c>
      <c r="AF13" s="113">
        <v>43448.380057870374</v>
      </c>
      <c r="AG13" s="113">
        <v>43462.437789351854</v>
      </c>
      <c r="AH13" t="s">
        <v>516</v>
      </c>
      <c r="AI13" t="s">
        <v>1077</v>
      </c>
      <c r="AJ13" t="s">
        <v>518</v>
      </c>
      <c r="AK13" t="s">
        <v>519</v>
      </c>
      <c r="AL13" t="s">
        <v>451</v>
      </c>
      <c r="AM13" t="s">
        <v>1078</v>
      </c>
      <c r="AN13" t="s">
        <v>1079</v>
      </c>
      <c r="AO13" t="s">
        <v>975</v>
      </c>
      <c r="AP13" t="s">
        <v>523</v>
      </c>
      <c r="AQ13">
        <v>400</v>
      </c>
      <c r="AR13" t="s">
        <v>524</v>
      </c>
      <c r="AS13" t="s">
        <v>22</v>
      </c>
      <c r="AT13" t="s">
        <v>1059</v>
      </c>
      <c r="AU13" t="s">
        <v>1080</v>
      </c>
      <c r="AV13" t="s">
        <v>689</v>
      </c>
      <c r="AW13" t="s">
        <v>689</v>
      </c>
      <c r="AX13" t="s">
        <v>563</v>
      </c>
      <c r="AY13" t="s">
        <v>527</v>
      </c>
    </row>
    <row r="14" spans="1:51">
      <c r="A14" t="s">
        <v>453</v>
      </c>
      <c r="B14" t="s">
        <v>16</v>
      </c>
      <c r="C14" t="s">
        <v>17</v>
      </c>
      <c r="D14" t="s">
        <v>47</v>
      </c>
      <c r="E14" t="s">
        <v>19</v>
      </c>
      <c r="G14" t="s">
        <v>20</v>
      </c>
      <c r="H14" t="s">
        <v>21</v>
      </c>
      <c r="I14" t="s">
        <v>22</v>
      </c>
      <c r="J14" t="s">
        <v>419</v>
      </c>
      <c r="K14" t="s">
        <v>420</v>
      </c>
      <c r="L14" t="s">
        <v>25</v>
      </c>
      <c r="M14">
        <v>43448</v>
      </c>
      <c r="N14" t="s">
        <v>50</v>
      </c>
      <c r="O14" t="s">
        <v>51</v>
      </c>
      <c r="AA14" t="s">
        <v>512</v>
      </c>
      <c r="AB14" t="s">
        <v>453</v>
      </c>
      <c r="AC14" t="s">
        <v>549</v>
      </c>
      <c r="AD14" t="s">
        <v>550</v>
      </c>
      <c r="AE14" s="113">
        <v>43438.425243055557</v>
      </c>
      <c r="AF14" s="113">
        <v>43445.382754629631</v>
      </c>
      <c r="AG14" s="113">
        <v>43459.438703703701</v>
      </c>
      <c r="AH14" t="s">
        <v>551</v>
      </c>
      <c r="AI14" t="s">
        <v>1081</v>
      </c>
      <c r="AJ14" t="s">
        <v>518</v>
      </c>
      <c r="AK14" t="s">
        <v>519</v>
      </c>
      <c r="AL14" t="s">
        <v>617</v>
      </c>
      <c r="AM14" t="s">
        <v>618</v>
      </c>
      <c r="AN14" t="s">
        <v>619</v>
      </c>
      <c r="AO14" t="s">
        <v>539</v>
      </c>
      <c r="AP14" t="s">
        <v>523</v>
      </c>
      <c r="AQ14">
        <v>400</v>
      </c>
      <c r="AR14" t="s">
        <v>524</v>
      </c>
      <c r="AS14" t="s">
        <v>22</v>
      </c>
      <c r="AT14" t="s">
        <v>710</v>
      </c>
      <c r="AU14" t="s">
        <v>620</v>
      </c>
      <c r="AV14" t="s">
        <v>689</v>
      </c>
      <c r="AW14" t="s">
        <v>689</v>
      </c>
      <c r="AX14" t="s">
        <v>541</v>
      </c>
      <c r="AY14" t="s">
        <v>527</v>
      </c>
    </row>
    <row r="15" spans="1:51">
      <c r="A15" t="s">
        <v>454</v>
      </c>
      <c r="B15" t="s">
        <v>16</v>
      </c>
      <c r="C15" t="s">
        <v>17</v>
      </c>
      <c r="D15" t="s">
        <v>47</v>
      </c>
      <c r="E15" t="s">
        <v>19</v>
      </c>
      <c r="G15" t="s">
        <v>20</v>
      </c>
      <c r="H15" t="s">
        <v>21</v>
      </c>
      <c r="I15" t="s">
        <v>22</v>
      </c>
      <c r="J15" t="s">
        <v>414</v>
      </c>
      <c r="K15" t="s">
        <v>415</v>
      </c>
      <c r="L15" t="s">
        <v>25</v>
      </c>
      <c r="M15">
        <v>43448</v>
      </c>
      <c r="N15" t="s">
        <v>50</v>
      </c>
      <c r="O15" t="s">
        <v>51</v>
      </c>
      <c r="AA15" t="s">
        <v>512</v>
      </c>
      <c r="AB15" t="s">
        <v>454</v>
      </c>
      <c r="AC15" t="s">
        <v>549</v>
      </c>
      <c r="AD15" t="s">
        <v>550</v>
      </c>
      <c r="AE15" s="113">
        <v>43438.426377314812</v>
      </c>
      <c r="AF15" s="113">
        <v>43445.383310185185</v>
      </c>
      <c r="AG15" s="113">
        <v>43459.438668981478</v>
      </c>
      <c r="AH15" t="s">
        <v>551</v>
      </c>
      <c r="AI15" t="s">
        <v>1082</v>
      </c>
      <c r="AJ15" t="s">
        <v>518</v>
      </c>
      <c r="AK15" t="s">
        <v>519</v>
      </c>
      <c r="AL15" t="s">
        <v>1083</v>
      </c>
      <c r="AM15" t="s">
        <v>1084</v>
      </c>
      <c r="AN15" t="s">
        <v>1085</v>
      </c>
      <c r="AO15" t="s">
        <v>791</v>
      </c>
      <c r="AP15" t="s">
        <v>523</v>
      </c>
      <c r="AQ15">
        <v>400</v>
      </c>
      <c r="AR15" t="s">
        <v>524</v>
      </c>
      <c r="AS15" t="s">
        <v>22</v>
      </c>
      <c r="AT15" t="s">
        <v>1086</v>
      </c>
      <c r="AU15" t="s">
        <v>1087</v>
      </c>
      <c r="AV15" t="s">
        <v>689</v>
      </c>
      <c r="AW15" t="s">
        <v>689</v>
      </c>
      <c r="AX15" t="s">
        <v>541</v>
      </c>
      <c r="AY15" t="s">
        <v>527</v>
      </c>
    </row>
    <row r="16" spans="1:51">
      <c r="A16" t="s">
        <v>455</v>
      </c>
      <c r="B16" t="s">
        <v>16</v>
      </c>
      <c r="C16" t="s">
        <v>17</v>
      </c>
      <c r="D16" t="s">
        <v>47</v>
      </c>
      <c r="E16" t="s">
        <v>19</v>
      </c>
      <c r="G16" t="s">
        <v>20</v>
      </c>
      <c r="H16" t="s">
        <v>21</v>
      </c>
      <c r="I16" t="s">
        <v>22</v>
      </c>
      <c r="J16" t="s">
        <v>417</v>
      </c>
      <c r="K16" t="s">
        <v>418</v>
      </c>
      <c r="L16" t="s">
        <v>25</v>
      </c>
      <c r="M16">
        <v>43448</v>
      </c>
      <c r="N16" t="s">
        <v>50</v>
      </c>
      <c r="O16" t="s">
        <v>51</v>
      </c>
      <c r="AA16" t="s">
        <v>512</v>
      </c>
      <c r="AB16" t="s">
        <v>455</v>
      </c>
      <c r="AC16" t="s">
        <v>549</v>
      </c>
      <c r="AD16" t="s">
        <v>550</v>
      </c>
      <c r="AE16" s="113">
        <v>43439.41002314815</v>
      </c>
      <c r="AF16" s="113">
        <v>43445.383599537039</v>
      </c>
      <c r="AG16" s="113">
        <v>43459.438564814816</v>
      </c>
      <c r="AH16" t="s">
        <v>551</v>
      </c>
      <c r="AI16" t="s">
        <v>1088</v>
      </c>
      <c r="AJ16" t="s">
        <v>518</v>
      </c>
      <c r="AK16" t="s">
        <v>519</v>
      </c>
      <c r="AL16" t="s">
        <v>1089</v>
      </c>
      <c r="AM16" t="s">
        <v>1090</v>
      </c>
      <c r="AN16" t="s">
        <v>1091</v>
      </c>
      <c r="AO16" t="s">
        <v>1092</v>
      </c>
      <c r="AP16" t="s">
        <v>523</v>
      </c>
      <c r="AQ16">
        <v>400</v>
      </c>
      <c r="AR16" t="s">
        <v>524</v>
      </c>
      <c r="AS16" t="s">
        <v>22</v>
      </c>
      <c r="AT16" t="s">
        <v>693</v>
      </c>
      <c r="AU16" t="s">
        <v>1093</v>
      </c>
      <c r="AV16" t="s">
        <v>689</v>
      </c>
      <c r="AW16" t="s">
        <v>689</v>
      </c>
      <c r="AX16" t="s">
        <v>865</v>
      </c>
      <c r="AY16" t="s">
        <v>527</v>
      </c>
    </row>
    <row r="17" spans="1:51">
      <c r="A17" t="s">
        <v>456</v>
      </c>
      <c r="B17" t="s">
        <v>16</v>
      </c>
      <c r="C17" t="s">
        <v>17</v>
      </c>
      <c r="D17" t="s">
        <v>47</v>
      </c>
      <c r="E17" t="s">
        <v>19</v>
      </c>
      <c r="G17" t="s">
        <v>20</v>
      </c>
      <c r="H17" t="s">
        <v>21</v>
      </c>
      <c r="I17" t="s">
        <v>22</v>
      </c>
      <c r="J17" t="s">
        <v>421</v>
      </c>
      <c r="K17" t="s">
        <v>403</v>
      </c>
      <c r="L17" t="s">
        <v>25</v>
      </c>
      <c r="M17">
        <v>43448</v>
      </c>
      <c r="N17" t="s">
        <v>50</v>
      </c>
      <c r="O17" t="s">
        <v>51</v>
      </c>
      <c r="AA17" t="s">
        <v>512</v>
      </c>
      <c r="AB17" t="s">
        <v>456</v>
      </c>
      <c r="AC17" t="s">
        <v>549</v>
      </c>
      <c r="AD17" t="s">
        <v>550</v>
      </c>
      <c r="AE17" s="113">
        <v>43444.578738425924</v>
      </c>
      <c r="AF17" s="113">
        <v>43445.384375000001</v>
      </c>
      <c r="AG17" s="113">
        <v>43459.43854166667</v>
      </c>
      <c r="AH17" t="s">
        <v>551</v>
      </c>
      <c r="AI17" t="s">
        <v>1094</v>
      </c>
      <c r="AJ17" t="s">
        <v>518</v>
      </c>
      <c r="AK17" t="s">
        <v>519</v>
      </c>
      <c r="AL17" t="s">
        <v>1095</v>
      </c>
      <c r="AM17" t="s">
        <v>1096</v>
      </c>
      <c r="AN17" t="s">
        <v>1097</v>
      </c>
      <c r="AO17" t="s">
        <v>1098</v>
      </c>
      <c r="AP17" t="s">
        <v>523</v>
      </c>
      <c r="AQ17">
        <v>400</v>
      </c>
      <c r="AR17" t="s">
        <v>524</v>
      </c>
      <c r="AS17" t="s">
        <v>22</v>
      </c>
      <c r="AT17" t="s">
        <v>1000</v>
      </c>
      <c r="AU17" t="s">
        <v>1099</v>
      </c>
      <c r="AV17" t="s">
        <v>689</v>
      </c>
      <c r="AW17" t="s">
        <v>689</v>
      </c>
      <c r="AX17" t="s">
        <v>1055</v>
      </c>
      <c r="AY17" t="s">
        <v>527</v>
      </c>
    </row>
    <row r="18" spans="1:51">
      <c r="A18" t="s">
        <v>457</v>
      </c>
      <c r="B18" t="s">
        <v>16</v>
      </c>
      <c r="C18" t="s">
        <v>17</v>
      </c>
      <c r="D18" t="s">
        <v>47</v>
      </c>
      <c r="E18" t="s">
        <v>19</v>
      </c>
      <c r="G18" t="s">
        <v>20</v>
      </c>
      <c r="H18" t="s">
        <v>21</v>
      </c>
      <c r="I18" t="s">
        <v>22</v>
      </c>
      <c r="J18" t="s">
        <v>422</v>
      </c>
      <c r="K18" t="s">
        <v>423</v>
      </c>
      <c r="L18" t="s">
        <v>25</v>
      </c>
      <c r="M18">
        <v>43448</v>
      </c>
      <c r="N18" t="s">
        <v>50</v>
      </c>
      <c r="O18" t="s">
        <v>51</v>
      </c>
      <c r="AA18" t="s">
        <v>512</v>
      </c>
      <c r="AB18" t="s">
        <v>457</v>
      </c>
      <c r="AC18" t="s">
        <v>549</v>
      </c>
      <c r="AD18" t="s">
        <v>550</v>
      </c>
      <c r="AE18" s="113">
        <v>43451.384432870371</v>
      </c>
      <c r="AF18" s="113">
        <v>43454.558738425927</v>
      </c>
      <c r="AG18" s="113">
        <v>43468.607314814813</v>
      </c>
      <c r="AH18" t="s">
        <v>551</v>
      </c>
      <c r="AI18" t="s">
        <v>1100</v>
      </c>
      <c r="AJ18" t="s">
        <v>518</v>
      </c>
      <c r="AK18" t="s">
        <v>519</v>
      </c>
      <c r="AL18" t="s">
        <v>1101</v>
      </c>
      <c r="AM18" t="s">
        <v>1102</v>
      </c>
      <c r="AN18" t="s">
        <v>1103</v>
      </c>
      <c r="AO18" t="s">
        <v>646</v>
      </c>
      <c r="AP18" t="s">
        <v>523</v>
      </c>
      <c r="AQ18">
        <v>400</v>
      </c>
      <c r="AR18" t="s">
        <v>524</v>
      </c>
      <c r="AS18" t="s">
        <v>22</v>
      </c>
      <c r="AT18" t="s">
        <v>1104</v>
      </c>
      <c r="AU18" t="s">
        <v>1105</v>
      </c>
      <c r="AV18" t="s">
        <v>689</v>
      </c>
      <c r="AW18" t="s">
        <v>689</v>
      </c>
      <c r="AX18" t="s">
        <v>865</v>
      </c>
      <c r="AY18" t="s">
        <v>527</v>
      </c>
    </row>
    <row r="19" spans="1:51">
      <c r="A19" t="s">
        <v>458</v>
      </c>
      <c r="B19" t="s">
        <v>16</v>
      </c>
      <c r="C19" t="s">
        <v>17</v>
      </c>
      <c r="D19" t="s">
        <v>47</v>
      </c>
      <c r="E19" t="s">
        <v>19</v>
      </c>
      <c r="G19" t="s">
        <v>20</v>
      </c>
      <c r="H19" t="s">
        <v>21</v>
      </c>
      <c r="I19" t="s">
        <v>22</v>
      </c>
      <c r="J19" t="s">
        <v>424</v>
      </c>
      <c r="K19" t="s">
        <v>425</v>
      </c>
      <c r="L19" t="s">
        <v>25</v>
      </c>
      <c r="M19">
        <v>43448</v>
      </c>
      <c r="N19" t="s">
        <v>50</v>
      </c>
      <c r="O19" t="s">
        <v>51</v>
      </c>
      <c r="AA19" t="s">
        <v>512</v>
      </c>
      <c r="AB19" t="s">
        <v>458</v>
      </c>
      <c r="AC19" t="s">
        <v>549</v>
      </c>
      <c r="AD19" t="s">
        <v>550</v>
      </c>
      <c r="AE19" s="113">
        <v>43451.584178240744</v>
      </c>
      <c r="AF19" s="113">
        <v>43454.559432870374</v>
      </c>
      <c r="AG19" s="113">
        <v>43468.607523148145</v>
      </c>
      <c r="AH19" t="s">
        <v>551</v>
      </c>
      <c r="AI19" t="s">
        <v>1106</v>
      </c>
      <c r="AJ19" t="s">
        <v>518</v>
      </c>
      <c r="AK19" t="s">
        <v>519</v>
      </c>
      <c r="AL19" t="s">
        <v>1107</v>
      </c>
      <c r="AM19" t="s">
        <v>1108</v>
      </c>
      <c r="AN19" t="s">
        <v>1109</v>
      </c>
      <c r="AO19" t="s">
        <v>912</v>
      </c>
      <c r="AP19" t="s">
        <v>523</v>
      </c>
      <c r="AQ19">
        <v>400</v>
      </c>
      <c r="AR19" t="s">
        <v>524</v>
      </c>
      <c r="AS19" t="s">
        <v>22</v>
      </c>
      <c r="AT19" t="s">
        <v>775</v>
      </c>
      <c r="AU19" t="s">
        <v>1110</v>
      </c>
      <c r="AV19" t="s">
        <v>689</v>
      </c>
      <c r="AW19" t="s">
        <v>689</v>
      </c>
      <c r="AX19" t="s">
        <v>563</v>
      </c>
      <c r="AY19" t="s">
        <v>527</v>
      </c>
    </row>
    <row r="20" spans="1:51">
      <c r="A20" t="s">
        <v>459</v>
      </c>
      <c r="B20" t="s">
        <v>16</v>
      </c>
      <c r="C20" t="s">
        <v>17</v>
      </c>
      <c r="D20" t="s">
        <v>47</v>
      </c>
      <c r="E20" t="s">
        <v>19</v>
      </c>
      <c r="G20" t="s">
        <v>20</v>
      </c>
      <c r="H20" t="s">
        <v>21</v>
      </c>
      <c r="I20" t="s">
        <v>22</v>
      </c>
      <c r="J20" t="s">
        <v>426</v>
      </c>
      <c r="K20" t="s">
        <v>427</v>
      </c>
      <c r="L20" t="s">
        <v>25</v>
      </c>
      <c r="M20">
        <v>43448</v>
      </c>
      <c r="N20" t="s">
        <v>50</v>
      </c>
      <c r="O20" t="s">
        <v>51</v>
      </c>
      <c r="AA20" t="s">
        <v>512</v>
      </c>
      <c r="AB20" t="s">
        <v>459</v>
      </c>
      <c r="AC20" t="s">
        <v>549</v>
      </c>
      <c r="AD20" t="s">
        <v>550</v>
      </c>
      <c r="AE20" s="113">
        <v>43451.597384259258</v>
      </c>
      <c r="AF20" s="113">
        <v>43454.560150462959</v>
      </c>
      <c r="AG20" s="113">
        <v>43468.607118055559</v>
      </c>
      <c r="AH20" t="s">
        <v>551</v>
      </c>
      <c r="AI20" t="s">
        <v>1111</v>
      </c>
      <c r="AJ20" t="s">
        <v>518</v>
      </c>
      <c r="AK20" t="s">
        <v>519</v>
      </c>
      <c r="AL20" t="s">
        <v>1112</v>
      </c>
      <c r="AM20" t="s">
        <v>1113</v>
      </c>
      <c r="AN20" t="s">
        <v>1114</v>
      </c>
      <c r="AO20" t="s">
        <v>661</v>
      </c>
      <c r="AP20" t="s">
        <v>523</v>
      </c>
      <c r="AQ20">
        <v>400</v>
      </c>
      <c r="AR20" t="s">
        <v>524</v>
      </c>
      <c r="AS20" t="s">
        <v>22</v>
      </c>
      <c r="AT20" t="s">
        <v>718</v>
      </c>
      <c r="AU20" t="s">
        <v>931</v>
      </c>
      <c r="AV20" t="s">
        <v>689</v>
      </c>
      <c r="AW20" t="s">
        <v>689</v>
      </c>
      <c r="AX20" t="s">
        <v>563</v>
      </c>
      <c r="AY20" t="s">
        <v>527</v>
      </c>
    </row>
    <row r="21" spans="1:51">
      <c r="A21" t="s">
        <v>460</v>
      </c>
      <c r="B21" t="s">
        <v>16</v>
      </c>
      <c r="C21" t="s">
        <v>17</v>
      </c>
      <c r="D21" t="s">
        <v>47</v>
      </c>
      <c r="E21" t="s">
        <v>19</v>
      </c>
      <c r="G21" t="s">
        <v>20</v>
      </c>
      <c r="H21" t="s">
        <v>21</v>
      </c>
      <c r="I21" t="s">
        <v>22</v>
      </c>
      <c r="J21" t="s">
        <v>428</v>
      </c>
      <c r="K21" t="s">
        <v>429</v>
      </c>
      <c r="L21" t="s">
        <v>25</v>
      </c>
      <c r="M21">
        <v>43448</v>
      </c>
      <c r="N21" t="s">
        <v>50</v>
      </c>
      <c r="O21" t="s">
        <v>51</v>
      </c>
      <c r="AA21" t="s">
        <v>512</v>
      </c>
      <c r="AB21" t="s">
        <v>460</v>
      </c>
      <c r="AC21" t="s">
        <v>549</v>
      </c>
      <c r="AD21" t="s">
        <v>550</v>
      </c>
      <c r="AE21" s="113">
        <v>43451.593761574077</v>
      </c>
      <c r="AF21" s="113">
        <v>43454.560393518521</v>
      </c>
      <c r="AG21" s="113">
        <v>43468.607002314813</v>
      </c>
      <c r="AH21" t="s">
        <v>658</v>
      </c>
      <c r="AI21" t="s">
        <v>1115</v>
      </c>
      <c r="AJ21" t="s">
        <v>518</v>
      </c>
      <c r="AK21" t="s">
        <v>519</v>
      </c>
      <c r="AL21" t="s">
        <v>1116</v>
      </c>
      <c r="AM21" t="s">
        <v>1117</v>
      </c>
      <c r="AN21" t="s">
        <v>1118</v>
      </c>
      <c r="AO21" t="s">
        <v>594</v>
      </c>
      <c r="AP21" t="s">
        <v>523</v>
      </c>
      <c r="AQ21">
        <v>400</v>
      </c>
      <c r="AR21" t="s">
        <v>524</v>
      </c>
      <c r="AS21" t="s">
        <v>22</v>
      </c>
      <c r="AT21" t="s">
        <v>1119</v>
      </c>
      <c r="AU21" t="s">
        <v>1120</v>
      </c>
      <c r="AV21" t="s">
        <v>689</v>
      </c>
      <c r="AW21" t="s">
        <v>689</v>
      </c>
      <c r="AX21" t="s">
        <v>541</v>
      </c>
      <c r="AY21" t="s">
        <v>527</v>
      </c>
    </row>
    <row r="22" spans="1:51">
      <c r="A22" t="s">
        <v>461</v>
      </c>
      <c r="B22" t="s">
        <v>16</v>
      </c>
      <c r="C22" t="s">
        <v>17</v>
      </c>
      <c r="D22" t="s">
        <v>47</v>
      </c>
      <c r="E22" t="s">
        <v>19</v>
      </c>
      <c r="G22" t="s">
        <v>20</v>
      </c>
      <c r="H22" t="s">
        <v>21</v>
      </c>
      <c r="I22" t="s">
        <v>22</v>
      </c>
      <c r="J22" t="s">
        <v>430</v>
      </c>
      <c r="K22" t="s">
        <v>431</v>
      </c>
      <c r="L22" t="s">
        <v>25</v>
      </c>
      <c r="M22">
        <v>43448</v>
      </c>
      <c r="N22" t="s">
        <v>50</v>
      </c>
      <c r="O22" t="s">
        <v>51</v>
      </c>
      <c r="AA22" t="s">
        <v>512</v>
      </c>
      <c r="AB22" t="s">
        <v>461</v>
      </c>
      <c r="AC22" t="s">
        <v>549</v>
      </c>
      <c r="AD22" t="s">
        <v>550</v>
      </c>
      <c r="AE22" s="113">
        <v>43451.582789351851</v>
      </c>
      <c r="AF22" s="113">
        <v>43454.559016203704</v>
      </c>
      <c r="AG22" s="113">
        <v>43468.607222222221</v>
      </c>
      <c r="AH22" t="s">
        <v>551</v>
      </c>
      <c r="AI22" t="s">
        <v>1121</v>
      </c>
      <c r="AJ22" t="s">
        <v>518</v>
      </c>
      <c r="AK22" t="s">
        <v>519</v>
      </c>
      <c r="AL22" t="s">
        <v>1122</v>
      </c>
      <c r="AM22" t="s">
        <v>1123</v>
      </c>
      <c r="AN22" t="s">
        <v>1124</v>
      </c>
      <c r="AO22" t="s">
        <v>734</v>
      </c>
      <c r="AP22" t="s">
        <v>523</v>
      </c>
      <c r="AQ22">
        <v>400</v>
      </c>
      <c r="AR22" t="s">
        <v>524</v>
      </c>
      <c r="AS22" t="s">
        <v>22</v>
      </c>
      <c r="AT22" t="s">
        <v>913</v>
      </c>
      <c r="AU22" t="s">
        <v>1125</v>
      </c>
      <c r="AV22" t="s">
        <v>689</v>
      </c>
      <c r="AW22" t="s">
        <v>689</v>
      </c>
      <c r="AX22" t="s">
        <v>563</v>
      </c>
      <c r="AY22" t="s">
        <v>527</v>
      </c>
    </row>
    <row r="23" spans="1:51">
      <c r="A23" t="s">
        <v>462</v>
      </c>
      <c r="B23" t="s">
        <v>16</v>
      </c>
      <c r="C23" t="s">
        <v>17</v>
      </c>
      <c r="D23" t="s">
        <v>18</v>
      </c>
      <c r="E23" t="s">
        <v>19</v>
      </c>
      <c r="G23" t="s">
        <v>20</v>
      </c>
      <c r="H23" t="s">
        <v>21</v>
      </c>
      <c r="I23" t="s">
        <v>22</v>
      </c>
      <c r="J23" t="s">
        <v>463</v>
      </c>
      <c r="K23" t="s">
        <v>464</v>
      </c>
      <c r="L23" t="s">
        <v>25</v>
      </c>
      <c r="M23">
        <v>43451</v>
      </c>
      <c r="N23" t="s">
        <v>35</v>
      </c>
      <c r="O23" t="s">
        <v>465</v>
      </c>
      <c r="AA23" t="s">
        <v>512</v>
      </c>
      <c r="AB23" t="s">
        <v>462</v>
      </c>
      <c r="AC23" t="s">
        <v>549</v>
      </c>
      <c r="AD23" t="s">
        <v>550</v>
      </c>
      <c r="AE23" s="113">
        <v>43451.470347222225</v>
      </c>
      <c r="AF23" s="113">
        <v>43451.545104166667</v>
      </c>
      <c r="AG23" s="113">
        <v>43465.612696759257</v>
      </c>
      <c r="AH23" t="s">
        <v>516</v>
      </c>
      <c r="AI23" t="s">
        <v>1126</v>
      </c>
      <c r="AJ23" t="s">
        <v>518</v>
      </c>
      <c r="AK23" t="s">
        <v>519</v>
      </c>
      <c r="AL23" t="s">
        <v>464</v>
      </c>
      <c r="AM23" t="s">
        <v>873</v>
      </c>
      <c r="AN23" t="s">
        <v>874</v>
      </c>
      <c r="AO23" t="s">
        <v>555</v>
      </c>
      <c r="AP23" t="s">
        <v>523</v>
      </c>
      <c r="AQ23">
        <v>400</v>
      </c>
      <c r="AR23" t="s">
        <v>524</v>
      </c>
      <c r="AS23" t="s">
        <v>589</v>
      </c>
      <c r="AT23" t="s">
        <v>875</v>
      </c>
      <c r="AU23" t="s">
        <v>876</v>
      </c>
      <c r="AV23" t="s">
        <v>689</v>
      </c>
      <c r="AW23" t="s">
        <v>689</v>
      </c>
      <c r="AX23" t="s">
        <v>1055</v>
      </c>
      <c r="AY23" t="s">
        <v>527</v>
      </c>
    </row>
    <row r="24" spans="1:51">
      <c r="A24" t="s">
        <v>1035</v>
      </c>
      <c r="B24" t="s">
        <v>16</v>
      </c>
      <c r="C24" t="s">
        <v>17</v>
      </c>
      <c r="D24" t="s">
        <v>18</v>
      </c>
      <c r="E24" t="s">
        <v>19</v>
      </c>
      <c r="G24" t="s">
        <v>20</v>
      </c>
      <c r="H24" t="s">
        <v>21</v>
      </c>
      <c r="I24" t="s">
        <v>22</v>
      </c>
      <c r="J24" t="s">
        <v>466</v>
      </c>
      <c r="K24" t="s">
        <v>464</v>
      </c>
      <c r="L24" t="s">
        <v>25</v>
      </c>
      <c r="M24">
        <v>43451</v>
      </c>
      <c r="N24" t="s">
        <v>35</v>
      </c>
      <c r="O24" t="s">
        <v>467</v>
      </c>
      <c r="AA24" t="s">
        <v>512</v>
      </c>
      <c r="AB24" t="s">
        <v>1035</v>
      </c>
      <c r="AC24" t="s">
        <v>549</v>
      </c>
      <c r="AD24" t="s">
        <v>550</v>
      </c>
      <c r="AE24" s="113">
        <v>43451.463425925926</v>
      </c>
      <c r="AF24" s="113">
        <v>43451.551388888889</v>
      </c>
      <c r="AG24" s="113">
        <v>43465.61314814815</v>
      </c>
      <c r="AH24" t="s">
        <v>516</v>
      </c>
      <c r="AI24" t="s">
        <v>1127</v>
      </c>
      <c r="AJ24" t="s">
        <v>518</v>
      </c>
      <c r="AK24" t="s">
        <v>519</v>
      </c>
      <c r="AL24" t="s">
        <v>464</v>
      </c>
      <c r="AM24" t="s">
        <v>873</v>
      </c>
      <c r="AN24" t="s">
        <v>874</v>
      </c>
      <c r="AO24" t="s">
        <v>555</v>
      </c>
      <c r="AP24" t="s">
        <v>523</v>
      </c>
      <c r="AQ24">
        <v>400</v>
      </c>
      <c r="AR24" t="s">
        <v>524</v>
      </c>
      <c r="AS24" t="s">
        <v>589</v>
      </c>
      <c r="AT24" t="s">
        <v>875</v>
      </c>
      <c r="AU24" t="s">
        <v>876</v>
      </c>
      <c r="AV24" t="s">
        <v>689</v>
      </c>
      <c r="AW24" t="s">
        <v>689</v>
      </c>
      <c r="AX24" t="s">
        <v>1055</v>
      </c>
      <c r="AY24" t="s">
        <v>527</v>
      </c>
    </row>
    <row r="25" spans="1:51">
      <c r="A25" t="s">
        <v>1036</v>
      </c>
      <c r="B25" t="s">
        <v>16</v>
      </c>
      <c r="C25" t="s">
        <v>17</v>
      </c>
      <c r="D25" t="s">
        <v>18</v>
      </c>
      <c r="E25" t="s">
        <v>19</v>
      </c>
      <c r="G25" t="s">
        <v>20</v>
      </c>
      <c r="H25" t="s">
        <v>21</v>
      </c>
      <c r="I25" t="s">
        <v>22</v>
      </c>
      <c r="J25" t="s">
        <v>468</v>
      </c>
      <c r="K25" t="s">
        <v>464</v>
      </c>
      <c r="L25" t="s">
        <v>25</v>
      </c>
      <c r="M25">
        <v>43451</v>
      </c>
      <c r="N25" t="s">
        <v>35</v>
      </c>
      <c r="O25" t="s">
        <v>469</v>
      </c>
      <c r="AA25" t="s">
        <v>512</v>
      </c>
      <c r="AB25" t="s">
        <v>1036</v>
      </c>
      <c r="AC25" t="s">
        <v>549</v>
      </c>
      <c r="AD25" t="s">
        <v>550</v>
      </c>
      <c r="AE25" s="113">
        <v>43451.464745370373</v>
      </c>
      <c r="AF25" s="113">
        <v>43451.554571759261</v>
      </c>
      <c r="AG25" s="113">
        <v>43465.613333333335</v>
      </c>
      <c r="AH25" t="s">
        <v>516</v>
      </c>
      <c r="AI25" t="s">
        <v>1128</v>
      </c>
      <c r="AJ25" t="s">
        <v>518</v>
      </c>
      <c r="AK25" t="s">
        <v>519</v>
      </c>
      <c r="AL25" t="s">
        <v>464</v>
      </c>
      <c r="AM25" t="s">
        <v>873</v>
      </c>
      <c r="AN25" t="s">
        <v>874</v>
      </c>
      <c r="AO25" t="s">
        <v>555</v>
      </c>
      <c r="AP25" t="s">
        <v>523</v>
      </c>
      <c r="AQ25">
        <v>400</v>
      </c>
      <c r="AR25" t="s">
        <v>524</v>
      </c>
      <c r="AS25" t="s">
        <v>589</v>
      </c>
      <c r="AT25" t="s">
        <v>875</v>
      </c>
      <c r="AU25" t="s">
        <v>876</v>
      </c>
      <c r="AV25" t="s">
        <v>689</v>
      </c>
      <c r="AW25" t="s">
        <v>689</v>
      </c>
      <c r="AX25" t="s">
        <v>1055</v>
      </c>
      <c r="AY25" t="s">
        <v>527</v>
      </c>
    </row>
    <row r="26" spans="1:51">
      <c r="A26" t="s">
        <v>1037</v>
      </c>
      <c r="B26" t="s">
        <v>16</v>
      </c>
      <c r="C26" t="s">
        <v>17</v>
      </c>
      <c r="D26" t="s">
        <v>18</v>
      </c>
      <c r="E26" t="s">
        <v>19</v>
      </c>
      <c r="G26" t="s">
        <v>20</v>
      </c>
      <c r="H26" t="s">
        <v>21</v>
      </c>
      <c r="I26" t="s">
        <v>22</v>
      </c>
      <c r="J26" t="s">
        <v>470</v>
      </c>
      <c r="K26" t="s">
        <v>464</v>
      </c>
      <c r="L26" t="s">
        <v>25</v>
      </c>
      <c r="M26">
        <v>43451</v>
      </c>
      <c r="N26" t="s">
        <v>35</v>
      </c>
      <c r="O26" t="s">
        <v>471</v>
      </c>
      <c r="AA26" t="s">
        <v>512</v>
      </c>
      <c r="AB26" t="s">
        <v>1037</v>
      </c>
      <c r="AC26" t="s">
        <v>549</v>
      </c>
      <c r="AD26" t="s">
        <v>550</v>
      </c>
      <c r="AE26" s="113">
        <v>43451.469039351854</v>
      </c>
      <c r="AF26" s="113">
        <v>43451.556828703702</v>
      </c>
      <c r="AG26" s="113">
        <v>43465.613483796296</v>
      </c>
      <c r="AH26" t="s">
        <v>516</v>
      </c>
      <c r="AI26" t="s">
        <v>1129</v>
      </c>
      <c r="AJ26" t="s">
        <v>518</v>
      </c>
      <c r="AK26" t="s">
        <v>519</v>
      </c>
      <c r="AL26" t="s">
        <v>464</v>
      </c>
      <c r="AM26" t="s">
        <v>873</v>
      </c>
      <c r="AN26" t="s">
        <v>874</v>
      </c>
      <c r="AO26" t="s">
        <v>555</v>
      </c>
      <c r="AP26" t="s">
        <v>523</v>
      </c>
      <c r="AQ26">
        <v>400</v>
      </c>
      <c r="AR26" t="s">
        <v>524</v>
      </c>
      <c r="AS26" t="s">
        <v>589</v>
      </c>
      <c r="AT26" t="s">
        <v>875</v>
      </c>
      <c r="AU26" t="s">
        <v>876</v>
      </c>
      <c r="AV26" t="s">
        <v>689</v>
      </c>
      <c r="AW26" t="s">
        <v>689</v>
      </c>
      <c r="AX26" t="s">
        <v>1055</v>
      </c>
      <c r="AY26" t="s">
        <v>527</v>
      </c>
    </row>
    <row r="27" spans="1:51">
      <c r="A27" t="s">
        <v>472</v>
      </c>
      <c r="B27" t="s">
        <v>16</v>
      </c>
      <c r="C27" t="s">
        <v>17</v>
      </c>
      <c r="D27" t="s">
        <v>18</v>
      </c>
      <c r="E27" t="s">
        <v>19</v>
      </c>
      <c r="G27" t="s">
        <v>20</v>
      </c>
      <c r="H27" t="s">
        <v>21</v>
      </c>
      <c r="I27" t="s">
        <v>22</v>
      </c>
      <c r="K27" t="s">
        <v>221</v>
      </c>
      <c r="L27" t="s">
        <v>25</v>
      </c>
      <c r="M27">
        <v>43452</v>
      </c>
      <c r="N27" t="s">
        <v>35</v>
      </c>
      <c r="O27" t="s">
        <v>473</v>
      </c>
      <c r="AA27" t="s">
        <v>512</v>
      </c>
      <c r="AB27" t="s">
        <v>472</v>
      </c>
      <c r="AC27" t="s">
        <v>549</v>
      </c>
      <c r="AD27" t="s">
        <v>550</v>
      </c>
      <c r="AE27" s="113">
        <v>43452.534432870372</v>
      </c>
      <c r="AF27" s="113">
        <v>43452.576828703706</v>
      </c>
      <c r="AG27" s="113">
        <v>43466.606874999998</v>
      </c>
      <c r="AH27" t="s">
        <v>516</v>
      </c>
      <c r="AI27" t="s">
        <v>1130</v>
      </c>
      <c r="AJ27" t="s">
        <v>1131</v>
      </c>
      <c r="AK27" t="s">
        <v>1132</v>
      </c>
      <c r="AL27" t="s">
        <v>221</v>
      </c>
      <c r="AM27" t="s">
        <v>785</v>
      </c>
      <c r="AN27" t="s">
        <v>786</v>
      </c>
      <c r="AO27" t="s">
        <v>629</v>
      </c>
      <c r="AP27" t="s">
        <v>523</v>
      </c>
      <c r="AQ27">
        <v>400</v>
      </c>
      <c r="AR27" t="s">
        <v>524</v>
      </c>
      <c r="AS27" t="s">
        <v>589</v>
      </c>
      <c r="AT27" t="s">
        <v>692</v>
      </c>
      <c r="AU27" t="s">
        <v>540</v>
      </c>
      <c r="AV27" t="s">
        <v>689</v>
      </c>
      <c r="AW27" t="s">
        <v>689</v>
      </c>
      <c r="AX27" t="s">
        <v>1055</v>
      </c>
      <c r="AY27" t="s">
        <v>527</v>
      </c>
    </row>
    <row r="28" spans="1:51">
      <c r="A28" s="110" t="s">
        <v>1038</v>
      </c>
      <c r="B28" t="s">
        <v>16</v>
      </c>
      <c r="C28" t="s">
        <v>17</v>
      </c>
      <c r="D28" t="s">
        <v>18</v>
      </c>
      <c r="E28" t="s">
        <v>19</v>
      </c>
      <c r="G28" t="s">
        <v>20</v>
      </c>
      <c r="H28" t="s">
        <v>21</v>
      </c>
      <c r="I28" t="s">
        <v>22</v>
      </c>
      <c r="K28" t="s">
        <v>474</v>
      </c>
      <c r="L28" t="s">
        <v>25</v>
      </c>
      <c r="M28">
        <v>43455</v>
      </c>
      <c r="N28" t="s">
        <v>35</v>
      </c>
      <c r="O28" t="s">
        <v>300</v>
      </c>
      <c r="AA28" t="s">
        <v>512</v>
      </c>
      <c r="AB28" t="s">
        <v>1038</v>
      </c>
      <c r="AC28" t="s">
        <v>549</v>
      </c>
      <c r="AD28" t="s">
        <v>1160</v>
      </c>
      <c r="AE28" s="113">
        <v>43444.524212962962</v>
      </c>
      <c r="AF28" s="113" t="s">
        <v>689</v>
      </c>
      <c r="AG28" s="113" t="s">
        <v>689</v>
      </c>
      <c r="AH28" t="s">
        <v>658</v>
      </c>
      <c r="AI28" t="s">
        <v>1161</v>
      </c>
      <c r="AJ28" t="s">
        <v>518</v>
      </c>
      <c r="AK28" t="s">
        <v>519</v>
      </c>
      <c r="AL28" t="s">
        <v>474</v>
      </c>
      <c r="AM28" t="s">
        <v>1162</v>
      </c>
      <c r="AN28" t="s">
        <v>1163</v>
      </c>
      <c r="AO28" t="s">
        <v>958</v>
      </c>
      <c r="AP28" t="s">
        <v>523</v>
      </c>
      <c r="AQ28">
        <v>400</v>
      </c>
      <c r="AR28" t="s">
        <v>524</v>
      </c>
      <c r="AS28" t="s">
        <v>22</v>
      </c>
      <c r="AT28">
        <v>40011203</v>
      </c>
      <c r="AU28" t="s">
        <v>1164</v>
      </c>
      <c r="AV28" t="s">
        <v>689</v>
      </c>
      <c r="AW28" t="s">
        <v>689</v>
      </c>
      <c r="AX28" t="s">
        <v>1055</v>
      </c>
      <c r="AY28" t="s">
        <v>689</v>
      </c>
    </row>
    <row r="29" spans="1:51">
      <c r="A29" t="s">
        <v>1039</v>
      </c>
      <c r="B29" t="s">
        <v>16</v>
      </c>
      <c r="C29" t="s">
        <v>17</v>
      </c>
      <c r="D29" t="s">
        <v>18</v>
      </c>
      <c r="E29" t="s">
        <v>19</v>
      </c>
      <c r="G29" t="s">
        <v>20</v>
      </c>
      <c r="H29" t="s">
        <v>21</v>
      </c>
      <c r="I29" t="s">
        <v>22</v>
      </c>
      <c r="K29" t="s">
        <v>475</v>
      </c>
      <c r="L29" t="s">
        <v>25</v>
      </c>
      <c r="M29">
        <v>43458</v>
      </c>
      <c r="N29" t="s">
        <v>35</v>
      </c>
      <c r="O29" t="s">
        <v>300</v>
      </c>
      <c r="AA29" t="s">
        <v>512</v>
      </c>
      <c r="AB29" t="s">
        <v>1039</v>
      </c>
      <c r="AC29" t="s">
        <v>514</v>
      </c>
      <c r="AD29" t="s">
        <v>515</v>
      </c>
      <c r="AE29" s="113">
        <v>43458.572280092594</v>
      </c>
      <c r="AF29" s="113">
        <v>43459.458124999997</v>
      </c>
      <c r="AG29" s="113">
        <v>43473.604456018518</v>
      </c>
      <c r="AH29" t="s">
        <v>516</v>
      </c>
      <c r="AI29" t="s">
        <v>1133</v>
      </c>
      <c r="AJ29" t="s">
        <v>518</v>
      </c>
      <c r="AK29" t="s">
        <v>519</v>
      </c>
      <c r="AL29" t="s">
        <v>475</v>
      </c>
      <c r="AM29" t="s">
        <v>1134</v>
      </c>
      <c r="AN29" t="s">
        <v>1135</v>
      </c>
      <c r="AO29" t="s">
        <v>797</v>
      </c>
      <c r="AP29" t="s">
        <v>523</v>
      </c>
      <c r="AQ29">
        <v>400</v>
      </c>
      <c r="AR29" t="s">
        <v>524</v>
      </c>
      <c r="AS29" t="s">
        <v>22</v>
      </c>
      <c r="AT29" t="s">
        <v>692</v>
      </c>
      <c r="AU29" t="s">
        <v>682</v>
      </c>
      <c r="AV29" t="s">
        <v>689</v>
      </c>
      <c r="AW29" t="s">
        <v>689</v>
      </c>
      <c r="AX29" t="s">
        <v>563</v>
      </c>
      <c r="AY29" t="s">
        <v>527</v>
      </c>
    </row>
    <row r="30" spans="1:51">
      <c r="A30" t="s">
        <v>1040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H30" t="s">
        <v>21</v>
      </c>
      <c r="I30" t="s">
        <v>22</v>
      </c>
      <c r="J30" t="s">
        <v>476</v>
      </c>
      <c r="K30" t="s">
        <v>477</v>
      </c>
      <c r="L30" t="s">
        <v>25</v>
      </c>
      <c r="M30">
        <v>43458</v>
      </c>
      <c r="N30" t="s">
        <v>35</v>
      </c>
      <c r="O30" t="s">
        <v>478</v>
      </c>
      <c r="AA30" t="s">
        <v>512</v>
      </c>
      <c r="AB30" t="s">
        <v>1040</v>
      </c>
      <c r="AC30" t="s">
        <v>549</v>
      </c>
      <c r="AD30" t="s">
        <v>550</v>
      </c>
      <c r="AE30" s="113">
        <v>43459.392627314817</v>
      </c>
      <c r="AF30" s="113">
        <v>43459.658125000002</v>
      </c>
      <c r="AG30" s="113">
        <v>43473.772326388891</v>
      </c>
      <c r="AH30" t="s">
        <v>516</v>
      </c>
      <c r="AI30" t="s">
        <v>1136</v>
      </c>
      <c r="AJ30" t="s">
        <v>518</v>
      </c>
      <c r="AK30" t="s">
        <v>519</v>
      </c>
      <c r="AL30" t="s">
        <v>477</v>
      </c>
      <c r="AM30" t="s">
        <v>1137</v>
      </c>
      <c r="AN30" t="s">
        <v>796</v>
      </c>
      <c r="AO30" t="s">
        <v>870</v>
      </c>
      <c r="AP30" t="s">
        <v>523</v>
      </c>
      <c r="AQ30">
        <v>400</v>
      </c>
      <c r="AR30" t="s">
        <v>524</v>
      </c>
      <c r="AS30" t="s">
        <v>22</v>
      </c>
      <c r="AT30" t="s">
        <v>781</v>
      </c>
      <c r="AU30" t="s">
        <v>782</v>
      </c>
      <c r="AV30" t="s">
        <v>689</v>
      </c>
      <c r="AW30" t="s">
        <v>689</v>
      </c>
      <c r="AX30" t="s">
        <v>526</v>
      </c>
      <c r="AY30" t="s">
        <v>527</v>
      </c>
    </row>
    <row r="31" spans="1:51">
      <c r="A31" t="s">
        <v>479</v>
      </c>
      <c r="B31" t="s">
        <v>16</v>
      </c>
      <c r="C31" t="s">
        <v>17</v>
      </c>
      <c r="D31" t="s">
        <v>18</v>
      </c>
      <c r="E31" t="s">
        <v>19</v>
      </c>
      <c r="G31" t="s">
        <v>20</v>
      </c>
      <c r="H31" t="s">
        <v>21</v>
      </c>
      <c r="I31" t="s">
        <v>22</v>
      </c>
      <c r="J31" t="s">
        <v>480</v>
      </c>
      <c r="K31" t="s">
        <v>481</v>
      </c>
      <c r="L31" t="s">
        <v>25</v>
      </c>
      <c r="M31">
        <v>43459</v>
      </c>
      <c r="N31" t="s">
        <v>35</v>
      </c>
      <c r="O31" t="s">
        <v>482</v>
      </c>
      <c r="AA31" t="s">
        <v>512</v>
      </c>
      <c r="AB31" t="s">
        <v>479</v>
      </c>
      <c r="AC31" t="s">
        <v>514</v>
      </c>
      <c r="AD31" t="s">
        <v>515</v>
      </c>
      <c r="AE31" s="113">
        <v>43459.644224537034</v>
      </c>
      <c r="AF31" s="113">
        <v>43459.662372685183</v>
      </c>
      <c r="AG31" s="113">
        <v>43473.771435185183</v>
      </c>
      <c r="AH31" t="s">
        <v>516</v>
      </c>
      <c r="AI31" t="s">
        <v>1138</v>
      </c>
      <c r="AJ31" t="s">
        <v>518</v>
      </c>
      <c r="AK31" t="s">
        <v>519</v>
      </c>
      <c r="AL31" t="s">
        <v>481</v>
      </c>
      <c r="AM31" t="s">
        <v>1139</v>
      </c>
      <c r="AN31" t="s">
        <v>1140</v>
      </c>
      <c r="AO31" t="s">
        <v>634</v>
      </c>
      <c r="AP31" t="s">
        <v>523</v>
      </c>
      <c r="AQ31">
        <v>400</v>
      </c>
      <c r="AR31" t="s">
        <v>524</v>
      </c>
      <c r="AS31" t="s">
        <v>22</v>
      </c>
      <c r="AT31" t="s">
        <v>1141</v>
      </c>
      <c r="AU31" t="s">
        <v>1142</v>
      </c>
      <c r="AV31" t="s">
        <v>689</v>
      </c>
      <c r="AW31" t="s">
        <v>689</v>
      </c>
      <c r="AX31" t="s">
        <v>563</v>
      </c>
      <c r="AY31" t="s">
        <v>527</v>
      </c>
    </row>
    <row r="32" spans="1:51">
      <c r="A32" t="s">
        <v>1041</v>
      </c>
      <c r="B32" t="s">
        <v>16</v>
      </c>
      <c r="C32" t="s">
        <v>17</v>
      </c>
      <c r="D32" t="s">
        <v>18</v>
      </c>
      <c r="E32" t="s">
        <v>19</v>
      </c>
      <c r="G32" t="s">
        <v>20</v>
      </c>
      <c r="H32" t="s">
        <v>21</v>
      </c>
      <c r="I32" t="s">
        <v>22</v>
      </c>
      <c r="J32" t="s">
        <v>483</v>
      </c>
      <c r="K32" t="s">
        <v>130</v>
      </c>
      <c r="L32" t="s">
        <v>25</v>
      </c>
      <c r="M32">
        <v>43460</v>
      </c>
      <c r="N32" t="s">
        <v>35</v>
      </c>
      <c r="O32" t="s">
        <v>300</v>
      </c>
      <c r="AA32" t="s">
        <v>512</v>
      </c>
      <c r="AB32" t="s">
        <v>1041</v>
      </c>
      <c r="AC32" t="s">
        <v>514</v>
      </c>
      <c r="AD32" t="s">
        <v>515</v>
      </c>
      <c r="AE32" s="113">
        <v>43460.405462962961</v>
      </c>
      <c r="AF32" s="113">
        <v>43460.529374999998</v>
      </c>
      <c r="AG32" s="113">
        <v>43474.604490740741</v>
      </c>
      <c r="AH32" t="s">
        <v>516</v>
      </c>
      <c r="AI32" t="s">
        <v>1143</v>
      </c>
      <c r="AJ32" t="s">
        <v>518</v>
      </c>
      <c r="AK32" t="s">
        <v>519</v>
      </c>
      <c r="AL32" t="s">
        <v>130</v>
      </c>
      <c r="AM32" t="s">
        <v>572</v>
      </c>
      <c r="AN32" t="s">
        <v>573</v>
      </c>
      <c r="AO32" t="s">
        <v>574</v>
      </c>
      <c r="AP32" t="s">
        <v>523</v>
      </c>
      <c r="AQ32">
        <v>400</v>
      </c>
      <c r="AR32" t="s">
        <v>524</v>
      </c>
      <c r="AS32" t="s">
        <v>22</v>
      </c>
      <c r="AT32" t="s">
        <v>722</v>
      </c>
      <c r="AU32" t="s">
        <v>575</v>
      </c>
      <c r="AV32" t="s">
        <v>689</v>
      </c>
      <c r="AW32" t="s">
        <v>689</v>
      </c>
      <c r="AX32" t="s">
        <v>1055</v>
      </c>
      <c r="AY32" t="s">
        <v>1144</v>
      </c>
    </row>
    <row r="33" spans="1:51">
      <c r="A33" t="s">
        <v>484</v>
      </c>
      <c r="B33" t="s">
        <v>16</v>
      </c>
      <c r="C33" t="s">
        <v>17</v>
      </c>
      <c r="D33" t="s">
        <v>18</v>
      </c>
      <c r="E33" t="s">
        <v>19</v>
      </c>
      <c r="G33" t="s">
        <v>20</v>
      </c>
      <c r="H33" t="s">
        <v>21</v>
      </c>
      <c r="I33" t="s">
        <v>22</v>
      </c>
      <c r="K33" t="s">
        <v>256</v>
      </c>
      <c r="L33" t="s">
        <v>25</v>
      </c>
      <c r="M33">
        <v>43460</v>
      </c>
      <c r="N33" t="s">
        <v>35</v>
      </c>
      <c r="O33" t="s">
        <v>485</v>
      </c>
      <c r="AA33" t="s">
        <v>512</v>
      </c>
      <c r="AB33" t="s">
        <v>484</v>
      </c>
      <c r="AC33" t="s">
        <v>549</v>
      </c>
      <c r="AD33" t="s">
        <v>550</v>
      </c>
      <c r="AE33" s="113">
        <v>43460.556504629632</v>
      </c>
      <c r="AF33" s="113">
        <v>43460.645509259259</v>
      </c>
      <c r="AG33" s="113">
        <v>43474.772916666669</v>
      </c>
      <c r="AH33" t="s">
        <v>516</v>
      </c>
      <c r="AI33" t="s">
        <v>1145</v>
      </c>
      <c r="AJ33" t="s">
        <v>518</v>
      </c>
      <c r="AK33" t="s">
        <v>519</v>
      </c>
      <c r="AL33" t="s">
        <v>256</v>
      </c>
      <c r="AM33" t="s">
        <v>858</v>
      </c>
      <c r="AN33" t="s">
        <v>859</v>
      </c>
      <c r="AO33" t="s">
        <v>555</v>
      </c>
      <c r="AP33" t="s">
        <v>523</v>
      </c>
      <c r="AQ33">
        <v>400</v>
      </c>
      <c r="AR33" t="s">
        <v>524</v>
      </c>
      <c r="AS33" t="s">
        <v>22</v>
      </c>
      <c r="AT33" t="s">
        <v>693</v>
      </c>
      <c r="AU33" t="s">
        <v>656</v>
      </c>
      <c r="AV33" t="s">
        <v>689</v>
      </c>
      <c r="AW33" t="s">
        <v>689</v>
      </c>
      <c r="AX33" t="s">
        <v>1055</v>
      </c>
      <c r="AY33" t="s">
        <v>527</v>
      </c>
    </row>
    <row r="34" spans="1:51">
      <c r="A34" t="s">
        <v>1042</v>
      </c>
      <c r="B34" t="s">
        <v>16</v>
      </c>
      <c r="C34" t="s">
        <v>17</v>
      </c>
      <c r="D34" t="s">
        <v>18</v>
      </c>
      <c r="E34" t="s">
        <v>19</v>
      </c>
      <c r="G34" t="s">
        <v>20</v>
      </c>
      <c r="H34" t="s">
        <v>21</v>
      </c>
      <c r="I34" t="s">
        <v>22</v>
      </c>
      <c r="J34" t="s">
        <v>486</v>
      </c>
      <c r="K34" t="s">
        <v>487</v>
      </c>
      <c r="L34" t="s">
        <v>25</v>
      </c>
      <c r="M34">
        <v>43460</v>
      </c>
      <c r="N34" t="s">
        <v>35</v>
      </c>
      <c r="O34" t="s">
        <v>488</v>
      </c>
      <c r="AA34" t="s">
        <v>512</v>
      </c>
      <c r="AB34" t="s">
        <v>1042</v>
      </c>
      <c r="AC34" t="s">
        <v>549</v>
      </c>
      <c r="AD34" t="s">
        <v>550</v>
      </c>
      <c r="AE34" s="113">
        <v>43460.4455787037</v>
      </c>
      <c r="AF34" s="113">
        <v>43460.651631944442</v>
      </c>
      <c r="AG34" s="113">
        <v>43474.772858796299</v>
      </c>
      <c r="AH34" t="s">
        <v>516</v>
      </c>
      <c r="AI34" t="s">
        <v>1146</v>
      </c>
      <c r="AJ34" t="s">
        <v>518</v>
      </c>
      <c r="AK34" t="s">
        <v>519</v>
      </c>
      <c r="AL34" t="s">
        <v>487</v>
      </c>
      <c r="AM34" t="s">
        <v>1147</v>
      </c>
      <c r="AN34" t="s">
        <v>1148</v>
      </c>
      <c r="AO34" t="s">
        <v>594</v>
      </c>
      <c r="AP34" t="s">
        <v>523</v>
      </c>
      <c r="AQ34">
        <v>400</v>
      </c>
      <c r="AR34" t="s">
        <v>524</v>
      </c>
      <c r="AS34" t="s">
        <v>22</v>
      </c>
      <c r="AT34" t="s">
        <v>798</v>
      </c>
      <c r="AU34" t="s">
        <v>799</v>
      </c>
      <c r="AV34" t="s">
        <v>689</v>
      </c>
      <c r="AW34" t="s">
        <v>689</v>
      </c>
      <c r="AX34" t="s">
        <v>526</v>
      </c>
      <c r="AY34" t="s">
        <v>527</v>
      </c>
    </row>
    <row r="35" spans="1:51">
      <c r="A35" t="s">
        <v>1043</v>
      </c>
      <c r="B35" t="s">
        <v>16</v>
      </c>
      <c r="C35" t="s">
        <v>17</v>
      </c>
      <c r="D35" t="s">
        <v>18</v>
      </c>
      <c r="E35" t="s">
        <v>19</v>
      </c>
      <c r="G35" t="s">
        <v>20</v>
      </c>
      <c r="H35" t="s">
        <v>21</v>
      </c>
      <c r="I35" t="s">
        <v>22</v>
      </c>
      <c r="K35" t="s">
        <v>489</v>
      </c>
      <c r="L35" t="s">
        <v>25</v>
      </c>
      <c r="M35">
        <v>43463</v>
      </c>
      <c r="N35" t="s">
        <v>35</v>
      </c>
      <c r="O35" t="s">
        <v>490</v>
      </c>
      <c r="AA35" t="s">
        <v>512</v>
      </c>
      <c r="AB35" t="s">
        <v>1043</v>
      </c>
      <c r="AC35" t="s">
        <v>549</v>
      </c>
      <c r="AD35" t="s">
        <v>550</v>
      </c>
      <c r="AE35" s="113">
        <v>43454.752222222225</v>
      </c>
      <c r="AF35" s="113">
        <v>43463.42695601852</v>
      </c>
      <c r="AG35" s="113">
        <v>43477.438159722224</v>
      </c>
      <c r="AH35" t="s">
        <v>516</v>
      </c>
      <c r="AI35" t="s">
        <v>1149</v>
      </c>
      <c r="AJ35" t="s">
        <v>518</v>
      </c>
      <c r="AK35" t="s">
        <v>689</v>
      </c>
      <c r="AL35" t="s">
        <v>489</v>
      </c>
      <c r="AM35" t="s">
        <v>1150</v>
      </c>
      <c r="AN35" t="s">
        <v>1151</v>
      </c>
      <c r="AO35" t="s">
        <v>986</v>
      </c>
      <c r="AP35" t="s">
        <v>523</v>
      </c>
      <c r="AQ35">
        <v>400</v>
      </c>
      <c r="AR35" t="s">
        <v>524</v>
      </c>
      <c r="AS35" t="s">
        <v>22</v>
      </c>
      <c r="AT35" t="s">
        <v>1086</v>
      </c>
      <c r="AU35" t="s">
        <v>1152</v>
      </c>
      <c r="AV35" t="s">
        <v>689</v>
      </c>
      <c r="AW35" t="s">
        <v>689</v>
      </c>
      <c r="AX35" t="s">
        <v>541</v>
      </c>
      <c r="AY35" t="s">
        <v>527</v>
      </c>
    </row>
    <row r="37" spans="1:51">
      <c r="A37" s="99" t="s">
        <v>144</v>
      </c>
      <c r="B37" s="99" t="s">
        <v>145</v>
      </c>
    </row>
    <row r="38" spans="1:51">
      <c r="A38" s="99" t="s">
        <v>146</v>
      </c>
      <c r="B38" t="s">
        <v>219</v>
      </c>
      <c r="C38" t="s">
        <v>47</v>
      </c>
      <c r="D38" t="s">
        <v>18</v>
      </c>
      <c r="E38" t="s">
        <v>147</v>
      </c>
    </row>
    <row r="39" spans="1:51">
      <c r="A39" s="32" t="s">
        <v>17</v>
      </c>
      <c r="B39" s="33"/>
      <c r="C39" s="33">
        <v>11</v>
      </c>
      <c r="D39" s="33">
        <v>22</v>
      </c>
      <c r="E39" s="33">
        <v>33</v>
      </c>
    </row>
    <row r="40" spans="1:51">
      <c r="A40" s="32" t="s">
        <v>38</v>
      </c>
      <c r="B40" s="33">
        <v>1</v>
      </c>
      <c r="C40" s="33"/>
      <c r="D40" s="33"/>
      <c r="E40" s="33">
        <v>1</v>
      </c>
    </row>
    <row r="41" spans="1:51">
      <c r="A41" s="32" t="s">
        <v>147</v>
      </c>
      <c r="B41" s="33">
        <v>1</v>
      </c>
      <c r="C41" s="33">
        <v>11</v>
      </c>
      <c r="D41" s="33">
        <v>22</v>
      </c>
      <c r="E41" s="33">
        <v>34</v>
      </c>
    </row>
    <row r="43" spans="1:51" ht="15.75" thickBot="1"/>
    <row r="44" spans="1:51" ht="16.5" thickTop="1" thickBot="1">
      <c r="A44" s="34"/>
      <c r="B44" s="35"/>
      <c r="C44" s="35" t="s">
        <v>148</v>
      </c>
      <c r="D44" s="35" t="s">
        <v>149</v>
      </c>
      <c r="E44" s="36" t="s">
        <v>150</v>
      </c>
    </row>
    <row r="45" spans="1:51" ht="15.75" thickTop="1">
      <c r="A45" s="37" t="s">
        <v>151</v>
      </c>
      <c r="B45" s="38" t="s">
        <v>152</v>
      </c>
      <c r="C45" s="39">
        <v>695.8</v>
      </c>
      <c r="D45" s="40">
        <v>11</v>
      </c>
      <c r="E45" s="41">
        <f>C45*D45</f>
        <v>7653.7999999999993</v>
      </c>
    </row>
    <row r="46" spans="1:51">
      <c r="A46" s="42" t="s">
        <v>153</v>
      </c>
      <c r="B46" s="43" t="s">
        <v>154</v>
      </c>
      <c r="C46" s="44">
        <v>476.07</v>
      </c>
      <c r="D46" s="45">
        <v>22</v>
      </c>
      <c r="E46" s="46">
        <f t="shared" ref="E46:E47" si="0">C46*D46</f>
        <v>10473.539999999999</v>
      </c>
    </row>
    <row r="47" spans="1:51">
      <c r="A47" s="42"/>
      <c r="B47" s="43"/>
      <c r="C47" s="44"/>
      <c r="D47" s="45"/>
      <c r="E47" s="46">
        <f t="shared" si="0"/>
        <v>0</v>
      </c>
    </row>
    <row r="48" spans="1:51" ht="15.75" thickBot="1">
      <c r="A48" s="47"/>
      <c r="B48" s="48"/>
      <c r="C48" s="48"/>
      <c r="D48" s="48"/>
      <c r="E48" s="49">
        <f>SUM(E45:E47)</f>
        <v>18127.339999999997</v>
      </c>
    </row>
    <row r="49" spans="1:5" ht="15.75" thickTop="1"/>
    <row r="50" spans="1:5" ht="15.75" thickBot="1">
      <c r="A50" s="86" t="s">
        <v>408</v>
      </c>
      <c r="B50" s="82"/>
      <c r="C50" s="82"/>
      <c r="D50" s="82"/>
      <c r="E50" s="82"/>
    </row>
    <row r="51" spans="1:5" ht="16.5" thickTop="1" thickBot="1">
      <c r="A51" s="95" t="s">
        <v>149</v>
      </c>
      <c r="B51" s="96" t="s">
        <v>409</v>
      </c>
      <c r="C51" s="96" t="s">
        <v>410</v>
      </c>
      <c r="D51" s="96" t="s">
        <v>411</v>
      </c>
      <c r="E51" s="98" t="s">
        <v>412</v>
      </c>
    </row>
    <row r="52" spans="1:5" ht="15.75" thickTop="1">
      <c r="A52" s="92" t="s">
        <v>1038</v>
      </c>
      <c r="B52" s="93">
        <v>476.07</v>
      </c>
      <c r="C52" s="93">
        <v>0</v>
      </c>
      <c r="D52" s="93">
        <f>C52-B52</f>
        <v>-476.07</v>
      </c>
      <c r="E52" s="94"/>
    </row>
    <row r="53" spans="1:5">
      <c r="A53" s="87"/>
      <c r="B53" s="88"/>
      <c r="C53" s="88"/>
      <c r="D53" s="88"/>
      <c r="E53" s="89"/>
    </row>
    <row r="54" spans="1:5" ht="15.75" thickBot="1">
      <c r="A54" s="90"/>
      <c r="B54" s="91"/>
      <c r="C54" s="91"/>
      <c r="D54" s="91"/>
      <c r="E54" s="97">
        <f>SUM(D52:D54)+E48</f>
        <v>17651.269999999997</v>
      </c>
    </row>
    <row r="55" spans="1:5" ht="15.75" thickTop="1"/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"/>
  <sheetViews>
    <sheetView tabSelected="1" workbookViewId="0">
      <selection activeCell="I9" sqref="I9"/>
    </sheetView>
  </sheetViews>
  <sheetFormatPr defaultColWidth="8.7109375" defaultRowHeight="15"/>
  <cols>
    <col min="1" max="1" width="10.5703125" style="82" customWidth="1"/>
    <col min="2" max="2" width="24.140625" style="82" bestFit="1" customWidth="1"/>
    <col min="3" max="3" width="13.140625" style="82" customWidth="1"/>
    <col min="4" max="4" width="16.85546875" style="82" customWidth="1"/>
    <col min="5" max="5" width="12.28515625" style="82" customWidth="1"/>
    <col min="6" max="6" width="13.28515625" style="82" customWidth="1"/>
    <col min="7" max="7" width="15.5703125" style="82" customWidth="1"/>
    <col min="8" max="8" width="14" style="82" customWidth="1"/>
    <col min="9" max="9" width="9.5703125" style="82" customWidth="1"/>
    <col min="10" max="10" width="13.42578125" style="82" customWidth="1"/>
    <col min="11" max="11" width="9.140625" style="82" customWidth="1"/>
    <col min="12" max="12" width="8.85546875" style="82" customWidth="1"/>
    <col min="13" max="13" width="8.7109375" style="82"/>
    <col min="14" max="14" width="30.5703125" style="82" customWidth="1"/>
    <col min="15" max="15" width="22.5703125" style="82" customWidth="1"/>
    <col min="16" max="16" width="11.7109375" style="82" customWidth="1"/>
    <col min="17" max="17" width="12.42578125" style="82" customWidth="1"/>
    <col min="18" max="18" width="8.7109375" style="82"/>
    <col min="19" max="26" width="0" style="82" hidden="1" customWidth="1"/>
    <col min="27" max="27" width="9" style="82" customWidth="1"/>
    <col min="28" max="28" width="11.140625" style="82" customWidth="1"/>
    <col min="29" max="29" width="12.42578125" style="82" customWidth="1"/>
    <col min="30" max="30" width="8.7109375" style="82"/>
    <col min="31" max="33" width="18.140625" style="114" bestFit="1" customWidth="1"/>
    <col min="34" max="34" width="12" style="82" customWidth="1"/>
    <col min="35" max="35" width="10.7109375" style="82" customWidth="1"/>
    <col min="36" max="36" width="16.140625" style="82" customWidth="1"/>
    <col min="37" max="37" width="10.28515625" style="82" customWidth="1"/>
    <col min="38" max="38" width="8.85546875" style="82" customWidth="1"/>
    <col min="39" max="39" width="19.85546875" style="82" customWidth="1"/>
    <col min="40" max="40" width="11.85546875" style="82" customWidth="1"/>
    <col min="41" max="41" width="11.5703125" style="82" customWidth="1"/>
    <col min="42" max="42" width="9.5703125" style="82" customWidth="1"/>
    <col min="43" max="43" width="18.42578125" style="82" customWidth="1"/>
    <col min="44" max="44" width="15.140625" style="82" customWidth="1"/>
    <col min="45" max="45" width="11.7109375" style="82" customWidth="1"/>
    <col min="46" max="46" width="12.42578125" style="82" customWidth="1"/>
    <col min="47" max="47" width="13.140625" style="82" customWidth="1"/>
    <col min="48" max="48" width="10.7109375" style="82" customWidth="1"/>
    <col min="49" max="49" width="16.85546875" style="82" customWidth="1"/>
    <col min="50" max="50" width="26.42578125" style="82" customWidth="1"/>
    <col min="51" max="51" width="18.5703125" style="82" customWidth="1"/>
    <col min="52" max="16384" width="8.7109375" style="82"/>
  </cols>
  <sheetData>
    <row r="1" spans="1:51">
      <c r="A1" s="82" t="s">
        <v>0</v>
      </c>
      <c r="B1" s="82" t="s">
        <v>384</v>
      </c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6</v>
      </c>
      <c r="I1" s="82" t="s">
        <v>7</v>
      </c>
      <c r="J1" s="82" t="s">
        <v>8</v>
      </c>
      <c r="K1" s="82" t="s">
        <v>9</v>
      </c>
      <c r="L1" s="82" t="s">
        <v>10</v>
      </c>
      <c r="M1" s="82" t="s">
        <v>11</v>
      </c>
      <c r="N1" s="82" t="s">
        <v>12</v>
      </c>
      <c r="O1" s="82" t="s">
        <v>13</v>
      </c>
      <c r="P1" s="82" t="s">
        <v>14</v>
      </c>
      <c r="Q1" s="82" t="s">
        <v>385</v>
      </c>
      <c r="AA1" s="82" t="s">
        <v>491</v>
      </c>
      <c r="AB1" s="82" t="s">
        <v>687</v>
      </c>
      <c r="AC1" s="82" t="s">
        <v>492</v>
      </c>
      <c r="AD1" s="82" t="s">
        <v>11</v>
      </c>
      <c r="AE1" s="114" t="s">
        <v>493</v>
      </c>
      <c r="AF1" s="114" t="s">
        <v>494</v>
      </c>
      <c r="AG1" s="114" t="s">
        <v>495</v>
      </c>
      <c r="AH1" s="82" t="s">
        <v>496</v>
      </c>
      <c r="AI1" s="82" t="s">
        <v>497</v>
      </c>
      <c r="AJ1" s="82" t="s">
        <v>498</v>
      </c>
      <c r="AK1" s="82" t="s">
        <v>499</v>
      </c>
      <c r="AL1" s="82" t="s">
        <v>10</v>
      </c>
      <c r="AM1" s="82" t="s">
        <v>500</v>
      </c>
      <c r="AN1" s="82" t="s">
        <v>501</v>
      </c>
      <c r="AO1" s="82" t="s">
        <v>502</v>
      </c>
      <c r="AP1" s="82" t="s">
        <v>7</v>
      </c>
      <c r="AQ1" s="82" t="s">
        <v>503</v>
      </c>
      <c r="AR1" s="82" t="s">
        <v>504</v>
      </c>
      <c r="AS1" s="82" t="s">
        <v>505</v>
      </c>
      <c r="AT1" s="82" t="s">
        <v>506</v>
      </c>
      <c r="AU1" s="82" t="s">
        <v>507</v>
      </c>
      <c r="AV1" s="82" t="s">
        <v>508</v>
      </c>
      <c r="AW1" s="82" t="s">
        <v>509</v>
      </c>
      <c r="AX1" s="82" t="s">
        <v>510</v>
      </c>
      <c r="AY1" s="82" t="s">
        <v>511</v>
      </c>
    </row>
    <row r="2" spans="1:51">
      <c r="A2" s="82" t="s">
        <v>386</v>
      </c>
      <c r="B2" s="82" t="s">
        <v>387</v>
      </c>
      <c r="C2" s="82" t="s">
        <v>16</v>
      </c>
      <c r="D2" s="82" t="s">
        <v>38</v>
      </c>
      <c r="E2" s="82" t="s">
        <v>18</v>
      </c>
      <c r="F2" s="82" t="s">
        <v>19</v>
      </c>
      <c r="G2" s="82" t="s">
        <v>388</v>
      </c>
      <c r="H2" s="82" t="s">
        <v>169</v>
      </c>
      <c r="I2" s="82" t="s">
        <v>21</v>
      </c>
      <c r="J2" s="82" t="s">
        <v>389</v>
      </c>
      <c r="K2" s="82" t="s">
        <v>390</v>
      </c>
      <c r="L2" s="82" t="s">
        <v>391</v>
      </c>
      <c r="M2" s="82" t="s">
        <v>25</v>
      </c>
      <c r="N2" s="82">
        <v>43460</v>
      </c>
      <c r="O2" s="82" t="s">
        <v>392</v>
      </c>
      <c r="P2" s="82" t="s">
        <v>393</v>
      </c>
      <c r="Q2" s="82" t="s">
        <v>394</v>
      </c>
      <c r="AA2" s="82" t="s">
        <v>512</v>
      </c>
      <c r="AB2" s="82" t="s">
        <v>386</v>
      </c>
      <c r="AC2" s="82" t="s">
        <v>514</v>
      </c>
      <c r="AD2" s="82" t="s">
        <v>515</v>
      </c>
      <c r="AE2" s="114">
        <v>43455.575833333336</v>
      </c>
      <c r="AF2" s="114">
        <v>43460.72146990741</v>
      </c>
      <c r="AG2" s="114">
        <v>43474.772037037037</v>
      </c>
      <c r="AH2" s="82" t="s">
        <v>658</v>
      </c>
      <c r="AI2" s="82" t="s">
        <v>1153</v>
      </c>
      <c r="AJ2" s="82" t="s">
        <v>518</v>
      </c>
      <c r="AK2" s="82" t="s">
        <v>519</v>
      </c>
      <c r="AL2" s="82" t="s">
        <v>391</v>
      </c>
      <c r="AM2" s="82" t="s">
        <v>1154</v>
      </c>
      <c r="AN2" s="82" t="s">
        <v>1155</v>
      </c>
      <c r="AO2" s="82" t="s">
        <v>797</v>
      </c>
      <c r="AP2" s="82" t="s">
        <v>523</v>
      </c>
      <c r="AQ2" s="82">
        <v>400</v>
      </c>
      <c r="AR2" s="82" t="s">
        <v>524</v>
      </c>
      <c r="AS2" s="82" t="s">
        <v>389</v>
      </c>
      <c r="AT2" s="82" t="s">
        <v>695</v>
      </c>
      <c r="AU2" s="82" t="s">
        <v>662</v>
      </c>
      <c r="AV2" s="82" t="s">
        <v>689</v>
      </c>
      <c r="AW2" s="82" t="s">
        <v>689</v>
      </c>
      <c r="AX2" s="82" t="s">
        <v>526</v>
      </c>
      <c r="AY2" s="82" t="s">
        <v>527</v>
      </c>
    </row>
    <row r="3" spans="1:51">
      <c r="A3" s="82" t="s">
        <v>395</v>
      </c>
      <c r="B3" s="82" t="s">
        <v>387</v>
      </c>
      <c r="C3" s="82" t="s">
        <v>16</v>
      </c>
      <c r="D3" s="82" t="s">
        <v>38</v>
      </c>
      <c r="E3" s="82" t="s">
        <v>18</v>
      </c>
      <c r="F3" s="82" t="s">
        <v>19</v>
      </c>
      <c r="G3" s="82" t="s">
        <v>396</v>
      </c>
      <c r="H3" s="82" t="s">
        <v>169</v>
      </c>
      <c r="I3" s="82" t="s">
        <v>21</v>
      </c>
      <c r="J3" s="82" t="s">
        <v>389</v>
      </c>
      <c r="K3" s="82" t="s">
        <v>390</v>
      </c>
      <c r="L3" s="82" t="s">
        <v>391</v>
      </c>
      <c r="M3" s="82" t="s">
        <v>25</v>
      </c>
      <c r="N3" s="82">
        <v>43463</v>
      </c>
      <c r="O3" s="82" t="s">
        <v>392</v>
      </c>
      <c r="P3" s="82" t="s">
        <v>397</v>
      </c>
      <c r="Q3" s="82" t="s">
        <v>398</v>
      </c>
      <c r="AA3" s="82" t="s">
        <v>512</v>
      </c>
      <c r="AB3" s="82" t="s">
        <v>395</v>
      </c>
      <c r="AC3" s="82" t="s">
        <v>549</v>
      </c>
      <c r="AD3" s="82" t="s">
        <v>550</v>
      </c>
      <c r="AE3" s="114">
        <v>43461.415196759262</v>
      </c>
      <c r="AF3" s="114">
        <v>43463.474259259259</v>
      </c>
      <c r="AG3" s="114">
        <v>43477.604814814818</v>
      </c>
      <c r="AH3" s="82" t="s">
        <v>658</v>
      </c>
      <c r="AI3" s="82" t="s">
        <v>1156</v>
      </c>
      <c r="AJ3" s="82" t="s">
        <v>740</v>
      </c>
      <c r="AK3" s="82" t="s">
        <v>741</v>
      </c>
      <c r="AL3" s="82" t="s">
        <v>391</v>
      </c>
      <c r="AM3" s="82" t="s">
        <v>1154</v>
      </c>
      <c r="AN3" s="82" t="s">
        <v>1155</v>
      </c>
      <c r="AO3" s="82" t="s">
        <v>797</v>
      </c>
      <c r="AP3" s="82" t="s">
        <v>523</v>
      </c>
      <c r="AQ3" s="82">
        <v>400</v>
      </c>
      <c r="AR3" s="82" t="s">
        <v>524</v>
      </c>
      <c r="AS3" s="82" t="s">
        <v>389</v>
      </c>
      <c r="AT3" s="82" t="s">
        <v>695</v>
      </c>
      <c r="AU3" s="82" t="s">
        <v>662</v>
      </c>
      <c r="AV3" s="82" t="s">
        <v>689</v>
      </c>
      <c r="AW3" s="82" t="s">
        <v>689</v>
      </c>
      <c r="AX3" s="82" t="s">
        <v>526</v>
      </c>
      <c r="AY3" s="82" t="s">
        <v>527</v>
      </c>
    </row>
    <row r="4" spans="1:51">
      <c r="A4" s="82" t="s">
        <v>399</v>
      </c>
      <c r="B4" s="82" t="s">
        <v>387</v>
      </c>
      <c r="C4" s="82" t="s">
        <v>16</v>
      </c>
      <c r="D4" s="82" t="s">
        <v>17</v>
      </c>
      <c r="E4" s="82" t="s">
        <v>18</v>
      </c>
      <c r="F4" s="82" t="s">
        <v>19</v>
      </c>
      <c r="G4" s="82" t="s">
        <v>400</v>
      </c>
      <c r="H4" s="82" t="s">
        <v>169</v>
      </c>
      <c r="I4" s="82" t="s">
        <v>21</v>
      </c>
      <c r="J4" s="82" t="s">
        <v>401</v>
      </c>
      <c r="K4" s="82" t="s">
        <v>402</v>
      </c>
      <c r="L4" s="82" t="s">
        <v>403</v>
      </c>
      <c r="M4" s="82" t="s">
        <v>25</v>
      </c>
      <c r="O4" s="82" t="s">
        <v>404</v>
      </c>
      <c r="Q4" s="82" t="s">
        <v>405</v>
      </c>
      <c r="AA4" s="82" t="s">
        <v>512</v>
      </c>
      <c r="AB4" s="82" t="s">
        <v>399</v>
      </c>
      <c r="AC4" s="82" t="s">
        <v>514</v>
      </c>
      <c r="AD4" s="82" t="s">
        <v>515</v>
      </c>
      <c r="AE4" s="114">
        <v>43462.415300925924</v>
      </c>
      <c r="AF4" s="114">
        <v>43468.466469907406</v>
      </c>
      <c r="AG4" s="114">
        <v>43482.604432870372</v>
      </c>
      <c r="AH4" s="82" t="s">
        <v>658</v>
      </c>
      <c r="AI4" s="82" t="s">
        <v>1157</v>
      </c>
      <c r="AJ4" s="82" t="s">
        <v>518</v>
      </c>
      <c r="AK4" s="82" t="s">
        <v>689</v>
      </c>
      <c r="AL4" s="82" t="s">
        <v>403</v>
      </c>
      <c r="AM4" s="82" t="s">
        <v>1158</v>
      </c>
      <c r="AN4" s="82" t="s">
        <v>1159</v>
      </c>
      <c r="AO4" s="82" t="s">
        <v>791</v>
      </c>
      <c r="AP4" s="82" t="s">
        <v>523</v>
      </c>
      <c r="AQ4" s="82">
        <v>400</v>
      </c>
      <c r="AR4" s="82" t="s">
        <v>524</v>
      </c>
      <c r="AS4" s="82" t="s">
        <v>401</v>
      </c>
      <c r="AT4" s="82" t="s">
        <v>1104</v>
      </c>
      <c r="AU4" s="82" t="s">
        <v>1105</v>
      </c>
      <c r="AV4" s="82" t="s">
        <v>689</v>
      </c>
      <c r="AW4" s="82" t="s">
        <v>689</v>
      </c>
      <c r="AX4" s="82" t="s">
        <v>1055</v>
      </c>
      <c r="AY4" s="82" t="s">
        <v>527</v>
      </c>
    </row>
    <row r="6" spans="1:51" ht="15.75" thickBot="1"/>
    <row r="7" spans="1:51" ht="16.5" thickTop="1" thickBot="1">
      <c r="A7" s="34"/>
      <c r="B7" s="35"/>
      <c r="C7" s="35" t="s">
        <v>148</v>
      </c>
      <c r="D7" s="35" t="s">
        <v>149</v>
      </c>
      <c r="E7" s="84" t="s">
        <v>150</v>
      </c>
    </row>
    <row r="8" spans="1:51" ht="16.5" thickTop="1" thickBot="1">
      <c r="A8" s="47"/>
      <c r="B8" s="48"/>
      <c r="C8" s="48"/>
      <c r="D8" s="48"/>
      <c r="E8" s="85" t="e">
        <f>SUM(#REF!)</f>
        <v>#REF!</v>
      </c>
    </row>
    <row r="9" spans="1:51" ht="15.75" thickTop="1"/>
    <row r="10" spans="1:51" ht="15.75" thickBot="1">
      <c r="A10" s="86" t="s">
        <v>408</v>
      </c>
    </row>
    <row r="11" spans="1:51" ht="16.5" thickTop="1" thickBot="1">
      <c r="A11" s="95" t="s">
        <v>149</v>
      </c>
      <c r="B11" s="96" t="s">
        <v>409</v>
      </c>
      <c r="C11" s="96" t="s">
        <v>410</v>
      </c>
      <c r="D11" s="96" t="s">
        <v>411</v>
      </c>
      <c r="E11" s="98" t="s">
        <v>412</v>
      </c>
    </row>
    <row r="12" spans="1:51" ht="15.75" thickTop="1">
      <c r="A12" s="87"/>
      <c r="B12" s="88"/>
      <c r="C12" s="88"/>
      <c r="D12" s="88"/>
      <c r="E12" s="89"/>
    </row>
    <row r="13" spans="1:51" ht="15.75" thickBot="1">
      <c r="A13" s="90"/>
      <c r="B13" s="91"/>
      <c r="C13" s="91"/>
      <c r="D13" s="91"/>
      <c r="E13" s="97" t="e">
        <f>SUM(D12:D13)+E8</f>
        <v>#REF!</v>
      </c>
    </row>
    <row r="14" spans="1:51" ht="15.75" thickTop="1"/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Invoice</vt:lpstr>
      <vt:lpstr>NSC Shanghai.201810</vt:lpstr>
      <vt:lpstr>Dispatch.201810</vt:lpstr>
      <vt:lpstr>NSC Shanghai.201811</vt:lpstr>
      <vt:lpstr>Dispatch.201811</vt:lpstr>
      <vt:lpstr>NSC Shanghai.201812</vt:lpstr>
      <vt:lpstr>Dispatch.201812</vt:lpstr>
      <vt:lpstr>Dispatch.201810!TEMP</vt:lpstr>
      <vt:lpstr>Dispatch.201811!TEMP</vt:lpstr>
      <vt:lpstr>'NSC Shanghai.201810'!TEMP</vt:lpstr>
      <vt:lpstr>'NSC Shanghai.201811'!TEMP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Wang</dc:creator>
  <cp:lastModifiedBy>Huiping Zhang</cp:lastModifiedBy>
  <dcterms:created xsi:type="dcterms:W3CDTF">2019-01-30T03:41:41Z</dcterms:created>
  <dcterms:modified xsi:type="dcterms:W3CDTF">2019-03-07T21:44:38Z</dcterms:modified>
</cp:coreProperties>
</file>