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e-my.dps.mil/personal/dario_f_diazbarragan_usace_army_mil/Documents/PAO Project/Inputs/"/>
    </mc:Choice>
  </mc:AlternateContent>
  <xr:revisionPtr revIDLastSave="8" documentId="13_ncr:1_{5D754035-DC12-46CA-A4C9-FB1B0796D43E}" xr6:coauthVersionLast="47" xr6:coauthVersionMax="47" xr10:uidLastSave="{02E2D652-D382-42E0-91E0-DDABCBD0DAD4}"/>
  <bookViews>
    <workbookView xWindow="28260" yWindow="1110" windowWidth="21600" windowHeight="11385" xr2:uid="{FA31F38B-6579-435C-A18D-A828AAA8FE82}"/>
  </bookViews>
  <sheets>
    <sheet name="FY24_Summary_(CY2021)" sheetId="9" r:id="rId1"/>
    <sheet name="Sheet1RAW" sheetId="10" r:id="rId2"/>
  </sheets>
  <externalReferences>
    <externalReference r:id="rId3"/>
  </externalReferences>
  <definedNames>
    <definedName name="AveTons">'[1]Historical Tonnage'!$C$6:$C$59</definedName>
    <definedName name="BRF">#REF!</definedName>
    <definedName name="modtons">#REF!</definedName>
    <definedName name="port">'[1]Historical Tonnage'!$A$6:$A$59</definedName>
    <definedName name="port2">#REF!</definedName>
    <definedName name="PTF">#REF!</definedName>
    <definedName name="tons2010">'[1]Historical Tonnage'!$D$6:$D$59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9" l="1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" i="9"/>
  <c r="F9" i="9"/>
  <c r="F10" i="9"/>
  <c r="F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tc={D55130C0-78C9-4C4D-9DE0-CD45E99AA176}</author>
  </authors>
  <commentList>
    <comment ref="B3" authorId="0" shapeId="0" xr:uid="{D55130C0-78C9-4C4D-9DE0-CD45E99AA17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harbor list represents all GL harbors that handled tonnage in CY2021. Tonnage Data Source: Waterborne Commerce Statistics Center.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tc={A26E5C32-728C-4513-961A-9263AC424E46}</author>
  </authors>
  <commentList>
    <comment ref="A1" authorId="0" shapeId="0" xr:uid="{A26E5C32-728C-4513-961A-9263AC424E4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harbor list represents all GL harbors that handled tonnage in CY2021. Tonnage Data Source: Waterborne Commerce Statistics Center.</t>
      </text>
    </comment>
  </commentList>
</comments>
</file>

<file path=xl/sharedStrings.xml><?xml version="1.0" encoding="utf-8"?>
<sst xmlns="http://schemas.openxmlformats.org/spreadsheetml/2006/main" count="391" uniqueCount="301">
  <si>
    <t>Port Name</t>
  </si>
  <si>
    <t>TRANSPORTATION SECTOR IMPACTS</t>
  </si>
  <si>
    <t>Transportation Impact Factsheet Summary</t>
  </si>
  <si>
    <t>Jobs</t>
  </si>
  <si>
    <t>Labor Income</t>
  </si>
  <si>
    <t>Direct</t>
  </si>
  <si>
    <t>Total</t>
  </si>
  <si>
    <t>Alpena, MI</t>
  </si>
  <si>
    <t>Buffalo, NY</t>
  </si>
  <si>
    <t>Burns Waterway Harbor, IN</t>
  </si>
  <si>
    <t>$18.6M</t>
  </si>
  <si>
    <t>$6M</t>
  </si>
  <si>
    <t>Ecorse, MI</t>
  </si>
  <si>
    <t>Erie, PA</t>
  </si>
  <si>
    <t>$24.2M</t>
  </si>
  <si>
    <t>Green Bay, WI</t>
  </si>
  <si>
    <t>$7M</t>
  </si>
  <si>
    <t>$2.5M</t>
  </si>
  <si>
    <t>Milwaukee, WI</t>
  </si>
  <si>
    <t>$1.2M</t>
  </si>
  <si>
    <t>Presque Isle, MI</t>
  </si>
  <si>
    <t>Rochester, NY</t>
  </si>
  <si>
    <t>Saginaw River, MI</t>
  </si>
  <si>
    <t>Sandusky, OH</t>
  </si>
  <si>
    <t>Sault Ste Marie, MI</t>
  </si>
  <si>
    <t>$2.6M</t>
  </si>
  <si>
    <t>St. Joseph, MI</t>
  </si>
  <si>
    <t>Sturgeon Bay, WI</t>
  </si>
  <si>
    <t>Taconite, MN</t>
  </si>
  <si>
    <t>Two Harbors, MN</t>
  </si>
  <si>
    <t>$1.9M</t>
  </si>
  <si>
    <t>Indiana Harbor, IN</t>
  </si>
  <si>
    <t>Duluth-Superior, MN and WI</t>
  </si>
  <si>
    <t>Indirect &amp; Induced</t>
  </si>
  <si>
    <t>Tonnage 
(CY2021)</t>
  </si>
  <si>
    <t>Business Revenue</t>
  </si>
  <si>
    <t>Waterborne transportation facilitated by the harbor supports $199.2M in business revenue, 852 direct, indirect, and induced jobs, and $66.6M in labor income to the transportation sector.</t>
  </si>
  <si>
    <t>Waterborne transportation facilitated by the harbor supports $180.5M in business revenue, 771 direct, indirect, and induced jobs, and $56M in labor income to the transportation sector.</t>
  </si>
  <si>
    <t>Waterborne transportation facilitated by the harbor supports $145.5M in business revenue, 658 direct, indirect, and induced jobs, and $45M in labor income to the transportation sector.</t>
  </si>
  <si>
    <t>Waterborne transportation facilitated by the harbor supports $132M in business revenue, 574 direct, indirect, and induced jobs, and $40.8M in labor income to the transportation sector.</t>
  </si>
  <si>
    <t>Waterborne transportation facilitated by the harbor supports $130.3M in business revenue, 565 direct, indirect, and induced jobs, and $40.3M in labor income to the transportation sector.</t>
  </si>
  <si>
    <t>Waterborne transportation facilitated by the harbor supports $126.6M in business revenue, 548 direct, indirect, and induced jobs, and $40M in labor income to the transportation sector.</t>
  </si>
  <si>
    <t>Waterborne transportation facilitated by the harbor supports $127.5M in business revenue, 593 direct, indirect, and induced jobs, and $39.4M in labor income to the transportation sector.</t>
  </si>
  <si>
    <t>Waterborne transportation facilitated by the harbor supports $125.3M in business revenue, 539 direct, indirect, and induced jobs, and $38.7M in labor income to the transportation sector.</t>
  </si>
  <si>
    <t>Waterborne transportation facilitated by the harbor supports $99.2M in business revenue, 443 direct, indirect, and induced jobs, and $30.7M in labor income to the transportation sector.</t>
  </si>
  <si>
    <t>Waterborne transportation facilitated by the harbor supports $79.7M in business revenue, 341 direct, indirect, and induced jobs, and $24.7M in labor income to the transportation sector.</t>
  </si>
  <si>
    <t>Waterborne transportation facilitated by the harbor supports $53.4M in business revenue, 227 direct, indirect, and induced jobs, and $16.8M in labor income to the transportation sector.</t>
  </si>
  <si>
    <t>Waterborne transportation facilitated by the harbor supports $46.4M in business revenue, 212 direct, indirect, and induced jobs, and $14.3M in labor income to the transportation sector.</t>
  </si>
  <si>
    <t>Waterborne transportation facilitated by the harbor supports $42.2M in business revenue, 179 direct, indirect, and induced jobs, and $13M in labor income to the transportation sector.</t>
  </si>
  <si>
    <t>Waterborne transportation facilitated by the harbor supports $41.9M in business revenue, 193 direct, indirect, and induced jobs, and $13M in labor income to the transportation sector.</t>
  </si>
  <si>
    <t>Waterborne transportation facilitated by the harbor supports $33.8M in business revenue, 152 direct, indirect, and induced jobs, and $10.4M in labor income to the transportation sector.</t>
  </si>
  <si>
    <t>Waterborne transportation facilitated by the harbor supports $32.6M in business revenue, 144 direct, indirect, and induced jobs, and $10.1M in labor income to the transportation sector.</t>
  </si>
  <si>
    <t>Waterborne transportation facilitated by the harbor supports $27.9M in business revenue, 130 direct, indirect, and induced jobs, and $8.6M in labor income to the transportation sector.</t>
  </si>
  <si>
    <t>Waterborne transportation facilitated by the harbor supports $26.2M in business revenue, 113 direct, indirect, and induced jobs, and $8.3M in labor income to the transportation sector.</t>
  </si>
  <si>
    <t>Waterborne transportation facilitated by the harbor supports $19.6M in business revenue, 89 direct, indirect, and induced jobs, and $6M in labor income to the transportation sector.</t>
  </si>
  <si>
    <t>Waterborne transportation facilitated by the harbor supports $18.6M in business revenue, 79 direct, indirect, and induced jobs, and $5.9M in labor income to the transportation sector.</t>
  </si>
  <si>
    <t>Waterborne transportation facilitated by the harbor supports $15.7M in business revenue, 75 direct, indirect, and induced jobs, and $4.9M in labor income to the transportation sector.</t>
  </si>
  <si>
    <t>Waterborne transportation facilitated by the harbor supports $13.3M in business revenue, 58 direct, indirect, and induced jobs, and $4.2M in labor income to the transportation sector.</t>
  </si>
  <si>
    <t>Waterborne transportation facilitated by the harbor supports $9.5M in business revenue, 40 direct, indirect, and induced jobs, and $3M in labor income to the transportation sector.</t>
  </si>
  <si>
    <t>Waterborne transportation facilitated by the harbor supports $7.8M in business revenue, 33 direct, indirect, and induced jobs, and $2.6M in labor income to the transportation sector.</t>
  </si>
  <si>
    <t>Waterborne transportation facilitated by the harbor supports $8.2M in business revenue, 37 direct, indirect, and induced jobs, and $2.5M in labor income to the transportation sector.</t>
  </si>
  <si>
    <t>Waterborne transportation facilitated by the harbor supports $7M in business revenue, 31 direct, indirect, and induced jobs, and $2.5M in labor income to the transportation sector.</t>
  </si>
  <si>
    <t>Waterborne transportation facilitated by the harbor supports $5M in business revenue, 22 direct, indirect, and induced jobs, and $1.5M in labor income to the transportation sector.</t>
  </si>
  <si>
    <t>Waterborne transportation facilitated by the harbor supports $3.7M in business revenue, 16 direct, indirect, and induced jobs, and $1.2M in labor income to the transportation sector.</t>
  </si>
  <si>
    <t>Waterborne transportation facilitated by the harbor supports $1.9M in business revenue, 9 direct, indirect, and induced jobs, and $578.7k in labor income to the transportation sector.</t>
  </si>
  <si>
    <t>Waterborne transportation facilitated by the harbor supports $69.1k in business revenue, 1 direct, indirect, and induced jobs, and $21.4k in labor income to the transportation sector.</t>
  </si>
  <si>
    <t>Waterborne transportation facilitated by the harbor supports $1.4B in business revenue, 5,983 direct, indirect, and induced jobs, and $506.4M in labor income to the transportation sector.</t>
  </si>
  <si>
    <t>Waterborne transportation facilitated by the harbor supports $663.6M in business revenue, 3,314 direct, indirect, and induced jobs, and $210.8M in labor income to the transportation sector.</t>
  </si>
  <si>
    <t>Waterborne transportation facilitated by the harbor supports $645.8M in business revenue, 2,703 direct, indirect, and induced jobs, and $202.2M in labor income to the transportation sector.</t>
  </si>
  <si>
    <t>Waterborne transportation facilitated by the harbor supports $649.2M in business revenue, 2,797 direct, indirect, and induced jobs, and $200.8M in labor income to the transportation sector.</t>
  </si>
  <si>
    <t>Waterborne transportation facilitated by the harbor supports $578.8M in business revenue, 2,424 direct, indirect, and induced jobs, and $181.2M in labor income to the transportation sector.</t>
  </si>
  <si>
    <t>Waterborne transportation facilitated by the harbor supports $385.3M in business revenue, 1,714 direct, indirect, and induced jobs, and $123.6M in labor income to the transportation sector.</t>
  </si>
  <si>
    <t>Waterborne transportation facilitated by the harbor supports $426.7M in business revenue, 1,786 direct, indirect, and induced jobs, and $133.6M in labor income to the transportation sector.</t>
  </si>
  <si>
    <t>Waterborne transportation facilitated by the harbor supports $268.8M in business revenue, 1,214 direct, indirect, and induced jobs, and $83.2M in labor income to the transportation sector.</t>
  </si>
  <si>
    <t>Waukegan Harbor, IL</t>
  </si>
  <si>
    <t>Buffalo Harbor, NY</t>
  </si>
  <si>
    <t>Chicago - "Illinois International Port, IL"</t>
  </si>
  <si>
    <t>Chicago Harbor, IL</t>
  </si>
  <si>
    <t>Detroit Harbor, MI</t>
  </si>
  <si>
    <t>Detroit-Wayne County Port, MI</t>
  </si>
  <si>
    <t>Northern Indiana District, IN</t>
  </si>
  <si>
    <t>Alabaster Township, MI - (AKA Alabaster, MI)</t>
  </si>
  <si>
    <t>Ashtabula Port Authority, OH</t>
  </si>
  <si>
    <t>Bayfield, WI</t>
  </si>
  <si>
    <t>Calumet Harbor and River, IL and IN</t>
  </si>
  <si>
    <t>Charlevoix Harbor, MI</t>
  </si>
  <si>
    <t>Cheboygan Harbor, MI</t>
  </si>
  <si>
    <t>Clark Township, MI - (AKA Port Dolomite)</t>
  </si>
  <si>
    <t>Cleveland-Cuyahoga Port, OH</t>
  </si>
  <si>
    <t>Conneaut Harbor, OH</t>
  </si>
  <si>
    <t>Detroit Harbor, WI</t>
  </si>
  <si>
    <t>Drummond Island, MI</t>
  </si>
  <si>
    <t>Escanaba, MI</t>
  </si>
  <si>
    <t>Fairport Harbor, OH (Project)</t>
  </si>
  <si>
    <t>Gary, IN</t>
  </si>
  <si>
    <t>Grand Haven Harbor and Grand River, MI</t>
  </si>
  <si>
    <t>Harbor Springs, MI</t>
  </si>
  <si>
    <t>Holland Harbor, MI</t>
  </si>
  <si>
    <t>Kenosha Harbor, WI</t>
  </si>
  <si>
    <t>La Pointe, WI</t>
  </si>
  <si>
    <t>Lake Calumet, IL</t>
  </si>
  <si>
    <t>Leland, MI</t>
  </si>
  <si>
    <t>Lorain Harbor, OH</t>
  </si>
  <si>
    <t>Ludington Harbor, MI</t>
  </si>
  <si>
    <t>Mackinac Harbor, MI</t>
  </si>
  <si>
    <t>Manistee Harbor, MI</t>
  </si>
  <si>
    <t>Manitowoc Harbor Commission, WI</t>
  </si>
  <si>
    <t>Marblehead, OH</t>
  </si>
  <si>
    <t>Marine City, MI</t>
  </si>
  <si>
    <t>Marinette-Menominee, MI and WI</t>
  </si>
  <si>
    <t>Marquette Harbor, MI</t>
  </si>
  <si>
    <t>Marysville, MI</t>
  </si>
  <si>
    <t>Monroe Harbor, MI</t>
  </si>
  <si>
    <t>Mueller Township, MI - (AKA Port Inland)</t>
  </si>
  <si>
    <t>Munising, MI</t>
  </si>
  <si>
    <t>Muskegon Harbor, MI</t>
  </si>
  <si>
    <t>Niagara River, NY</t>
  </si>
  <si>
    <t>Ogdensburg Harbor, NY</t>
  </si>
  <si>
    <t>Oswego Harbor, NY</t>
  </si>
  <si>
    <t>Petoskey, MI</t>
  </si>
  <si>
    <t>Port Huron - Black River (Port Huron), MI </t>
  </si>
  <si>
    <t>Put-In-Bay, OH</t>
  </si>
  <si>
    <t>Racine, WI</t>
  </si>
  <si>
    <t>Rogers City, MI</t>
  </si>
  <si>
    <t>Rouge River, MI</t>
  </si>
  <si>
    <t>Silver Bay, MN</t>
  </si>
  <si>
    <t>St. Ignace, MI</t>
  </si>
  <si>
    <t>St. James (Beaver Island), MI</t>
  </si>
  <si>
    <t>Toledo-Lucas County Port, OH</t>
  </si>
  <si>
    <t xml:space="preserve">Gladstone Harbor, MI </t>
  </si>
  <si>
    <t xml:space="preserve">Marquette, MI </t>
  </si>
  <si>
    <t>Waterborne transportation facilitated by the harbor supports $251.6M in business revenue, 870 direct, indirect, and induced jobs, and $72M in labor income to the transportation sector.</t>
  </si>
  <si>
    <t>Waterborne transportation facilitated by the harbor supports $193.4M in business revenue, 686 direct, indirect, and induced jobs, and $57.3M in labor income to the transportation sector.</t>
  </si>
  <si>
    <t>Waterborne transportation facilitated by the harbor supports $147.1M in business revenue, 504 direct, indirect, and induced jobs, and $55.1M in labor income to the transportation sector.</t>
  </si>
  <si>
    <t>Waterborne transportation facilitated by the harbor supports $112.2M in business revenue, 418 direct, indirect, and induced jobs, and $32.4M in labor income to the transportation sector.</t>
  </si>
  <si>
    <t>Waterborne transportation facilitated by the harbor supports $83.8M in business revenue, 307 direct, indirect, and induced jobs, and $24.2M in labor income to the transportation sector.</t>
  </si>
  <si>
    <t>Waterborne transportation facilitated by the harbor supports $67.6M in business revenue, 240 direct, indirect, and induced jobs, and $19.8M in labor income to the transportation sector.</t>
  </si>
  <si>
    <t>Waterborne transportation facilitated by the harbor supports $43.2M in business revenue, 160 direct, indirect, and induced jobs, and $12.4M in labor income to the transportation sector.</t>
  </si>
  <si>
    <t>Waterborne transportation facilitated by the harbor supports $41.9M in business revenue, 145 direct, indirect, and induced jobs, and $11.9M in labor income to the transportation sector.</t>
  </si>
  <si>
    <t>Waterborne transportation facilitated by the harbor supports $32.9M in business revenue, 117 direct, indirect, and induced jobs, and $9.5M in labor income to the transportation sector.</t>
  </si>
  <si>
    <t>Waterborne transportation facilitated by the harbor supports $28.7M in business revenue, 104 direct, indirect, and induced jobs, and $8.3M in labor income to the transportation sector.</t>
  </si>
  <si>
    <t>Waterborne transportation facilitated by the harbor supports $25.9M in business revenue, 91 direct, indirect, and induced jobs, and $7.5M in labor income to the transportation sector.</t>
  </si>
  <si>
    <t>Waterborne transportation facilitated by the harbor supports $23.3M in business revenue, 83 direct, indirect, and induced jobs, and $6.8M in labor income to the transportation sector.</t>
  </si>
  <si>
    <t>Waterborne transportation facilitated by the harbor supports $5.5M in business revenue, 21 direct, indirect, and induced jobs, and $1.6M in labor income to the transportation sector.</t>
  </si>
  <si>
    <t>Waterborne transportation facilitated by the harbor supports $4.2M in business revenue, 15 direct, indirect, and induced jobs, and $1.2M in labor income to the transportation sector.</t>
  </si>
  <si>
    <t>Waterborne transportation facilitated by the harbor supports $3.5M in business revenue, 13 direct, indirect, and induced jobs, and $1M in labor income to the transportation sector.</t>
  </si>
  <si>
    <t>Waterborne transportation facilitated by the harbor supports $2.9M in business revenue, 11 direct, indirect, and induced jobs, and $829.4k in labor income to the transportation sector.</t>
  </si>
  <si>
    <t>Waterborne transportation facilitated by the harbor supports $2.8M in business revenue, 10 direct, indirect, and induced jobs, and $794.5k in labor income to the transportation sector.</t>
  </si>
  <si>
    <t>Waterborne transportation facilitated by the harbor supports $1.8M in business revenue, 7 direct, indirect, and induced jobs, and $516k in labor income to the transportation sector.</t>
  </si>
  <si>
    <t>Waterborne transportation facilitated by the harbor supports $1.8M in business revenue, 7 direct, indirect, and induced jobs, and $516.6k in labor income to the transportation sector.</t>
  </si>
  <si>
    <t>Waterborne transportation facilitated by the harbor supports $1.3M in business revenue, 5 direct, indirect, and induced jobs, and $354.4k in labor income to the transportation sector.</t>
  </si>
  <si>
    <t>Waterborne transportation facilitated by the harbor supports $1.1M in business revenue, 4 direct, indirect, and induced jobs, and $312.5k in labor income to the transportation sector.</t>
  </si>
  <si>
    <t>Waterborne transportation facilitated by the harbor supports $1M in business revenue, 4 direct, indirect, and induced jobs, and $289.9k in labor income to the transportation sector.</t>
  </si>
  <si>
    <t>Waterborne transportation facilitated by the harbor supports $1M in business revenue, 4 direct, indirect, and induced jobs, and $289.8k in labor income to the transportation sector.</t>
  </si>
  <si>
    <t>Waterborne transportation facilitated by the harbor supports $684.3k in business revenue, 3 direct, indirect, and induced jobs, and $193k in labor income to the transportation sector.</t>
  </si>
  <si>
    <t>Waterborne transportation facilitated by the harbor supports $415.1k in business revenue, 2 direct, indirect, and induced jobs, and $121k in labor income to the transportation sector.</t>
  </si>
  <si>
    <t>Waterborne transportation facilitated by the harbor supports $96.3k in business revenue, 1 direct, indirect, and induced jobs, and $28.2k in labor income to the transportation sector.</t>
  </si>
  <si>
    <t>Waterborne transportation facilitated by the harbor supports $45.5k in business revenue, 1 direct, indirect, and induced jobs, and $13.1k in labor income to the transportation sector.</t>
  </si>
  <si>
    <t>Waterborne transportation facilitated by the harbor supports $45.2k in business revenue, 1 direct, indirect, and induced jobs, and $13.9k in labor income to the transportation sector.</t>
  </si>
  <si>
    <t>Waterborne transportation facilitated by the harbor supports $41.9k in business revenue, 1 direct, indirect, and induced jobs, and $12.1k in labor income to the transportation sector.</t>
  </si>
  <si>
    <t>Waterborne transportation facilitated by the harbor supports $7.2k in business revenue, 0 direct, indirect, and induced jobs, and $2k in labor income to the transportation sector.</t>
  </si>
  <si>
    <t>Waterborne transportation facilitated by the harbor supports $4.2k in business revenue, 0 direct, indirect, and induced jobs, and $1.2k in labor income to the transportation sector.</t>
  </si>
  <si>
    <t>Waterborne transportation facilitated by the harbor supports $908.9M in business revenue, 3,157 direct, indirect, and induced jobs, and $260.7M in labor income to the transportation sector.</t>
  </si>
  <si>
    <t>Waterborne transportation facilitated by the harbor supports $358.5M in business revenue, 1,270 direct, indirect, and induced jobs, and $104.2M in labor income to the transportation sector.</t>
  </si>
  <si>
    <t>$5.5M</t>
  </si>
  <si>
    <t>$1.6M</t>
  </si>
  <si>
    <t>$145.5M</t>
  </si>
  <si>
    <t>$45M</t>
  </si>
  <si>
    <t>$79.7M</t>
  </si>
  <si>
    <t>$24.7M</t>
  </si>
  <si>
    <t>$1M</t>
  </si>
  <si>
    <t>$289.9k</t>
  </si>
  <si>
    <t>$41.9M</t>
  </si>
  <si>
    <t>$11.9M</t>
  </si>
  <si>
    <t>$53.4M</t>
  </si>
  <si>
    <t>$16.8M</t>
  </si>
  <si>
    <t>$426.7M</t>
  </si>
  <si>
    <t>$133.6M</t>
  </si>
  <si>
    <t>$358.5M</t>
  </si>
  <si>
    <t>$104.2M</t>
  </si>
  <si>
    <t>$578.7k</t>
  </si>
  <si>
    <t>$27.9M</t>
  </si>
  <si>
    <t>$8.6M</t>
  </si>
  <si>
    <t>$578.8M</t>
  </si>
  <si>
    <t>$181.2M</t>
  </si>
  <si>
    <t>$1.3M</t>
  </si>
  <si>
    <t>$354.4k</t>
  </si>
  <si>
    <t>$83.8M</t>
  </si>
  <si>
    <t>$529.6M</t>
  </si>
  <si>
    <t>$163.8M</t>
  </si>
  <si>
    <t>$180.5M</t>
  </si>
  <si>
    <t>$56M</t>
  </si>
  <si>
    <t>$47.4M</t>
  </si>
  <si>
    <t>$13.7M</t>
  </si>
  <si>
    <t>$96.3k</t>
  </si>
  <si>
    <t>$28.2k</t>
  </si>
  <si>
    <t>$452.9M</t>
  </si>
  <si>
    <t>$140.1M</t>
  </si>
  <si>
    <t>$28.7M</t>
  </si>
  <si>
    <t>$8.3M</t>
  </si>
  <si>
    <t>$1.4B</t>
  </si>
  <si>
    <t>$506.4M</t>
  </si>
  <si>
    <t>$5M</t>
  </si>
  <si>
    <t>$1.5M</t>
  </si>
  <si>
    <t>$33.8M</t>
  </si>
  <si>
    <t>$10.4M</t>
  </si>
  <si>
    <t>$2.8M</t>
  </si>
  <si>
    <t>$794.5k</t>
  </si>
  <si>
    <t>$50.9M</t>
  </si>
  <si>
    <t>$15.5M</t>
  </si>
  <si>
    <t>Waterborne transportation facilitated by the harbor supports $50.9M in business revenue, 185 direct, indirect, and induced jobs, and $15.5M in labor income to the transportation sector.</t>
  </si>
  <si>
    <t>$251.6M</t>
  </si>
  <si>
    <t>$72M</t>
  </si>
  <si>
    <t>$1.8M</t>
  </si>
  <si>
    <t>$516.6k</t>
  </si>
  <si>
    <t>$126.6M</t>
  </si>
  <si>
    <t>$40M</t>
  </si>
  <si>
    <t>$132M</t>
  </si>
  <si>
    <t>$40.8M</t>
  </si>
  <si>
    <t>$4.2k</t>
  </si>
  <si>
    <t>$1.2k</t>
  </si>
  <si>
    <t>$26.2M</t>
  </si>
  <si>
    <t>$645.8M</t>
  </si>
  <si>
    <t>$202.2M</t>
  </si>
  <si>
    <t>$45.2k</t>
  </si>
  <si>
    <t>$13.9k</t>
  </si>
  <si>
    <t>$289.8k</t>
  </si>
  <si>
    <t>$25.9M</t>
  </si>
  <si>
    <t>$7.5M</t>
  </si>
  <si>
    <t>$7.2k</t>
  </si>
  <si>
    <t>$2k</t>
  </si>
  <si>
    <t>$42.2M</t>
  </si>
  <si>
    <t>$13M</t>
  </si>
  <si>
    <t>$32.6M</t>
  </si>
  <si>
    <t>$10.1M</t>
  </si>
  <si>
    <t>$3.5M</t>
  </si>
  <si>
    <t>$19.6M</t>
  </si>
  <si>
    <t>$8.2M</t>
  </si>
  <si>
    <t>$67.6M</t>
  </si>
  <si>
    <t>$19.8M</t>
  </si>
  <si>
    <t>$32.9M</t>
  </si>
  <si>
    <t>$9.5M</t>
  </si>
  <si>
    <t>$43.2M</t>
  </si>
  <si>
    <t>$12.4M</t>
  </si>
  <si>
    <t>$268.8M</t>
  </si>
  <si>
    <t>$83.2M</t>
  </si>
  <si>
    <t>$23.3M</t>
  </si>
  <si>
    <t>$6.8M</t>
  </si>
  <si>
    <t>$130.3M</t>
  </si>
  <si>
    <t>$40.3M</t>
  </si>
  <si>
    <t>$99.2M</t>
  </si>
  <si>
    <t>$30.7M</t>
  </si>
  <si>
    <t>$112.2M</t>
  </si>
  <si>
    <t>$32.4M</t>
  </si>
  <si>
    <t>$684.3k</t>
  </si>
  <si>
    <t>$193k</t>
  </si>
  <si>
    <t>$46.4M</t>
  </si>
  <si>
    <t>$14.3M</t>
  </si>
  <si>
    <t>$4.2M</t>
  </si>
  <si>
    <t>$908.9M</t>
  </si>
  <si>
    <t>$260.7M</t>
  </si>
  <si>
    <t>$7.8M</t>
  </si>
  <si>
    <t>$5.9M</t>
  </si>
  <si>
    <t>$45.5k</t>
  </si>
  <si>
    <t>$13.1k</t>
  </si>
  <si>
    <t>$2.9M</t>
  </si>
  <si>
    <t>$829.4k</t>
  </si>
  <si>
    <t>$199.2M</t>
  </si>
  <si>
    <t>$66.6M</t>
  </si>
  <si>
    <t>$415.1k</t>
  </si>
  <si>
    <t>$121k</t>
  </si>
  <si>
    <t>$41.9k</t>
  </si>
  <si>
    <t>$12.1k</t>
  </si>
  <si>
    <t>$3.7M</t>
  </si>
  <si>
    <t>$193.4M</t>
  </si>
  <si>
    <t>$57.3M</t>
  </si>
  <si>
    <t>$385.3M</t>
  </si>
  <si>
    <t>$123.6M</t>
  </si>
  <si>
    <t>$127.5M</t>
  </si>
  <si>
    <t>$39.4M</t>
  </si>
  <si>
    <t>$125.3M</t>
  </si>
  <si>
    <t>$38.7M</t>
  </si>
  <si>
    <t>$147.1M</t>
  </si>
  <si>
    <t>$55.1M</t>
  </si>
  <si>
    <t>$516k</t>
  </si>
  <si>
    <t>$1.1M</t>
  </si>
  <si>
    <t>$312.5k</t>
  </si>
  <si>
    <t>$15.7M</t>
  </si>
  <si>
    <t>$4.9M</t>
  </si>
  <si>
    <t>$69.1k</t>
  </si>
  <si>
    <t>$21.4k</t>
  </si>
  <si>
    <t>$13.3M</t>
  </si>
  <si>
    <t>$649.2M</t>
  </si>
  <si>
    <t>$200.8M</t>
  </si>
  <si>
    <t>$663.6M</t>
  </si>
  <si>
    <t>$210.8M</t>
  </si>
  <si>
    <t>$3M</t>
  </si>
  <si>
    <t>Waterborne transportation facilitated by the harbor supports $529.6M in business revenue, 2,244 direct, indirect, and induced jobs, and $163.8M in labor income to the transportation sector.</t>
  </si>
  <si>
    <t>Waterborne transportation facilitated by the harbor supports $47.4M in business revenue, 169 direct, indirect, and induced jobs, and $13.7M in labor income to the transportation sector.</t>
  </si>
  <si>
    <t>Waterborne transportation facilitated by the harbor supports $452.9M in business revenue, 1,937 direct, indirect, and induced jobs, and $140.1M in labor income to the transportation sector.</t>
  </si>
  <si>
    <t>Indirect&amp;Induced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</si>
</sst>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 wrapText="1"/>
    </xf>
    <xf numFmtId="164" fontId="5" fillId="4" borderId="6" xfId="1" applyNumberFormat="1" applyFont="1" applyFill="1" applyBorder="1" applyAlignment="1">
      <alignment horizontal="right" vertical="center"/>
    </xf>
    <xf numFmtId="166" fontId="5" fillId="4" borderId="6" xfId="2" applyNumberFormat="1" applyFont="1" applyFill="1" applyBorder="1" applyAlignment="1">
      <alignment horizontal="right" vertical="center"/>
    </xf>
    <xf numFmtId="165" fontId="3" fillId="4" borderId="6" xfId="0" applyNumberFormat="1" applyFont="1" applyFill="1" applyBorder="1" applyAlignment="1">
      <alignment horizontal="right" vertical="center"/>
    </xf>
    <xf numFmtId="164" fontId="5" fillId="4" borderId="9" xfId="1" applyNumberFormat="1" applyFont="1" applyFill="1" applyBorder="1" applyAlignment="1">
      <alignment horizontal="right" vertical="center"/>
    </xf>
    <xf numFmtId="166" fontId="5" fillId="4" borderId="9" xfId="2" applyNumberFormat="1" applyFont="1" applyFill="1" applyBorder="1" applyAlignment="1">
      <alignment horizontal="right" vertical="center"/>
    </xf>
    <xf numFmtId="165" fontId="3" fillId="4" borderId="9" xfId="0" applyNumberFormat="1" applyFont="1" applyFill="1" applyBorder="1" applyAlignment="1">
      <alignment horizontal="right" vertical="center"/>
    </xf>
    <xf numFmtId="164" fontId="3" fillId="4" borderId="6" xfId="1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166" fontId="3" fillId="4" borderId="6" xfId="2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eutral 2" xfId="4" xr:uid="{351AE9FA-DB5D-4461-82B3-3EA21D70A17B}"/>
    <cellStyle name="Normal" xfId="0" builtinId="0"/>
    <cellStyle name="Normal 7" xfId="3" xr:uid="{A703683C-C77F-444B-BBC6-4ACAC9FCC009}"/>
  </cellStyles>
  <dxfs count="0"/>
  <tableStyles count="0" defaultTableStyle="TableStyleMedium2" defaultPivotStyle="PivotStyleLight16"/>
  <colors>
    <mruColors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ace.dps.mil/Omeval/GL-SAND_output/GL-SAND_Output(CY10_PLOct12)/Proxy_ton_factors(FY13-CY1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fy13factorsIndPort.csv"/>
      <sheetName val="fy13factors"/>
      <sheetName val="Proxy Factor workup"/>
      <sheetName val="GL all 2010"/>
      <sheetName val="GL10 Summary tons by Port"/>
      <sheetName val="Historical Tonnage"/>
      <sheetName val="fy12factorsIndPort.csv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>
        <row r="3">
          <cell r="A3">
            <v>2821</v>
          </cell>
        </row>
      </sheetData>
      <sheetData sheetId="6">
        <row r="6">
          <cell r="A6">
            <v>76133</v>
          </cell>
          <cell r="C6">
            <v>2850604.6</v>
          </cell>
          <cell r="D6">
            <v>2148171</v>
          </cell>
        </row>
        <row r="7">
          <cell r="A7">
            <v>79245</v>
          </cell>
          <cell r="C7">
            <v>48916</v>
          </cell>
          <cell r="D7">
            <v>27988</v>
          </cell>
        </row>
        <row r="8">
          <cell r="A8">
            <v>72101</v>
          </cell>
          <cell r="C8">
            <v>5820575.2000000002</v>
          </cell>
          <cell r="D8">
            <v>6346279</v>
          </cell>
        </row>
        <row r="9">
          <cell r="A9">
            <v>72350</v>
          </cell>
          <cell r="C9">
            <v>1326774.3999999999</v>
          </cell>
          <cell r="D9">
            <v>1206110</v>
          </cell>
        </row>
        <row r="10">
          <cell r="A10">
            <v>77625</v>
          </cell>
          <cell r="C10">
            <v>6362764.2000000002</v>
          </cell>
          <cell r="D10">
            <v>6055201</v>
          </cell>
        </row>
        <row r="11">
          <cell r="A11">
            <v>77641</v>
          </cell>
          <cell r="C11">
            <v>5876564.75</v>
          </cell>
          <cell r="D11">
            <v>11040738</v>
          </cell>
        </row>
        <row r="12">
          <cell r="A12">
            <v>77433</v>
          </cell>
          <cell r="C12">
            <v>16760.599999999999</v>
          </cell>
          <cell r="D12">
            <v>14605</v>
          </cell>
        </row>
        <row r="13">
          <cell r="A13">
            <v>76179</v>
          </cell>
          <cell r="C13">
            <v>146324</v>
          </cell>
          <cell r="D13">
            <v>118934</v>
          </cell>
        </row>
        <row r="14">
          <cell r="A14">
            <v>72073</v>
          </cell>
          <cell r="C14">
            <v>11096787.800000001</v>
          </cell>
          <cell r="D14">
            <v>10791326</v>
          </cell>
        </row>
        <row r="15">
          <cell r="A15">
            <v>72108</v>
          </cell>
          <cell r="C15">
            <v>4742326.2</v>
          </cell>
          <cell r="D15">
            <v>3558487</v>
          </cell>
        </row>
        <row r="16">
          <cell r="A16">
            <v>73013</v>
          </cell>
          <cell r="C16">
            <v>4950218.5999999996</v>
          </cell>
          <cell r="D16">
            <v>5176011</v>
          </cell>
        </row>
        <row r="17">
          <cell r="A17">
            <v>79286</v>
          </cell>
          <cell r="C17">
            <v>21374949.41383452</v>
          </cell>
          <cell r="D17">
            <v>19020979.443880495</v>
          </cell>
        </row>
        <row r="18">
          <cell r="A18">
            <v>72145</v>
          </cell>
          <cell r="C18">
            <v>0</v>
          </cell>
        </row>
        <row r="19">
          <cell r="A19">
            <v>72122</v>
          </cell>
          <cell r="C19">
            <v>849425</v>
          </cell>
          <cell r="D19">
            <v>582093</v>
          </cell>
        </row>
        <row r="20">
          <cell r="A20">
            <v>72088</v>
          </cell>
          <cell r="C20">
            <v>1787302.4</v>
          </cell>
          <cell r="D20">
            <v>1498425</v>
          </cell>
        </row>
        <row r="21">
          <cell r="A21">
            <v>77567</v>
          </cell>
          <cell r="C21">
            <v>965447.4</v>
          </cell>
          <cell r="D21">
            <v>762998</v>
          </cell>
        </row>
        <row r="22">
          <cell r="A22">
            <v>77825</v>
          </cell>
          <cell r="C22">
            <v>2343643.6</v>
          </cell>
          <cell r="D22">
            <v>1909845</v>
          </cell>
        </row>
        <row r="23">
          <cell r="A23">
            <v>76029</v>
          </cell>
          <cell r="C23">
            <v>59030.6</v>
          </cell>
          <cell r="D23">
            <v>63644</v>
          </cell>
        </row>
        <row r="24">
          <cell r="A24">
            <v>77578</v>
          </cell>
          <cell r="C24">
            <v>360070.8</v>
          </cell>
          <cell r="D24">
            <v>199984</v>
          </cell>
        </row>
        <row r="25">
          <cell r="A25">
            <v>72051</v>
          </cell>
          <cell r="C25">
            <v>835605.2</v>
          </cell>
          <cell r="D25">
            <v>716514</v>
          </cell>
        </row>
        <row r="26">
          <cell r="A26">
            <v>77632</v>
          </cell>
          <cell r="C26">
            <v>12985938.6</v>
          </cell>
          <cell r="D26">
            <v>10168960</v>
          </cell>
        </row>
        <row r="27">
          <cell r="A27">
            <v>77642</v>
          </cell>
          <cell r="C27">
            <v>1278654.3999999999</v>
          </cell>
          <cell r="D27">
            <v>953548</v>
          </cell>
        </row>
        <row r="28">
          <cell r="A28">
            <v>72060</v>
          </cell>
          <cell r="C28">
            <v>2046386.8</v>
          </cell>
          <cell r="D28">
            <v>852982</v>
          </cell>
        </row>
        <row r="29">
          <cell r="A29">
            <v>77535</v>
          </cell>
          <cell r="C29">
            <v>464385</v>
          </cell>
          <cell r="D29">
            <v>211966</v>
          </cell>
        </row>
        <row r="30">
          <cell r="A30">
            <v>77523</v>
          </cell>
          <cell r="C30">
            <v>502295.4</v>
          </cell>
          <cell r="D30">
            <v>400585</v>
          </cell>
        </row>
        <row r="31">
          <cell r="A31">
            <v>77726</v>
          </cell>
          <cell r="C31">
            <v>326542.2</v>
          </cell>
          <cell r="D31">
            <v>230865</v>
          </cell>
        </row>
        <row r="32">
          <cell r="A32">
            <v>79076</v>
          </cell>
          <cell r="C32">
            <v>966414.6</v>
          </cell>
          <cell r="D32">
            <v>1009550</v>
          </cell>
        </row>
        <row r="33">
          <cell r="A33">
            <v>77850</v>
          </cell>
          <cell r="C33">
            <v>325085.2</v>
          </cell>
          <cell r="D33">
            <v>365572</v>
          </cell>
        </row>
        <row r="34">
          <cell r="A34">
            <v>77690</v>
          </cell>
          <cell r="C34">
            <v>3416593.8</v>
          </cell>
          <cell r="D34">
            <v>2434985</v>
          </cell>
        </row>
        <row r="35">
          <cell r="A35">
            <v>72007</v>
          </cell>
          <cell r="C35">
            <v>1468376.6</v>
          </cell>
          <cell r="D35">
            <v>2412543</v>
          </cell>
        </row>
        <row r="36">
          <cell r="A36">
            <v>77562</v>
          </cell>
          <cell r="C36">
            <v>1929417.8</v>
          </cell>
          <cell r="D36">
            <v>1478753</v>
          </cell>
        </row>
        <row r="37">
          <cell r="A37">
            <v>70245</v>
          </cell>
          <cell r="C37">
            <v>112282.6</v>
          </cell>
          <cell r="D37">
            <v>118413</v>
          </cell>
        </row>
        <row r="38">
          <cell r="A38">
            <v>79205</v>
          </cell>
          <cell r="C38">
            <v>150638.39999999999</v>
          </cell>
          <cell r="D38">
            <v>0</v>
          </cell>
        </row>
        <row r="39">
          <cell r="A39">
            <v>71184</v>
          </cell>
          <cell r="C39">
            <v>458578.8</v>
          </cell>
          <cell r="D39">
            <v>362356</v>
          </cell>
        </row>
        <row r="40">
          <cell r="A40">
            <v>79077</v>
          </cell>
          <cell r="C40">
            <v>8476727.5999999996</v>
          </cell>
          <cell r="D40">
            <v>8720506</v>
          </cell>
        </row>
        <row r="41">
          <cell r="A41">
            <v>71039</v>
          </cell>
          <cell r="C41">
            <v>114809.8</v>
          </cell>
          <cell r="D41">
            <v>96552</v>
          </cell>
        </row>
        <row r="42">
          <cell r="A42">
            <v>73012</v>
          </cell>
          <cell r="C42">
            <v>7817147</v>
          </cell>
          <cell r="D42">
            <v>7014952</v>
          </cell>
        </row>
        <row r="43">
          <cell r="A43">
            <v>76077</v>
          </cell>
          <cell r="C43">
            <v>3522462.8</v>
          </cell>
          <cell r="D43">
            <v>2521420</v>
          </cell>
        </row>
        <row r="44">
          <cell r="A44">
            <v>72046</v>
          </cell>
          <cell r="C44">
            <v>2878417.4</v>
          </cell>
          <cell r="D44">
            <v>2304141</v>
          </cell>
        </row>
        <row r="45">
          <cell r="A45">
            <v>77601</v>
          </cell>
          <cell r="C45">
            <v>449871.4</v>
          </cell>
          <cell r="D45">
            <v>286303</v>
          </cell>
        </row>
        <row r="46">
          <cell r="A46">
            <v>79283</v>
          </cell>
          <cell r="C46">
            <v>19752568.786165483</v>
          </cell>
          <cell r="D46">
            <v>17577267.556119505</v>
          </cell>
        </row>
        <row r="47">
          <cell r="A47">
            <v>72014</v>
          </cell>
          <cell r="C47">
            <v>10997333.6</v>
          </cell>
          <cell r="D47">
            <v>10720187</v>
          </cell>
        </row>
        <row r="48">
          <cell r="A48">
            <v>79297</v>
          </cell>
          <cell r="C48">
            <v>12299384.4</v>
          </cell>
          <cell r="D48">
            <v>13877097</v>
          </cell>
        </row>
        <row r="49">
          <cell r="A49">
            <v>77665</v>
          </cell>
          <cell r="C49">
            <v>451896.8</v>
          </cell>
          <cell r="D49">
            <v>205595</v>
          </cell>
        </row>
        <row r="50">
          <cell r="A50" t="str">
            <v>PortBuf</v>
          </cell>
          <cell r="C50">
            <v>1459413.8</v>
          </cell>
          <cell r="D50">
            <v>1298279</v>
          </cell>
        </row>
        <row r="51">
          <cell r="A51" t="str">
            <v>PortChi</v>
          </cell>
          <cell r="C51">
            <v>22122075</v>
          </cell>
          <cell r="D51">
            <v>18534237</v>
          </cell>
        </row>
        <row r="52">
          <cell r="A52" t="str">
            <v>PortDet</v>
          </cell>
          <cell r="C52">
            <v>13331624.6</v>
          </cell>
          <cell r="D52">
            <v>12704330</v>
          </cell>
        </row>
        <row r="53">
          <cell r="A53" t="str">
            <v>DulSup</v>
          </cell>
          <cell r="C53">
            <v>41127518.200000003</v>
          </cell>
          <cell r="D53">
            <v>36598247</v>
          </cell>
        </row>
        <row r="54">
          <cell r="A54" t="str">
            <v>00003</v>
          </cell>
          <cell r="C54">
            <v>59326319.200000003</v>
          </cell>
          <cell r="D54">
            <v>55231860</v>
          </cell>
        </row>
        <row r="55">
          <cell r="A55" t="str">
            <v>00004</v>
          </cell>
          <cell r="C55">
            <v>54593818.600000001</v>
          </cell>
          <cell r="D55">
            <v>51358778</v>
          </cell>
        </row>
        <row r="56">
          <cell r="A56" t="str">
            <v>00005</v>
          </cell>
          <cell r="C56">
            <v>64452143</v>
          </cell>
          <cell r="D56">
            <v>60601863</v>
          </cell>
        </row>
        <row r="57">
          <cell r="A57" t="str">
            <v>00007</v>
          </cell>
          <cell r="C57">
            <v>71307864.599999994</v>
          </cell>
          <cell r="D57">
            <v>68342880</v>
          </cell>
        </row>
        <row r="58">
          <cell r="A58" t="str">
            <v>00008</v>
          </cell>
          <cell r="C58">
            <v>65424341.200000003</v>
          </cell>
          <cell r="D58">
            <v>63286473</v>
          </cell>
        </row>
        <row r="59">
          <cell r="A59" t="str">
            <v>00000</v>
          </cell>
          <cell r="C59">
            <v>144899400</v>
          </cell>
          <cell r="D59">
            <v>129455000</v>
          </cell>
        </row>
      </sheetData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talikas, Stephen M CIV USARMY CELRB (USA)" id="{C47888D3-9E21-4779-9AF7-1577A98358AD}" userId="S::Stephen.M.Stalikas@usace.army.mil::5c7c9844-78a9-4083-b364-79e71d464d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05T01:40:24.70" personId="{C47888D3-9E21-4779-9AF7-1577A98358AD}" id="{D55130C0-78C9-4C4D-9DE0-CD45E99AA176}">
    <text>This harbor list represents all GL harbors that handled tonnage in CY2021. Tonnage Data Source: Waterborne Commerce Statistics Center.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2-05T01:40:24.70" personId="{C47888D3-9E21-4779-9AF7-1577A98358AD}" id="{A26E5C32-728C-4513-961A-9263AC424E46}">
    <text>This harbor list represents all GL harbors that handled tonnage in CY2021. Tonnage Data Source: Waterborne Commerce Statistics Center.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CA97-EA9F-4EC3-B52F-BAC6BE93191E}">
  <sheetPr>
    <tabColor rgb="FF00B050"/>
  </sheetPr>
  <dimension ref="B2:K80"/>
  <sheetViews>
    <sheetView showGridLines="0" tabSelected="1" zoomScale="70" zoomScaleNormal="70" workbookViewId="0">
      <pane ySplit="5" topLeftCell="A6" activePane="bottomLeft" state="frozen"/>
      <selection pane="bottomLeft" activeCell="I7" sqref="I7"/>
    </sheetView>
  </sheetViews>
  <sheetFormatPr defaultRowHeight="15" x14ac:dyDescent="0.25"/>
  <cols>
    <col min="1" max="1" width="17.7109375" customWidth="1"/>
    <col min="2" max="2" width="43.7109375" bestFit="1" customWidth="1"/>
    <col min="3" max="3" width="18.5703125" style="1" customWidth="1"/>
    <col min="4" max="6" width="17.28515625" style="1" customWidth="1"/>
    <col min="7" max="7" width="16.7109375" style="1" bestFit="1" customWidth="1"/>
    <col min="8" max="8" width="11.28515625" style="1" bestFit="1" customWidth="1"/>
    <col min="9" max="9" width="16" style="1" bestFit="1" customWidth="1"/>
    <col min="10" max="10" width="11.28515625" style="1" bestFit="1" customWidth="1"/>
    <col min="11" max="11" width="111.42578125" customWidth="1"/>
  </cols>
  <sheetData>
    <row r="2" spans="2:11" ht="15.75" thickBot="1" x14ac:dyDescent="0.3"/>
    <row r="3" spans="2:11" ht="21" x14ac:dyDescent="0.25">
      <c r="B3" s="23" t="s">
        <v>0</v>
      </c>
      <c r="C3" s="25" t="s">
        <v>34</v>
      </c>
      <c r="D3" s="27" t="s">
        <v>1</v>
      </c>
      <c r="E3" s="27"/>
      <c r="F3" s="27"/>
      <c r="G3" s="27"/>
      <c r="H3" s="27"/>
      <c r="I3" s="27"/>
      <c r="J3" s="27"/>
      <c r="K3" s="28" t="s">
        <v>2</v>
      </c>
    </row>
    <row r="4" spans="2:11" ht="21" x14ac:dyDescent="0.25">
      <c r="B4" s="24"/>
      <c r="C4" s="26"/>
      <c r="D4" s="30" t="s">
        <v>3</v>
      </c>
      <c r="E4" s="30"/>
      <c r="F4" s="30"/>
      <c r="G4" s="22" t="s">
        <v>35</v>
      </c>
      <c r="H4" s="22"/>
      <c r="I4" s="30" t="s">
        <v>4</v>
      </c>
      <c r="J4" s="30"/>
      <c r="K4" s="29"/>
    </row>
    <row r="5" spans="2:11" ht="42" x14ac:dyDescent="0.25">
      <c r="B5" s="24"/>
      <c r="C5" s="26"/>
      <c r="D5" s="5" t="s">
        <v>5</v>
      </c>
      <c r="E5" s="4" t="s">
        <v>33</v>
      </c>
      <c r="F5" s="5" t="s">
        <v>6</v>
      </c>
      <c r="G5" s="22"/>
      <c r="H5" s="22"/>
      <c r="I5" s="30"/>
      <c r="J5" s="30"/>
      <c r="K5" s="29"/>
    </row>
    <row r="6" spans="2:11" ht="31.5" x14ac:dyDescent="0.25">
      <c r="B6" s="2" t="s">
        <v>81</v>
      </c>
      <c r="C6" s="14">
        <v>203967</v>
      </c>
      <c r="D6" s="15">
        <v>5</v>
      </c>
      <c r="E6" s="15">
        <v>15.5</v>
      </c>
      <c r="F6" s="8">
        <f>ROUNDUP((D6+E6),0)</f>
        <v>21</v>
      </c>
      <c r="G6" s="16">
        <v>5491580</v>
      </c>
      <c r="H6" s="10" t="s">
        <v>164</v>
      </c>
      <c r="I6" s="16">
        <v>1611973</v>
      </c>
      <c r="J6" s="10" t="s">
        <v>165</v>
      </c>
      <c r="K6" s="17" t="s">
        <v>143</v>
      </c>
    </row>
    <row r="7" spans="2:11" ht="31.5" x14ac:dyDescent="0.25">
      <c r="B7" s="2" t="s">
        <v>7</v>
      </c>
      <c r="C7" s="8">
        <v>2360344</v>
      </c>
      <c r="D7" s="8">
        <v>210.8</v>
      </c>
      <c r="E7" s="8">
        <v>447</v>
      </c>
      <c r="F7" s="8">
        <f t="shared" ref="F7:F37" si="0">ROUNDUP((D7+E7),0)</f>
        <v>658</v>
      </c>
      <c r="G7" s="9">
        <v>145531362</v>
      </c>
      <c r="H7" s="10" t="s">
        <v>166</v>
      </c>
      <c r="I7" s="9">
        <v>44995142</v>
      </c>
      <c r="J7" s="10" t="s">
        <v>167</v>
      </c>
      <c r="K7" s="3" t="s">
        <v>38</v>
      </c>
    </row>
    <row r="8" spans="2:11" ht="31.5" x14ac:dyDescent="0.25">
      <c r="B8" s="2" t="s">
        <v>82</v>
      </c>
      <c r="C8" s="8">
        <v>1603644</v>
      </c>
      <c r="D8" s="8">
        <v>95.8</v>
      </c>
      <c r="E8" s="8">
        <v>244.8</v>
      </c>
      <c r="F8" s="8">
        <f t="shared" si="0"/>
        <v>341</v>
      </c>
      <c r="G8" s="9">
        <v>79733454</v>
      </c>
      <c r="H8" s="10" t="s">
        <v>168</v>
      </c>
      <c r="I8" s="9">
        <v>24736853</v>
      </c>
      <c r="J8" s="10" t="s">
        <v>169</v>
      </c>
      <c r="K8" s="3" t="s">
        <v>45</v>
      </c>
    </row>
    <row r="9" spans="2:11" ht="31.5" x14ac:dyDescent="0.25">
      <c r="B9" s="2" t="s">
        <v>83</v>
      </c>
      <c r="C9" s="14">
        <v>14282</v>
      </c>
      <c r="D9" s="15">
        <v>0.8</v>
      </c>
      <c r="E9" s="15">
        <v>2.9</v>
      </c>
      <c r="F9" s="8">
        <f t="shared" si="0"/>
        <v>4</v>
      </c>
      <c r="G9" s="16">
        <v>1018207</v>
      </c>
      <c r="H9" s="10" t="s">
        <v>170</v>
      </c>
      <c r="I9" s="16">
        <v>289911</v>
      </c>
      <c r="J9" s="10" t="s">
        <v>171</v>
      </c>
      <c r="K9" s="17" t="s">
        <v>152</v>
      </c>
    </row>
    <row r="10" spans="2:11" ht="31.5" x14ac:dyDescent="0.25">
      <c r="B10" s="2" t="s">
        <v>75</v>
      </c>
      <c r="C10" s="14">
        <v>1098932</v>
      </c>
      <c r="D10" s="15">
        <v>27.1</v>
      </c>
      <c r="E10" s="15">
        <v>117.1</v>
      </c>
      <c r="F10" s="8">
        <f t="shared" si="0"/>
        <v>145</v>
      </c>
      <c r="G10" s="16">
        <v>41876814</v>
      </c>
      <c r="H10" s="10" t="s">
        <v>172</v>
      </c>
      <c r="I10" s="16">
        <v>11945287</v>
      </c>
      <c r="J10" s="10" t="s">
        <v>173</v>
      </c>
      <c r="K10" s="17" t="s">
        <v>138</v>
      </c>
    </row>
    <row r="11" spans="2:11" ht="31.5" x14ac:dyDescent="0.25">
      <c r="B11" s="2" t="s">
        <v>8</v>
      </c>
      <c r="C11" s="8">
        <v>781564</v>
      </c>
      <c r="D11" s="8">
        <v>62.7</v>
      </c>
      <c r="E11" s="8">
        <v>164</v>
      </c>
      <c r="F11" s="8">
        <f t="shared" si="0"/>
        <v>227</v>
      </c>
      <c r="G11" s="9">
        <v>53410428</v>
      </c>
      <c r="H11" s="10" t="s">
        <v>174</v>
      </c>
      <c r="I11" s="9">
        <v>16815766</v>
      </c>
      <c r="J11" s="10" t="s">
        <v>175</v>
      </c>
      <c r="K11" s="3" t="s">
        <v>46</v>
      </c>
    </row>
    <row r="12" spans="2:11" ht="31.5" x14ac:dyDescent="0.25">
      <c r="B12" s="2" t="s">
        <v>9</v>
      </c>
      <c r="C12" s="8">
        <v>9076013</v>
      </c>
      <c r="D12" s="8">
        <v>475.8</v>
      </c>
      <c r="E12" s="8">
        <v>1309.7</v>
      </c>
      <c r="F12" s="8">
        <f t="shared" si="0"/>
        <v>1786</v>
      </c>
      <c r="G12" s="9">
        <v>426673384</v>
      </c>
      <c r="H12" s="10" t="s">
        <v>176</v>
      </c>
      <c r="I12" s="9">
        <v>133624989</v>
      </c>
      <c r="J12" s="10" t="s">
        <v>177</v>
      </c>
      <c r="K12" s="3" t="s">
        <v>72</v>
      </c>
    </row>
    <row r="13" spans="2:11" ht="31.5" x14ac:dyDescent="0.25">
      <c r="B13" s="2" t="s">
        <v>84</v>
      </c>
      <c r="C13" s="14">
        <v>9021688</v>
      </c>
      <c r="D13" s="15">
        <v>258.89999999999998</v>
      </c>
      <c r="E13" s="15">
        <v>1010.8</v>
      </c>
      <c r="F13" s="8">
        <f t="shared" si="0"/>
        <v>1270</v>
      </c>
      <c r="G13" s="16">
        <v>358523437</v>
      </c>
      <c r="H13" s="10" t="s">
        <v>178</v>
      </c>
      <c r="I13" s="16">
        <v>104153562</v>
      </c>
      <c r="J13" s="10" t="s">
        <v>179</v>
      </c>
      <c r="K13" s="17" t="s">
        <v>163</v>
      </c>
    </row>
    <row r="14" spans="2:11" ht="31.5" x14ac:dyDescent="0.25">
      <c r="B14" s="2" t="s">
        <v>85</v>
      </c>
      <c r="C14" s="8">
        <v>16846</v>
      </c>
      <c r="D14" s="8">
        <v>2.6</v>
      </c>
      <c r="E14" s="8">
        <v>5.7</v>
      </c>
      <c r="F14" s="8">
        <f t="shared" si="0"/>
        <v>9</v>
      </c>
      <c r="G14" s="9">
        <v>1871910</v>
      </c>
      <c r="H14" s="10" t="s">
        <v>30</v>
      </c>
      <c r="I14" s="9">
        <v>578738</v>
      </c>
      <c r="J14" s="10" t="s">
        <v>180</v>
      </c>
      <c r="K14" s="3" t="s">
        <v>64</v>
      </c>
    </row>
    <row r="15" spans="2:11" ht="31.5" x14ac:dyDescent="0.25">
      <c r="B15" s="2" t="s">
        <v>86</v>
      </c>
      <c r="C15" s="8">
        <v>290573</v>
      </c>
      <c r="D15" s="8">
        <v>41.9</v>
      </c>
      <c r="E15" s="8">
        <v>87.3</v>
      </c>
      <c r="F15" s="8">
        <f t="shared" si="0"/>
        <v>130</v>
      </c>
      <c r="G15" s="9">
        <v>27872849</v>
      </c>
      <c r="H15" s="10" t="s">
        <v>181</v>
      </c>
      <c r="I15" s="9">
        <v>8617486</v>
      </c>
      <c r="J15" s="10" t="s">
        <v>182</v>
      </c>
      <c r="K15" s="3" t="s">
        <v>52</v>
      </c>
    </row>
    <row r="16" spans="2:11" ht="31.5" x14ac:dyDescent="0.25">
      <c r="B16" s="2" t="s">
        <v>76</v>
      </c>
      <c r="C16" s="8">
        <v>10314969</v>
      </c>
      <c r="D16" s="8">
        <v>645.70000000000005</v>
      </c>
      <c r="E16" s="8">
        <v>1777.4</v>
      </c>
      <c r="F16" s="8">
        <f t="shared" si="0"/>
        <v>2424</v>
      </c>
      <c r="G16" s="9">
        <v>578789489</v>
      </c>
      <c r="H16" s="10" t="s">
        <v>183</v>
      </c>
      <c r="I16" s="9">
        <v>181233570</v>
      </c>
      <c r="J16" s="10" t="s">
        <v>184</v>
      </c>
      <c r="K16" s="3" t="s">
        <v>70</v>
      </c>
    </row>
    <row r="17" spans="2:11" ht="31.5" x14ac:dyDescent="0.25">
      <c r="B17" s="2" t="s">
        <v>77</v>
      </c>
      <c r="C17" s="14">
        <v>24281</v>
      </c>
      <c r="D17" s="15">
        <v>0.7</v>
      </c>
      <c r="E17" s="15">
        <v>3.5</v>
      </c>
      <c r="F17" s="8">
        <f t="shared" si="0"/>
        <v>5</v>
      </c>
      <c r="G17" s="16">
        <v>1277180</v>
      </c>
      <c r="H17" s="10" t="s">
        <v>185</v>
      </c>
      <c r="I17" s="16">
        <v>354371</v>
      </c>
      <c r="J17" s="10" t="s">
        <v>186</v>
      </c>
      <c r="K17" s="17" t="s">
        <v>150</v>
      </c>
    </row>
    <row r="18" spans="2:11" ht="31.5" x14ac:dyDescent="0.25">
      <c r="B18" s="2" t="s">
        <v>87</v>
      </c>
      <c r="C18" s="14">
        <v>3066708</v>
      </c>
      <c r="D18" s="15">
        <v>70.8</v>
      </c>
      <c r="E18" s="15">
        <v>235.7</v>
      </c>
      <c r="F18" s="8">
        <f t="shared" si="0"/>
        <v>307</v>
      </c>
      <c r="G18" s="16">
        <v>83766973</v>
      </c>
      <c r="H18" s="10" t="s">
        <v>187</v>
      </c>
      <c r="I18" s="16">
        <v>24218298</v>
      </c>
      <c r="J18" s="10" t="s">
        <v>14</v>
      </c>
      <c r="K18" s="17" t="s">
        <v>135</v>
      </c>
    </row>
    <row r="19" spans="2:11" ht="31.5" x14ac:dyDescent="0.25">
      <c r="B19" s="2" t="s">
        <v>88</v>
      </c>
      <c r="C19" s="8">
        <v>12388391</v>
      </c>
      <c r="D19" s="8">
        <v>618.29999999999995</v>
      </c>
      <c r="E19" s="8">
        <v>1625.7</v>
      </c>
      <c r="F19" s="8">
        <f t="shared" si="0"/>
        <v>2244</v>
      </c>
      <c r="G19" s="9">
        <v>529591597</v>
      </c>
      <c r="H19" s="10" t="s">
        <v>188</v>
      </c>
      <c r="I19" s="9">
        <v>163775191</v>
      </c>
      <c r="J19" s="10" t="s">
        <v>189</v>
      </c>
      <c r="K19" s="3" t="s">
        <v>297</v>
      </c>
    </row>
    <row r="20" spans="2:11" ht="31.5" x14ac:dyDescent="0.25">
      <c r="B20" s="2" t="s">
        <v>89</v>
      </c>
      <c r="C20" s="8">
        <v>4251340</v>
      </c>
      <c r="D20" s="8">
        <v>216.8</v>
      </c>
      <c r="E20" s="8">
        <v>554</v>
      </c>
      <c r="F20" s="8">
        <f t="shared" si="0"/>
        <v>771</v>
      </c>
      <c r="G20" s="9">
        <v>180515137</v>
      </c>
      <c r="H20" s="10" t="s">
        <v>190</v>
      </c>
      <c r="I20" s="9">
        <v>56022675</v>
      </c>
      <c r="J20" s="10" t="s">
        <v>191</v>
      </c>
      <c r="K20" s="3" t="s">
        <v>37</v>
      </c>
    </row>
    <row r="21" spans="2:11" ht="31.5" x14ac:dyDescent="0.25">
      <c r="B21" s="2" t="s">
        <v>78</v>
      </c>
      <c r="C21" s="14">
        <v>1481565</v>
      </c>
      <c r="D21" s="15">
        <v>35</v>
      </c>
      <c r="E21" s="15">
        <v>133.6</v>
      </c>
      <c r="F21" s="8">
        <f t="shared" si="0"/>
        <v>169</v>
      </c>
      <c r="G21" s="16">
        <v>47410876</v>
      </c>
      <c r="H21" s="10" t="s">
        <v>192</v>
      </c>
      <c r="I21" s="16">
        <v>13740086</v>
      </c>
      <c r="J21" s="10" t="s">
        <v>193</v>
      </c>
      <c r="K21" s="17" t="s">
        <v>298</v>
      </c>
    </row>
    <row r="22" spans="2:11" ht="31.5" x14ac:dyDescent="0.25">
      <c r="B22" s="2" t="s">
        <v>90</v>
      </c>
      <c r="C22" s="14">
        <v>16465</v>
      </c>
      <c r="D22" s="15">
        <v>0.1</v>
      </c>
      <c r="E22" s="15">
        <v>0.3</v>
      </c>
      <c r="F22" s="8">
        <f t="shared" si="0"/>
        <v>1</v>
      </c>
      <c r="G22" s="16">
        <v>96253</v>
      </c>
      <c r="H22" s="10" t="s">
        <v>194</v>
      </c>
      <c r="I22" s="16">
        <v>28158</v>
      </c>
      <c r="J22" s="10" t="s">
        <v>195</v>
      </c>
      <c r="K22" s="17" t="s">
        <v>156</v>
      </c>
    </row>
    <row r="23" spans="2:11" ht="31.5" x14ac:dyDescent="0.25">
      <c r="B23" s="2" t="s">
        <v>79</v>
      </c>
      <c r="C23" s="8">
        <v>9698313</v>
      </c>
      <c r="D23" s="8">
        <v>547</v>
      </c>
      <c r="E23" s="8">
        <v>1390</v>
      </c>
      <c r="F23" s="8">
        <f t="shared" si="0"/>
        <v>1937</v>
      </c>
      <c r="G23" s="9">
        <v>452869854</v>
      </c>
      <c r="H23" s="10" t="s">
        <v>196</v>
      </c>
      <c r="I23" s="9">
        <v>140061755</v>
      </c>
      <c r="J23" s="10" t="s">
        <v>197</v>
      </c>
      <c r="K23" s="3" t="s">
        <v>299</v>
      </c>
    </row>
    <row r="24" spans="2:11" ht="31.5" x14ac:dyDescent="0.25">
      <c r="B24" s="2" t="s">
        <v>91</v>
      </c>
      <c r="C24" s="14">
        <v>1046514</v>
      </c>
      <c r="D24" s="15">
        <v>22.5</v>
      </c>
      <c r="E24" s="15">
        <v>80.8</v>
      </c>
      <c r="F24" s="8">
        <f t="shared" si="0"/>
        <v>104</v>
      </c>
      <c r="G24" s="16">
        <v>28667100</v>
      </c>
      <c r="H24" s="10" t="s">
        <v>198</v>
      </c>
      <c r="I24" s="16">
        <v>8320324</v>
      </c>
      <c r="J24" s="10" t="s">
        <v>199</v>
      </c>
      <c r="K24" s="17" t="s">
        <v>140</v>
      </c>
    </row>
    <row r="25" spans="2:11" ht="31.5" x14ac:dyDescent="0.25">
      <c r="B25" s="2" t="s">
        <v>32</v>
      </c>
      <c r="C25" s="8">
        <v>32463076</v>
      </c>
      <c r="D25" s="8">
        <v>1594.9</v>
      </c>
      <c r="E25" s="8">
        <v>4387.6000000000004</v>
      </c>
      <c r="F25" s="8">
        <f t="shared" si="0"/>
        <v>5983</v>
      </c>
      <c r="G25" s="9">
        <v>1430139920</v>
      </c>
      <c r="H25" s="10" t="s">
        <v>200</v>
      </c>
      <c r="I25" s="9">
        <v>506355414</v>
      </c>
      <c r="J25" s="10" t="s">
        <v>201</v>
      </c>
      <c r="K25" s="3" t="s">
        <v>66</v>
      </c>
    </row>
    <row r="26" spans="2:11" ht="31.5" x14ac:dyDescent="0.25">
      <c r="B26" s="2" t="s">
        <v>12</v>
      </c>
      <c r="C26" s="8">
        <v>117285</v>
      </c>
      <c r="D26" s="8">
        <v>6</v>
      </c>
      <c r="E26" s="8">
        <v>15.2</v>
      </c>
      <c r="F26" s="8">
        <f t="shared" si="0"/>
        <v>22</v>
      </c>
      <c r="G26" s="9">
        <v>4962163</v>
      </c>
      <c r="H26" s="10" t="s">
        <v>202</v>
      </c>
      <c r="I26" s="9">
        <v>1534838</v>
      </c>
      <c r="J26" s="10" t="s">
        <v>203</v>
      </c>
      <c r="K26" s="3" t="s">
        <v>62</v>
      </c>
    </row>
    <row r="27" spans="2:11" ht="31.5" x14ac:dyDescent="0.25">
      <c r="B27" s="2" t="s">
        <v>13</v>
      </c>
      <c r="C27" s="8">
        <v>786663</v>
      </c>
      <c r="D27" s="8">
        <v>47.8</v>
      </c>
      <c r="E27" s="8">
        <v>103.8</v>
      </c>
      <c r="F27" s="8">
        <f t="shared" si="0"/>
        <v>152</v>
      </c>
      <c r="G27" s="9">
        <v>33782291</v>
      </c>
      <c r="H27" s="10" t="s">
        <v>204</v>
      </c>
      <c r="I27" s="9">
        <v>10444569</v>
      </c>
      <c r="J27" s="10" t="s">
        <v>205</v>
      </c>
      <c r="K27" s="3" t="s">
        <v>50</v>
      </c>
    </row>
    <row r="28" spans="2:11" ht="31.5" x14ac:dyDescent="0.25">
      <c r="B28" s="2" t="s">
        <v>92</v>
      </c>
      <c r="C28" s="14">
        <v>103415</v>
      </c>
      <c r="D28" s="15">
        <v>2</v>
      </c>
      <c r="E28" s="15">
        <v>7.7</v>
      </c>
      <c r="F28" s="8">
        <f t="shared" si="0"/>
        <v>10</v>
      </c>
      <c r="G28" s="16">
        <v>2754570</v>
      </c>
      <c r="H28" s="10" t="s">
        <v>206</v>
      </c>
      <c r="I28" s="16">
        <v>794502</v>
      </c>
      <c r="J28" s="10" t="s">
        <v>207</v>
      </c>
      <c r="K28" s="17" t="s">
        <v>147</v>
      </c>
    </row>
    <row r="29" spans="2:11" ht="31.5" x14ac:dyDescent="0.25">
      <c r="B29" s="2" t="s">
        <v>93</v>
      </c>
      <c r="C29" s="8">
        <v>1845103</v>
      </c>
      <c r="D29" s="8">
        <v>37.6</v>
      </c>
      <c r="E29" s="8">
        <v>147.30000000000001</v>
      </c>
      <c r="F29" s="8">
        <f t="shared" si="0"/>
        <v>185</v>
      </c>
      <c r="G29" s="9">
        <v>50928128</v>
      </c>
      <c r="H29" s="10" t="s">
        <v>208</v>
      </c>
      <c r="I29" s="9">
        <v>15522402</v>
      </c>
      <c r="J29" s="10" t="s">
        <v>209</v>
      </c>
      <c r="K29" s="3" t="s">
        <v>210</v>
      </c>
    </row>
    <row r="30" spans="2:11" ht="31.5" x14ac:dyDescent="0.25">
      <c r="B30" s="2" t="s">
        <v>94</v>
      </c>
      <c r="C30" s="14">
        <v>9861223</v>
      </c>
      <c r="D30" s="15">
        <v>165.9</v>
      </c>
      <c r="E30" s="15">
        <v>704</v>
      </c>
      <c r="F30" s="8">
        <f t="shared" si="0"/>
        <v>870</v>
      </c>
      <c r="G30" s="16">
        <v>251618455</v>
      </c>
      <c r="H30" s="10" t="s">
        <v>211</v>
      </c>
      <c r="I30" s="16">
        <v>71960345</v>
      </c>
      <c r="J30" s="10" t="s">
        <v>212</v>
      </c>
      <c r="K30" s="17" t="s">
        <v>131</v>
      </c>
    </row>
    <row r="31" spans="2:11" ht="31.5" x14ac:dyDescent="0.25">
      <c r="B31" s="2" t="s">
        <v>129</v>
      </c>
      <c r="C31" s="14">
        <v>27006</v>
      </c>
      <c r="D31" s="15">
        <v>1.4</v>
      </c>
      <c r="E31" s="15">
        <v>5</v>
      </c>
      <c r="F31" s="8">
        <f t="shared" si="0"/>
        <v>7</v>
      </c>
      <c r="G31" s="16">
        <v>1765903</v>
      </c>
      <c r="H31" s="10" t="s">
        <v>213</v>
      </c>
      <c r="I31" s="16">
        <v>516602</v>
      </c>
      <c r="J31" s="10" t="s">
        <v>214</v>
      </c>
      <c r="K31" s="17" t="s">
        <v>149</v>
      </c>
    </row>
    <row r="32" spans="2:11" ht="31.5" x14ac:dyDescent="0.25">
      <c r="B32" s="2" t="s">
        <v>95</v>
      </c>
      <c r="C32" s="8">
        <v>1677564</v>
      </c>
      <c r="D32" s="8">
        <v>158.19999999999999</v>
      </c>
      <c r="E32" s="8">
        <v>388.9</v>
      </c>
      <c r="F32" s="8">
        <f t="shared" si="0"/>
        <v>548</v>
      </c>
      <c r="G32" s="9">
        <v>126634242</v>
      </c>
      <c r="H32" s="10" t="s">
        <v>215</v>
      </c>
      <c r="I32" s="9">
        <v>40017646</v>
      </c>
      <c r="J32" s="10" t="s">
        <v>216</v>
      </c>
      <c r="K32" s="3" t="s">
        <v>41</v>
      </c>
    </row>
    <row r="33" spans="2:11" ht="31.5" x14ac:dyDescent="0.25">
      <c r="B33" s="2" t="s">
        <v>15</v>
      </c>
      <c r="C33" s="8">
        <v>2202130</v>
      </c>
      <c r="D33" s="8">
        <v>168.3</v>
      </c>
      <c r="E33" s="8">
        <v>405.3</v>
      </c>
      <c r="F33" s="8">
        <f t="shared" si="0"/>
        <v>574</v>
      </c>
      <c r="G33" s="9">
        <v>131985256</v>
      </c>
      <c r="H33" s="10" t="s">
        <v>217</v>
      </c>
      <c r="I33" s="9">
        <v>40805504</v>
      </c>
      <c r="J33" s="10" t="s">
        <v>218</v>
      </c>
      <c r="K33" s="3" t="s">
        <v>39</v>
      </c>
    </row>
    <row r="34" spans="2:11" ht="31.5" x14ac:dyDescent="0.25">
      <c r="B34" s="2" t="s">
        <v>96</v>
      </c>
      <c r="C34" s="14">
        <v>60</v>
      </c>
      <c r="D34" s="15">
        <v>0</v>
      </c>
      <c r="E34" s="15">
        <v>0</v>
      </c>
      <c r="F34" s="8">
        <f t="shared" si="0"/>
        <v>0</v>
      </c>
      <c r="G34" s="16">
        <v>4182</v>
      </c>
      <c r="H34" s="10" t="s">
        <v>219</v>
      </c>
      <c r="I34" s="16">
        <v>1195</v>
      </c>
      <c r="J34" s="10" t="s">
        <v>220</v>
      </c>
      <c r="K34" s="17" t="s">
        <v>161</v>
      </c>
    </row>
    <row r="35" spans="2:11" ht="31.5" x14ac:dyDescent="0.25">
      <c r="B35" s="2" t="s">
        <v>97</v>
      </c>
      <c r="C35" s="8">
        <v>593947</v>
      </c>
      <c r="D35" s="8">
        <v>32.700000000000003</v>
      </c>
      <c r="E35" s="8">
        <v>80.3</v>
      </c>
      <c r="F35" s="8">
        <f t="shared" si="0"/>
        <v>113</v>
      </c>
      <c r="G35" s="9">
        <v>26155508</v>
      </c>
      <c r="H35" s="10" t="s">
        <v>221</v>
      </c>
      <c r="I35" s="9">
        <v>8266272</v>
      </c>
      <c r="J35" s="10" t="s">
        <v>199</v>
      </c>
      <c r="K35" s="3" t="s">
        <v>53</v>
      </c>
    </row>
    <row r="36" spans="2:11" ht="31.5" x14ac:dyDescent="0.25">
      <c r="B36" s="2" t="s">
        <v>31</v>
      </c>
      <c r="C36" s="8">
        <v>11501686</v>
      </c>
      <c r="D36" s="8">
        <v>720.3</v>
      </c>
      <c r="E36" s="8">
        <v>1982.6</v>
      </c>
      <c r="F36" s="8">
        <f t="shared" si="0"/>
        <v>2703</v>
      </c>
      <c r="G36" s="9">
        <v>645801688</v>
      </c>
      <c r="H36" s="10" t="s">
        <v>222</v>
      </c>
      <c r="I36" s="9">
        <v>202237335</v>
      </c>
      <c r="J36" s="10" t="s">
        <v>223</v>
      </c>
      <c r="K36" s="3" t="s">
        <v>68</v>
      </c>
    </row>
    <row r="37" spans="2:11" ht="31.5" x14ac:dyDescent="0.25">
      <c r="B37" s="2" t="s">
        <v>98</v>
      </c>
      <c r="C37" s="14">
        <v>1444</v>
      </c>
      <c r="D37" s="15">
        <v>0</v>
      </c>
      <c r="E37" s="15">
        <v>0.1</v>
      </c>
      <c r="F37" s="8">
        <f t="shared" si="0"/>
        <v>1</v>
      </c>
      <c r="G37" s="16">
        <v>45173</v>
      </c>
      <c r="H37" s="10" t="s">
        <v>224</v>
      </c>
      <c r="I37" s="16">
        <v>13934</v>
      </c>
      <c r="J37" s="10" t="s">
        <v>225</v>
      </c>
      <c r="K37" s="17" t="s">
        <v>158</v>
      </c>
    </row>
    <row r="38" spans="2:11" ht="31.5" x14ac:dyDescent="0.25">
      <c r="B38" s="2" t="s">
        <v>99</v>
      </c>
      <c r="C38" s="14">
        <v>14268</v>
      </c>
      <c r="D38" s="15">
        <v>0.8</v>
      </c>
      <c r="E38" s="15">
        <v>2.9</v>
      </c>
      <c r="F38" s="8">
        <f t="shared" ref="F38:F69" si="1">ROUNDUP((D38+E38),0)</f>
        <v>4</v>
      </c>
      <c r="G38" s="16">
        <v>1017740</v>
      </c>
      <c r="H38" s="10" t="s">
        <v>170</v>
      </c>
      <c r="I38" s="16">
        <v>289777</v>
      </c>
      <c r="J38" s="10" t="s">
        <v>226</v>
      </c>
      <c r="K38" s="17" t="s">
        <v>153</v>
      </c>
    </row>
    <row r="39" spans="2:11" ht="31.5" x14ac:dyDescent="0.25">
      <c r="B39" s="2" t="s">
        <v>100</v>
      </c>
      <c r="C39" s="14">
        <v>900709</v>
      </c>
      <c r="D39" s="15">
        <v>18.100000000000001</v>
      </c>
      <c r="E39" s="15">
        <v>72.900000000000006</v>
      </c>
      <c r="F39" s="8">
        <f t="shared" si="1"/>
        <v>91</v>
      </c>
      <c r="G39" s="16">
        <v>25920953</v>
      </c>
      <c r="H39" s="10" t="s">
        <v>227</v>
      </c>
      <c r="I39" s="16">
        <v>7483479</v>
      </c>
      <c r="J39" s="10" t="s">
        <v>228</v>
      </c>
      <c r="K39" s="17" t="s">
        <v>141</v>
      </c>
    </row>
    <row r="40" spans="2:11" ht="31.5" x14ac:dyDescent="0.25">
      <c r="B40" s="2" t="s">
        <v>101</v>
      </c>
      <c r="C40" s="14">
        <v>100</v>
      </c>
      <c r="D40" s="15">
        <v>0</v>
      </c>
      <c r="E40" s="15">
        <v>0</v>
      </c>
      <c r="F40" s="8">
        <f t="shared" si="1"/>
        <v>0</v>
      </c>
      <c r="G40" s="16">
        <v>7189</v>
      </c>
      <c r="H40" s="10" t="s">
        <v>229</v>
      </c>
      <c r="I40" s="16">
        <v>2043</v>
      </c>
      <c r="J40" s="10" t="s">
        <v>230</v>
      </c>
      <c r="K40" s="17" t="s">
        <v>160</v>
      </c>
    </row>
    <row r="41" spans="2:11" ht="31.5" x14ac:dyDescent="0.25">
      <c r="B41" s="2" t="s">
        <v>102</v>
      </c>
      <c r="C41" s="8">
        <v>896651</v>
      </c>
      <c r="D41" s="8">
        <v>49.3</v>
      </c>
      <c r="E41" s="8">
        <v>129.6</v>
      </c>
      <c r="F41" s="8">
        <f t="shared" si="1"/>
        <v>179</v>
      </c>
      <c r="G41" s="9">
        <v>42205345</v>
      </c>
      <c r="H41" s="10" t="s">
        <v>231</v>
      </c>
      <c r="I41" s="9">
        <v>13048777</v>
      </c>
      <c r="J41" s="10" t="s">
        <v>232</v>
      </c>
      <c r="K41" s="3" t="s">
        <v>48</v>
      </c>
    </row>
    <row r="42" spans="2:11" ht="31.5" x14ac:dyDescent="0.25">
      <c r="B42" s="2" t="s">
        <v>103</v>
      </c>
      <c r="C42" s="8">
        <v>360075</v>
      </c>
      <c r="D42" s="8">
        <v>43.3</v>
      </c>
      <c r="E42" s="8">
        <v>100.2</v>
      </c>
      <c r="F42" s="8">
        <f t="shared" si="1"/>
        <v>144</v>
      </c>
      <c r="G42" s="9">
        <v>32617924</v>
      </c>
      <c r="H42" s="10" t="s">
        <v>233</v>
      </c>
      <c r="I42" s="9">
        <v>10085052</v>
      </c>
      <c r="J42" s="10" t="s">
        <v>234</v>
      </c>
      <c r="K42" s="3" t="s">
        <v>51</v>
      </c>
    </row>
    <row r="43" spans="2:11" ht="31.5" x14ac:dyDescent="0.25">
      <c r="B43" s="2" t="s">
        <v>104</v>
      </c>
      <c r="C43" s="14">
        <v>87407</v>
      </c>
      <c r="D43" s="15">
        <v>2.8</v>
      </c>
      <c r="E43" s="15">
        <v>9.8000000000000007</v>
      </c>
      <c r="F43" s="8">
        <f t="shared" si="1"/>
        <v>13</v>
      </c>
      <c r="G43" s="16">
        <v>3493021</v>
      </c>
      <c r="H43" s="10" t="s">
        <v>235</v>
      </c>
      <c r="I43" s="16">
        <v>1000751</v>
      </c>
      <c r="J43" s="10" t="s">
        <v>170</v>
      </c>
      <c r="K43" s="17" t="s">
        <v>145</v>
      </c>
    </row>
    <row r="44" spans="2:11" ht="31.5" x14ac:dyDescent="0.25">
      <c r="B44" s="2" t="s">
        <v>105</v>
      </c>
      <c r="C44" s="8">
        <v>398516</v>
      </c>
      <c r="D44" s="8">
        <v>28.9</v>
      </c>
      <c r="E44" s="8">
        <v>60</v>
      </c>
      <c r="F44" s="8">
        <f t="shared" si="1"/>
        <v>89</v>
      </c>
      <c r="G44" s="9">
        <v>19557679</v>
      </c>
      <c r="H44" s="10" t="s">
        <v>236</v>
      </c>
      <c r="I44" s="9">
        <v>6049620</v>
      </c>
      <c r="J44" s="10" t="s">
        <v>11</v>
      </c>
      <c r="K44" s="3" t="s">
        <v>54</v>
      </c>
    </row>
    <row r="45" spans="2:11" ht="31.5" x14ac:dyDescent="0.25">
      <c r="B45" s="2" t="s">
        <v>106</v>
      </c>
      <c r="C45" s="8">
        <v>194145</v>
      </c>
      <c r="D45" s="8">
        <v>11.3</v>
      </c>
      <c r="E45" s="8">
        <v>25.3</v>
      </c>
      <c r="F45" s="8">
        <f t="shared" si="1"/>
        <v>37</v>
      </c>
      <c r="G45" s="9">
        <v>8236814</v>
      </c>
      <c r="H45" s="10" t="s">
        <v>237</v>
      </c>
      <c r="I45" s="9">
        <v>2546607</v>
      </c>
      <c r="J45" s="10" t="s">
        <v>17</v>
      </c>
      <c r="K45" s="3" t="s">
        <v>60</v>
      </c>
    </row>
    <row r="46" spans="2:11" ht="31.5" x14ac:dyDescent="0.25">
      <c r="B46" s="2" t="s">
        <v>107</v>
      </c>
      <c r="C46" s="14">
        <v>2510940</v>
      </c>
      <c r="D46" s="15">
        <v>49.5</v>
      </c>
      <c r="E46" s="15">
        <v>190.3</v>
      </c>
      <c r="F46" s="8">
        <f t="shared" si="1"/>
        <v>240</v>
      </c>
      <c r="G46" s="16">
        <v>67604205</v>
      </c>
      <c r="H46" s="10" t="s">
        <v>238</v>
      </c>
      <c r="I46" s="16">
        <v>19808045</v>
      </c>
      <c r="J46" s="10" t="s">
        <v>239</v>
      </c>
      <c r="K46" s="17" t="s">
        <v>136</v>
      </c>
    </row>
    <row r="47" spans="2:11" ht="31.5" x14ac:dyDescent="0.25">
      <c r="B47" s="2" t="s">
        <v>108</v>
      </c>
      <c r="C47" s="14">
        <v>1222055</v>
      </c>
      <c r="D47" s="15">
        <v>24</v>
      </c>
      <c r="E47" s="15">
        <v>92.6</v>
      </c>
      <c r="F47" s="8">
        <f t="shared" si="1"/>
        <v>117</v>
      </c>
      <c r="G47" s="16">
        <v>32902441</v>
      </c>
      <c r="H47" s="10" t="s">
        <v>240</v>
      </c>
      <c r="I47" s="16">
        <v>9511681</v>
      </c>
      <c r="J47" s="10" t="s">
        <v>241</v>
      </c>
      <c r="K47" s="17" t="s">
        <v>139</v>
      </c>
    </row>
    <row r="48" spans="2:11" ht="31.5" x14ac:dyDescent="0.25">
      <c r="B48" s="2" t="s">
        <v>109</v>
      </c>
      <c r="C48" s="8">
        <v>152437</v>
      </c>
      <c r="D48" s="8">
        <v>8.8000000000000007</v>
      </c>
      <c r="E48" s="8">
        <v>21.5</v>
      </c>
      <c r="F48" s="8">
        <f t="shared" si="1"/>
        <v>31</v>
      </c>
      <c r="G48" s="9">
        <v>7015685</v>
      </c>
      <c r="H48" s="10" t="s">
        <v>16</v>
      </c>
      <c r="I48" s="9">
        <v>2513683</v>
      </c>
      <c r="J48" s="10" t="s">
        <v>17</v>
      </c>
      <c r="K48" s="3" t="s">
        <v>61</v>
      </c>
    </row>
    <row r="49" spans="2:11" ht="31.5" x14ac:dyDescent="0.25">
      <c r="B49" s="2" t="s">
        <v>110</v>
      </c>
      <c r="C49" s="14">
        <v>1661478</v>
      </c>
      <c r="D49" s="15">
        <v>38.4</v>
      </c>
      <c r="E49" s="15">
        <v>121.3</v>
      </c>
      <c r="F49" s="8">
        <f t="shared" si="1"/>
        <v>160</v>
      </c>
      <c r="G49" s="16">
        <v>43235006</v>
      </c>
      <c r="H49" s="10" t="s">
        <v>242</v>
      </c>
      <c r="I49" s="16">
        <v>12426887</v>
      </c>
      <c r="J49" s="10" t="s">
        <v>243</v>
      </c>
      <c r="K49" s="17" t="s">
        <v>137</v>
      </c>
    </row>
    <row r="50" spans="2:11" ht="31.5" x14ac:dyDescent="0.25">
      <c r="B50" s="2" t="s">
        <v>130</v>
      </c>
      <c r="C50" s="8">
        <v>6466226</v>
      </c>
      <c r="D50" s="8">
        <v>388.6</v>
      </c>
      <c r="E50" s="8">
        <v>825.1</v>
      </c>
      <c r="F50" s="8">
        <f t="shared" si="1"/>
        <v>1214</v>
      </c>
      <c r="G50" s="9">
        <v>268838494</v>
      </c>
      <c r="H50" s="10" t="s">
        <v>244</v>
      </c>
      <c r="I50" s="9">
        <v>83160243</v>
      </c>
      <c r="J50" s="10" t="s">
        <v>245</v>
      </c>
      <c r="K50" s="3" t="s">
        <v>73</v>
      </c>
    </row>
    <row r="51" spans="2:11" ht="31.5" x14ac:dyDescent="0.25">
      <c r="B51" s="2" t="s">
        <v>111</v>
      </c>
      <c r="C51" s="14">
        <v>839132</v>
      </c>
      <c r="D51" s="15">
        <v>17.3</v>
      </c>
      <c r="E51" s="15">
        <v>65.7</v>
      </c>
      <c r="F51" s="8">
        <f t="shared" si="1"/>
        <v>83</v>
      </c>
      <c r="G51" s="16">
        <v>23319861</v>
      </c>
      <c r="H51" s="10" t="s">
        <v>246</v>
      </c>
      <c r="I51" s="16">
        <v>6761125</v>
      </c>
      <c r="J51" s="10" t="s">
        <v>247</v>
      </c>
      <c r="K51" s="17" t="s">
        <v>142</v>
      </c>
    </row>
    <row r="52" spans="2:11" ht="31.5" x14ac:dyDescent="0.25">
      <c r="B52" s="2" t="s">
        <v>18</v>
      </c>
      <c r="C52" s="8">
        <v>2438802</v>
      </c>
      <c r="D52" s="8">
        <v>164.6</v>
      </c>
      <c r="E52" s="8">
        <v>400.1</v>
      </c>
      <c r="F52" s="8">
        <f t="shared" si="1"/>
        <v>565</v>
      </c>
      <c r="G52" s="9">
        <v>130300112</v>
      </c>
      <c r="H52" s="10" t="s">
        <v>248</v>
      </c>
      <c r="I52" s="9">
        <v>40287355</v>
      </c>
      <c r="J52" s="10" t="s">
        <v>249</v>
      </c>
      <c r="K52" s="3" t="s">
        <v>40</v>
      </c>
    </row>
    <row r="53" spans="2:11" ht="31.5" x14ac:dyDescent="0.25">
      <c r="B53" s="2" t="s">
        <v>112</v>
      </c>
      <c r="C53" s="8">
        <v>2216020</v>
      </c>
      <c r="D53" s="8">
        <v>138.4</v>
      </c>
      <c r="E53" s="8">
        <v>304.2</v>
      </c>
      <c r="F53" s="8">
        <f t="shared" si="1"/>
        <v>443</v>
      </c>
      <c r="G53" s="9">
        <v>99240361</v>
      </c>
      <c r="H53" s="10" t="s">
        <v>250</v>
      </c>
      <c r="I53" s="9">
        <v>30707853</v>
      </c>
      <c r="J53" s="10" t="s">
        <v>251</v>
      </c>
      <c r="K53" s="3" t="s">
        <v>44</v>
      </c>
    </row>
    <row r="54" spans="2:11" ht="31.5" x14ac:dyDescent="0.25">
      <c r="B54" s="2" t="s">
        <v>113</v>
      </c>
      <c r="C54" s="14">
        <v>4165579</v>
      </c>
      <c r="D54" s="15">
        <v>102.4</v>
      </c>
      <c r="E54" s="15">
        <v>315.60000000000002</v>
      </c>
      <c r="F54" s="8">
        <f t="shared" si="1"/>
        <v>418</v>
      </c>
      <c r="G54" s="16">
        <v>112162471</v>
      </c>
      <c r="H54" s="10" t="s">
        <v>252</v>
      </c>
      <c r="I54" s="16">
        <v>32424698</v>
      </c>
      <c r="J54" s="10" t="s">
        <v>253</v>
      </c>
      <c r="K54" s="17" t="s">
        <v>134</v>
      </c>
    </row>
    <row r="55" spans="2:11" ht="31.5" x14ac:dyDescent="0.25">
      <c r="B55" s="2" t="s">
        <v>114</v>
      </c>
      <c r="C55" s="14">
        <v>28685</v>
      </c>
      <c r="D55" s="15">
        <v>0.5</v>
      </c>
      <c r="E55" s="15">
        <v>1.9</v>
      </c>
      <c r="F55" s="8">
        <f t="shared" si="1"/>
        <v>3</v>
      </c>
      <c r="G55" s="16">
        <v>684292</v>
      </c>
      <c r="H55" s="10" t="s">
        <v>254</v>
      </c>
      <c r="I55" s="16">
        <v>193042</v>
      </c>
      <c r="J55" s="10" t="s">
        <v>255</v>
      </c>
      <c r="K55" s="17" t="s">
        <v>154</v>
      </c>
    </row>
    <row r="56" spans="2:11" ht="31.5" x14ac:dyDescent="0.25">
      <c r="B56" s="2" t="s">
        <v>115</v>
      </c>
      <c r="C56" s="8">
        <v>945815</v>
      </c>
      <c r="D56" s="8">
        <v>69.5</v>
      </c>
      <c r="E56" s="8">
        <v>142.4</v>
      </c>
      <c r="F56" s="8">
        <f t="shared" si="1"/>
        <v>212</v>
      </c>
      <c r="G56" s="9">
        <v>46367460</v>
      </c>
      <c r="H56" s="10" t="s">
        <v>256</v>
      </c>
      <c r="I56" s="9">
        <v>14335542</v>
      </c>
      <c r="J56" s="10" t="s">
        <v>257</v>
      </c>
      <c r="K56" s="3" t="s">
        <v>47</v>
      </c>
    </row>
    <row r="57" spans="2:11" ht="31.5" x14ac:dyDescent="0.25">
      <c r="B57" s="2" t="s">
        <v>116</v>
      </c>
      <c r="C57" s="14">
        <v>63744</v>
      </c>
      <c r="D57" s="15">
        <v>3.2</v>
      </c>
      <c r="E57" s="15">
        <v>11.8</v>
      </c>
      <c r="F57" s="8">
        <f t="shared" si="1"/>
        <v>15</v>
      </c>
      <c r="G57" s="16">
        <v>4168174</v>
      </c>
      <c r="H57" s="10" t="s">
        <v>258</v>
      </c>
      <c r="I57" s="16">
        <v>1219370</v>
      </c>
      <c r="J57" s="10" t="s">
        <v>19</v>
      </c>
      <c r="K57" s="17" t="s">
        <v>144</v>
      </c>
    </row>
    <row r="58" spans="2:11" ht="31.5" x14ac:dyDescent="0.25">
      <c r="B58" s="2" t="s">
        <v>80</v>
      </c>
      <c r="C58" s="14">
        <v>30256241</v>
      </c>
      <c r="D58" s="15">
        <v>609.9</v>
      </c>
      <c r="E58" s="15">
        <v>2547</v>
      </c>
      <c r="F58" s="8">
        <f t="shared" si="1"/>
        <v>3157</v>
      </c>
      <c r="G58" s="16">
        <v>908940519</v>
      </c>
      <c r="H58" s="10" t="s">
        <v>259</v>
      </c>
      <c r="I58" s="16">
        <v>260707839</v>
      </c>
      <c r="J58" s="10" t="s">
        <v>260</v>
      </c>
      <c r="K58" s="17" t="s">
        <v>162</v>
      </c>
    </row>
    <row r="59" spans="2:11" ht="31.5" x14ac:dyDescent="0.25">
      <c r="B59" s="2" t="s">
        <v>117</v>
      </c>
      <c r="C59" s="8">
        <v>178862</v>
      </c>
      <c r="D59" s="8">
        <v>8.6</v>
      </c>
      <c r="E59" s="8">
        <v>23.9</v>
      </c>
      <c r="F59" s="8">
        <f t="shared" si="1"/>
        <v>33</v>
      </c>
      <c r="G59" s="9">
        <v>7769578</v>
      </c>
      <c r="H59" s="10" t="s">
        <v>261</v>
      </c>
      <c r="I59" s="9">
        <v>2629028</v>
      </c>
      <c r="J59" s="10" t="s">
        <v>25</v>
      </c>
      <c r="K59" s="3" t="s">
        <v>59</v>
      </c>
    </row>
    <row r="60" spans="2:11" ht="31.5" x14ac:dyDescent="0.25">
      <c r="B60" s="2" t="s">
        <v>118</v>
      </c>
      <c r="C60" s="8">
        <v>281840</v>
      </c>
      <c r="D60" s="8">
        <v>21.3</v>
      </c>
      <c r="E60" s="8">
        <v>57.1</v>
      </c>
      <c r="F60" s="8">
        <f t="shared" si="1"/>
        <v>79</v>
      </c>
      <c r="G60" s="9">
        <v>18576346</v>
      </c>
      <c r="H60" s="10" t="s">
        <v>10</v>
      </c>
      <c r="I60" s="9">
        <v>5898378</v>
      </c>
      <c r="J60" s="10" t="s">
        <v>262</v>
      </c>
      <c r="K60" s="3" t="s">
        <v>55</v>
      </c>
    </row>
    <row r="61" spans="2:11" ht="31.5" x14ac:dyDescent="0.25">
      <c r="B61" s="2" t="s">
        <v>119</v>
      </c>
      <c r="C61" s="14">
        <v>1540</v>
      </c>
      <c r="D61" s="15">
        <v>0</v>
      </c>
      <c r="E61" s="15">
        <v>0.1</v>
      </c>
      <c r="F61" s="8">
        <f t="shared" si="1"/>
        <v>1</v>
      </c>
      <c r="G61" s="16">
        <v>45457</v>
      </c>
      <c r="H61" s="10" t="s">
        <v>263</v>
      </c>
      <c r="I61" s="16">
        <v>13112</v>
      </c>
      <c r="J61" s="10" t="s">
        <v>264</v>
      </c>
      <c r="K61" s="17" t="s">
        <v>157</v>
      </c>
    </row>
    <row r="62" spans="2:11" ht="31.5" x14ac:dyDescent="0.25">
      <c r="B62" s="2" t="s">
        <v>120</v>
      </c>
      <c r="C62" s="14">
        <v>103195</v>
      </c>
      <c r="D62" s="15">
        <v>2.2000000000000002</v>
      </c>
      <c r="E62" s="15">
        <v>8.1</v>
      </c>
      <c r="F62" s="8">
        <f t="shared" si="1"/>
        <v>11</v>
      </c>
      <c r="G62" s="16">
        <v>2851662</v>
      </c>
      <c r="H62" s="10" t="s">
        <v>265</v>
      </c>
      <c r="I62" s="16">
        <v>829409</v>
      </c>
      <c r="J62" s="10" t="s">
        <v>266</v>
      </c>
      <c r="K62" s="17" t="s">
        <v>146</v>
      </c>
    </row>
    <row r="63" spans="2:11" ht="31.5" x14ac:dyDescent="0.25">
      <c r="B63" s="2" t="s">
        <v>20</v>
      </c>
      <c r="C63" s="8">
        <v>4804748</v>
      </c>
      <c r="D63" s="8">
        <v>239.8</v>
      </c>
      <c r="E63" s="8">
        <v>611.4</v>
      </c>
      <c r="F63" s="8">
        <f t="shared" si="1"/>
        <v>852</v>
      </c>
      <c r="G63" s="9">
        <v>199218162</v>
      </c>
      <c r="H63" s="10" t="s">
        <v>267</v>
      </c>
      <c r="I63" s="9">
        <v>66626244</v>
      </c>
      <c r="J63" s="10" t="s">
        <v>268</v>
      </c>
      <c r="K63" s="3" t="s">
        <v>36</v>
      </c>
    </row>
    <row r="64" spans="2:11" ht="31.5" x14ac:dyDescent="0.25">
      <c r="B64" s="2" t="s">
        <v>121</v>
      </c>
      <c r="C64" s="14">
        <v>8366</v>
      </c>
      <c r="D64" s="15">
        <v>0.3</v>
      </c>
      <c r="E64" s="15">
        <v>1.2</v>
      </c>
      <c r="F64" s="8">
        <f t="shared" si="1"/>
        <v>2</v>
      </c>
      <c r="G64" s="16">
        <v>415114</v>
      </c>
      <c r="H64" s="10" t="s">
        <v>269</v>
      </c>
      <c r="I64" s="16">
        <v>120950</v>
      </c>
      <c r="J64" s="10" t="s">
        <v>270</v>
      </c>
      <c r="K64" s="17" t="s">
        <v>155</v>
      </c>
    </row>
    <row r="65" spans="2:11" ht="31.5" x14ac:dyDescent="0.25">
      <c r="B65" s="2" t="s">
        <v>122</v>
      </c>
      <c r="C65" s="14">
        <v>1440</v>
      </c>
      <c r="D65" s="15">
        <v>0</v>
      </c>
      <c r="E65" s="15">
        <v>0.1</v>
      </c>
      <c r="F65" s="8">
        <f t="shared" si="1"/>
        <v>1</v>
      </c>
      <c r="G65" s="16">
        <v>41918</v>
      </c>
      <c r="H65" s="10" t="s">
        <v>271</v>
      </c>
      <c r="I65" s="16">
        <v>12093</v>
      </c>
      <c r="J65" s="10" t="s">
        <v>272</v>
      </c>
      <c r="K65" s="17" t="s">
        <v>159</v>
      </c>
    </row>
    <row r="66" spans="2:11" ht="31.5" x14ac:dyDescent="0.25">
      <c r="B66" s="2" t="s">
        <v>21</v>
      </c>
      <c r="C66" s="8">
        <v>88157</v>
      </c>
      <c r="D66" s="8">
        <v>4.4000000000000004</v>
      </c>
      <c r="E66" s="8">
        <v>11.5</v>
      </c>
      <c r="F66" s="8">
        <f t="shared" si="1"/>
        <v>16</v>
      </c>
      <c r="G66" s="9">
        <v>3741073</v>
      </c>
      <c r="H66" s="10" t="s">
        <v>273</v>
      </c>
      <c r="I66" s="9">
        <v>1176827</v>
      </c>
      <c r="J66" s="10" t="s">
        <v>19</v>
      </c>
      <c r="K66" s="3" t="s">
        <v>63</v>
      </c>
    </row>
    <row r="67" spans="2:11" ht="31.5" x14ac:dyDescent="0.25">
      <c r="B67" s="2" t="s">
        <v>123</v>
      </c>
      <c r="C67" s="14">
        <v>7163077</v>
      </c>
      <c r="D67" s="15">
        <v>140.80000000000001</v>
      </c>
      <c r="E67" s="15">
        <v>544.29999999999995</v>
      </c>
      <c r="F67" s="8">
        <f t="shared" si="1"/>
        <v>686</v>
      </c>
      <c r="G67" s="16">
        <v>193413168</v>
      </c>
      <c r="H67" s="10" t="s">
        <v>274</v>
      </c>
      <c r="I67" s="16">
        <v>57326502</v>
      </c>
      <c r="J67" s="10" t="s">
        <v>275</v>
      </c>
      <c r="K67" s="17" t="s">
        <v>132</v>
      </c>
    </row>
    <row r="68" spans="2:11" ht="31.5" x14ac:dyDescent="0.25">
      <c r="B68" s="2" t="s">
        <v>124</v>
      </c>
      <c r="C68" s="8">
        <v>8099463</v>
      </c>
      <c r="D68" s="8">
        <v>486.4</v>
      </c>
      <c r="E68" s="8">
        <v>1227.2</v>
      </c>
      <c r="F68" s="8">
        <f t="shared" si="1"/>
        <v>1714</v>
      </c>
      <c r="G68" s="9">
        <v>385285263</v>
      </c>
      <c r="H68" s="10" t="s">
        <v>276</v>
      </c>
      <c r="I68" s="9">
        <v>123593010</v>
      </c>
      <c r="J68" s="10" t="s">
        <v>277</v>
      </c>
      <c r="K68" s="3" t="s">
        <v>71</v>
      </c>
    </row>
    <row r="69" spans="2:11" ht="31.5" x14ac:dyDescent="0.25">
      <c r="B69" s="2" t="s">
        <v>22</v>
      </c>
      <c r="C69" s="8">
        <v>2776157</v>
      </c>
      <c r="D69" s="8">
        <v>200.7</v>
      </c>
      <c r="E69" s="8">
        <v>391.4</v>
      </c>
      <c r="F69" s="8">
        <f t="shared" si="1"/>
        <v>593</v>
      </c>
      <c r="G69" s="9">
        <v>127475226</v>
      </c>
      <c r="H69" s="10" t="s">
        <v>278</v>
      </c>
      <c r="I69" s="9">
        <v>39416837</v>
      </c>
      <c r="J69" s="10" t="s">
        <v>279</v>
      </c>
      <c r="K69" s="3" t="s">
        <v>42</v>
      </c>
    </row>
    <row r="70" spans="2:11" ht="31.5" x14ac:dyDescent="0.25">
      <c r="B70" s="2" t="s">
        <v>23</v>
      </c>
      <c r="C70" s="8">
        <v>2970759</v>
      </c>
      <c r="D70" s="8">
        <v>154.80000000000001</v>
      </c>
      <c r="E70" s="8">
        <v>383.8</v>
      </c>
      <c r="F70" s="8">
        <f t="shared" ref="F70:F80" si="2">ROUNDUP((D70+E70),0)</f>
        <v>539</v>
      </c>
      <c r="G70" s="9">
        <v>125282743</v>
      </c>
      <c r="H70" s="10" t="s">
        <v>280</v>
      </c>
      <c r="I70" s="9">
        <v>38730100</v>
      </c>
      <c r="J70" s="10" t="s">
        <v>281</v>
      </c>
      <c r="K70" s="3" t="s">
        <v>43</v>
      </c>
    </row>
    <row r="71" spans="2:11" ht="31.5" x14ac:dyDescent="0.25">
      <c r="B71" s="2" t="s">
        <v>24</v>
      </c>
      <c r="C71" s="8">
        <v>947491</v>
      </c>
      <c r="D71" s="8">
        <v>64.2</v>
      </c>
      <c r="E71" s="8">
        <v>128.6</v>
      </c>
      <c r="F71" s="8">
        <f t="shared" si="2"/>
        <v>193</v>
      </c>
      <c r="G71" s="9">
        <v>41938740</v>
      </c>
      <c r="H71" s="10" t="s">
        <v>172</v>
      </c>
      <c r="I71" s="9">
        <v>12975202</v>
      </c>
      <c r="J71" s="10" t="s">
        <v>232</v>
      </c>
      <c r="K71" s="3" t="s">
        <v>49</v>
      </c>
    </row>
    <row r="72" spans="2:11" ht="31.5" x14ac:dyDescent="0.25">
      <c r="B72" s="2" t="s">
        <v>125</v>
      </c>
      <c r="C72" s="14">
        <v>5839641</v>
      </c>
      <c r="D72" s="15">
        <v>92.8</v>
      </c>
      <c r="E72" s="15">
        <v>411</v>
      </c>
      <c r="F72" s="8">
        <f t="shared" si="2"/>
        <v>504</v>
      </c>
      <c r="G72" s="16">
        <v>147062748</v>
      </c>
      <c r="H72" s="10" t="s">
        <v>282</v>
      </c>
      <c r="I72" s="16">
        <v>55079908</v>
      </c>
      <c r="J72" s="10" t="s">
        <v>283</v>
      </c>
      <c r="K72" s="17" t="s">
        <v>133</v>
      </c>
    </row>
    <row r="73" spans="2:11" ht="31.5" x14ac:dyDescent="0.25">
      <c r="B73" s="2" t="s">
        <v>126</v>
      </c>
      <c r="C73" s="14">
        <v>25261</v>
      </c>
      <c r="D73" s="15">
        <v>1.4</v>
      </c>
      <c r="E73" s="15">
        <v>5.0999999999999996</v>
      </c>
      <c r="F73" s="8">
        <f t="shared" si="2"/>
        <v>7</v>
      </c>
      <c r="G73" s="16">
        <v>1815988</v>
      </c>
      <c r="H73" s="10" t="s">
        <v>213</v>
      </c>
      <c r="I73" s="16">
        <v>515973</v>
      </c>
      <c r="J73" s="10" t="s">
        <v>284</v>
      </c>
      <c r="K73" s="17" t="s">
        <v>148</v>
      </c>
    </row>
    <row r="74" spans="2:11" ht="31.5" x14ac:dyDescent="0.25">
      <c r="B74" s="2" t="s">
        <v>127</v>
      </c>
      <c r="C74" s="14">
        <v>15373</v>
      </c>
      <c r="D74" s="15">
        <v>0.8</v>
      </c>
      <c r="E74" s="15">
        <v>3.1</v>
      </c>
      <c r="F74" s="8">
        <f t="shared" si="2"/>
        <v>4</v>
      </c>
      <c r="G74" s="16">
        <v>1097792</v>
      </c>
      <c r="H74" s="10" t="s">
        <v>285</v>
      </c>
      <c r="I74" s="16">
        <v>312536</v>
      </c>
      <c r="J74" s="10" t="s">
        <v>286</v>
      </c>
      <c r="K74" s="17" t="s">
        <v>151</v>
      </c>
    </row>
    <row r="75" spans="2:11" ht="31.5" x14ac:dyDescent="0.25">
      <c r="B75" s="2" t="s">
        <v>26</v>
      </c>
      <c r="C75" s="8">
        <v>364179</v>
      </c>
      <c r="D75" s="8">
        <v>25</v>
      </c>
      <c r="E75" s="8">
        <v>49.1</v>
      </c>
      <c r="F75" s="8">
        <f t="shared" si="2"/>
        <v>75</v>
      </c>
      <c r="G75" s="9">
        <v>15709902</v>
      </c>
      <c r="H75" s="10" t="s">
        <v>287</v>
      </c>
      <c r="I75" s="9">
        <v>4857074</v>
      </c>
      <c r="J75" s="10" t="s">
        <v>288</v>
      </c>
      <c r="K75" s="3" t="s">
        <v>56</v>
      </c>
    </row>
    <row r="76" spans="2:11" ht="31.5" x14ac:dyDescent="0.25">
      <c r="B76" s="2" t="s">
        <v>27</v>
      </c>
      <c r="C76" s="8">
        <v>680</v>
      </c>
      <c r="D76" s="8">
        <v>0.1</v>
      </c>
      <c r="E76" s="8">
        <v>0.2</v>
      </c>
      <c r="F76" s="8">
        <f t="shared" si="2"/>
        <v>1</v>
      </c>
      <c r="G76" s="9">
        <v>69144</v>
      </c>
      <c r="H76" s="10" t="s">
        <v>289</v>
      </c>
      <c r="I76" s="9">
        <v>21377</v>
      </c>
      <c r="J76" s="10" t="s">
        <v>290</v>
      </c>
      <c r="K76" s="3" t="s">
        <v>65</v>
      </c>
    </row>
    <row r="77" spans="2:11" ht="31.5" x14ac:dyDescent="0.25">
      <c r="B77" s="2" t="s">
        <v>28</v>
      </c>
      <c r="C77" s="8">
        <v>321312</v>
      </c>
      <c r="D77" s="8">
        <v>16.3</v>
      </c>
      <c r="E77" s="8">
        <v>40.9</v>
      </c>
      <c r="F77" s="8">
        <f t="shared" si="2"/>
        <v>58</v>
      </c>
      <c r="G77" s="9">
        <v>13319053</v>
      </c>
      <c r="H77" s="10" t="s">
        <v>291</v>
      </c>
      <c r="I77" s="9">
        <v>4231901</v>
      </c>
      <c r="J77" s="10" t="s">
        <v>258</v>
      </c>
      <c r="K77" s="3" t="s">
        <v>57</v>
      </c>
    </row>
    <row r="78" spans="2:11" ht="31.5" x14ac:dyDescent="0.25">
      <c r="B78" s="2" t="s">
        <v>128</v>
      </c>
      <c r="C78" s="8">
        <v>11974350</v>
      </c>
      <c r="D78" s="8">
        <v>804</v>
      </c>
      <c r="E78" s="8">
        <v>1992.3</v>
      </c>
      <c r="F78" s="8">
        <f t="shared" si="2"/>
        <v>2797</v>
      </c>
      <c r="G78" s="9">
        <v>649248698</v>
      </c>
      <c r="H78" s="10" t="s">
        <v>292</v>
      </c>
      <c r="I78" s="9">
        <v>200754487</v>
      </c>
      <c r="J78" s="10" t="s">
        <v>293</v>
      </c>
      <c r="K78" s="3" t="s">
        <v>69</v>
      </c>
    </row>
    <row r="79" spans="2:11" ht="31.5" x14ac:dyDescent="0.25">
      <c r="B79" s="2" t="s">
        <v>29</v>
      </c>
      <c r="C79" s="8">
        <v>15762855</v>
      </c>
      <c r="D79" s="8">
        <v>1258.5</v>
      </c>
      <c r="E79" s="8">
        <v>2054.6999999999998</v>
      </c>
      <c r="F79" s="8">
        <f t="shared" si="2"/>
        <v>3314</v>
      </c>
      <c r="G79" s="9">
        <v>663563750</v>
      </c>
      <c r="H79" s="10" t="s">
        <v>294</v>
      </c>
      <c r="I79" s="9">
        <v>210836624</v>
      </c>
      <c r="J79" s="10" t="s">
        <v>295</v>
      </c>
      <c r="K79" s="3" t="s">
        <v>67</v>
      </c>
    </row>
    <row r="80" spans="2:11" ht="41.45" customHeight="1" thickBot="1" x14ac:dyDescent="0.3">
      <c r="B80" s="6" t="s">
        <v>74</v>
      </c>
      <c r="C80" s="11">
        <v>222622</v>
      </c>
      <c r="D80" s="11">
        <v>10.6</v>
      </c>
      <c r="E80" s="11">
        <v>29.1</v>
      </c>
      <c r="F80" s="11">
        <f t="shared" si="2"/>
        <v>40</v>
      </c>
      <c r="G80" s="12">
        <v>9480040</v>
      </c>
      <c r="H80" s="13" t="s">
        <v>241</v>
      </c>
      <c r="I80" s="12">
        <v>2968285</v>
      </c>
      <c r="J80" s="13" t="s">
        <v>296</v>
      </c>
      <c r="K80" s="7" t="s">
        <v>58</v>
      </c>
    </row>
  </sheetData>
  <sortState xmlns:xlrd2="http://schemas.microsoft.com/office/spreadsheetml/2017/richdata2" ref="B6:K80">
    <sortCondition ref="B6:B80"/>
  </sortState>
  <mergeCells count="6">
    <mergeCell ref="B3:B5"/>
    <mergeCell ref="C3:C5"/>
    <mergeCell ref="D3:J3"/>
    <mergeCell ref="K3:K5"/>
    <mergeCell ref="D4:F4"/>
    <mergeCell ref="I4:J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9877-984D-4273-BA3E-76D9A93AD55C}">
  <dimension ref="A1:F76"/>
  <sheetViews>
    <sheetView workbookViewId="0">
      <selection activeCell="D1" sqref="D1"/>
    </sheetView>
  </sheetViews>
  <sheetFormatPr defaultRowHeight="15" x14ac:dyDescent="0.25"/>
  <cols>
    <col min="1" max="1" width="44" bestFit="1" customWidth="1"/>
    <col min="2" max="2" width="12.7109375" bestFit="1" customWidth="1"/>
    <col min="4" max="4" width="8.5703125" bestFit="1" customWidth="1"/>
    <col min="5" max="5" width="24" bestFit="1" customWidth="1"/>
    <col min="6" max="6" width="18.42578125" bestFit="1" customWidth="1"/>
  </cols>
  <sheetData>
    <row r="1" spans="1:6" ht="84" x14ac:dyDescent="0.25">
      <c r="A1" s="21" t="s">
        <v>0</v>
      </c>
      <c r="B1" s="20" t="s">
        <v>34</v>
      </c>
      <c r="C1" s="19" t="s">
        <v>5</v>
      </c>
      <c r="D1" s="18" t="s">
        <v>300</v>
      </c>
      <c r="E1" s="22" t="s">
        <v>35</v>
      </c>
      <c r="F1" s="22" t="s">
        <v>4</v>
      </c>
    </row>
    <row r="2" spans="1:6" ht="15.75" customHeight="1" x14ac:dyDescent="0.25">
      <c r="A2" s="2" t="s">
        <v>81</v>
      </c>
      <c r="B2" s="14">
        <v>203967</v>
      </c>
      <c r="C2" s="15">
        <v>5</v>
      </c>
      <c r="D2" s="15">
        <v>15.5</v>
      </c>
      <c r="E2" s="16">
        <v>5491580</v>
      </c>
      <c r="F2" s="16">
        <v>1611973</v>
      </c>
    </row>
    <row r="3" spans="1:6" ht="15.75" customHeight="1" x14ac:dyDescent="0.25">
      <c r="A3" s="2" t="s">
        <v>7</v>
      </c>
      <c r="B3" s="8">
        <v>2360344</v>
      </c>
      <c r="C3" s="8">
        <v>210.8</v>
      </c>
      <c r="D3" s="8">
        <v>447</v>
      </c>
      <c r="E3" s="9">
        <v>145531362</v>
      </c>
      <c r="F3" s="9">
        <v>44995142</v>
      </c>
    </row>
    <row r="4" spans="1:6" ht="15.75" x14ac:dyDescent="0.25">
      <c r="A4" s="2" t="s">
        <v>82</v>
      </c>
      <c r="B4" s="8">
        <v>1603644</v>
      </c>
      <c r="C4" s="8">
        <v>95.8</v>
      </c>
      <c r="D4" s="8">
        <v>244.8</v>
      </c>
      <c r="E4" s="9">
        <v>79733454</v>
      </c>
      <c r="F4" s="9">
        <v>24736853</v>
      </c>
    </row>
    <row r="5" spans="1:6" ht="15.75" x14ac:dyDescent="0.25">
      <c r="A5" s="2" t="s">
        <v>83</v>
      </c>
      <c r="B5" s="14">
        <v>14282</v>
      </c>
      <c r="C5" s="15">
        <v>0.8</v>
      </c>
      <c r="D5" s="15">
        <v>2.9</v>
      </c>
      <c r="E5" s="16">
        <v>1018207</v>
      </c>
      <c r="F5" s="16">
        <v>289911</v>
      </c>
    </row>
    <row r="6" spans="1:6" ht="15.75" x14ac:dyDescent="0.25">
      <c r="A6" s="2" t="s">
        <v>75</v>
      </c>
      <c r="B6" s="14">
        <v>1098932</v>
      </c>
      <c r="C6" s="15">
        <v>27.1</v>
      </c>
      <c r="D6" s="15">
        <v>117.1</v>
      </c>
      <c r="E6" s="16">
        <v>41876814</v>
      </c>
      <c r="F6" s="16">
        <v>11945287</v>
      </c>
    </row>
    <row r="7" spans="1:6" ht="15.75" x14ac:dyDescent="0.25">
      <c r="A7" s="2" t="s">
        <v>8</v>
      </c>
      <c r="B7" s="8">
        <v>781564</v>
      </c>
      <c r="C7" s="8">
        <v>62.7</v>
      </c>
      <c r="D7" s="8">
        <v>164</v>
      </c>
      <c r="E7" s="9">
        <v>53410428</v>
      </c>
      <c r="F7" s="9">
        <v>16815766</v>
      </c>
    </row>
    <row r="8" spans="1:6" ht="15.75" x14ac:dyDescent="0.25">
      <c r="A8" s="2" t="s">
        <v>9</v>
      </c>
      <c r="B8" s="8">
        <v>9076013</v>
      </c>
      <c r="C8" s="8">
        <v>475.8</v>
      </c>
      <c r="D8" s="8">
        <v>1309.7</v>
      </c>
      <c r="E8" s="9">
        <v>426673384</v>
      </c>
      <c r="F8" s="9">
        <v>133624989</v>
      </c>
    </row>
    <row r="9" spans="1:6" ht="15.75" x14ac:dyDescent="0.25">
      <c r="A9" s="2" t="s">
        <v>84</v>
      </c>
      <c r="B9" s="14">
        <v>9021688</v>
      </c>
      <c r="C9" s="15">
        <v>258.89999999999998</v>
      </c>
      <c r="D9" s="15">
        <v>1010.8</v>
      </c>
      <c r="E9" s="16">
        <v>358523437</v>
      </c>
      <c r="F9" s="16">
        <v>104153562</v>
      </c>
    </row>
    <row r="10" spans="1:6" ht="15.75" x14ac:dyDescent="0.25">
      <c r="A10" s="2" t="s">
        <v>85</v>
      </c>
      <c r="B10" s="8">
        <v>16846</v>
      </c>
      <c r="C10" s="8">
        <v>2.6</v>
      </c>
      <c r="D10" s="8">
        <v>5.7</v>
      </c>
      <c r="E10" s="9">
        <v>1871910</v>
      </c>
      <c r="F10" s="9">
        <v>578738</v>
      </c>
    </row>
    <row r="11" spans="1:6" ht="15.75" x14ac:dyDescent="0.25">
      <c r="A11" s="2" t="s">
        <v>86</v>
      </c>
      <c r="B11" s="8">
        <v>290573</v>
      </c>
      <c r="C11" s="8">
        <v>41.9</v>
      </c>
      <c r="D11" s="8">
        <v>87.3</v>
      </c>
      <c r="E11" s="9">
        <v>27872849</v>
      </c>
      <c r="F11" s="9">
        <v>8617486</v>
      </c>
    </row>
    <row r="12" spans="1:6" ht="15.75" x14ac:dyDescent="0.25">
      <c r="A12" s="2" t="s">
        <v>76</v>
      </c>
      <c r="B12" s="8">
        <v>10314969</v>
      </c>
      <c r="C12" s="8">
        <v>645.70000000000005</v>
      </c>
      <c r="D12" s="8">
        <v>1777.4</v>
      </c>
      <c r="E12" s="9">
        <v>578789489</v>
      </c>
      <c r="F12" s="9">
        <v>181233570</v>
      </c>
    </row>
    <row r="13" spans="1:6" ht="15.75" x14ac:dyDescent="0.25">
      <c r="A13" s="2" t="s">
        <v>77</v>
      </c>
      <c r="B13" s="14">
        <v>24281</v>
      </c>
      <c r="C13" s="15">
        <v>0.7</v>
      </c>
      <c r="D13" s="15">
        <v>3.5</v>
      </c>
      <c r="E13" s="16">
        <v>1277180</v>
      </c>
      <c r="F13" s="16">
        <v>354371</v>
      </c>
    </row>
    <row r="14" spans="1:6" ht="15.75" x14ac:dyDescent="0.25">
      <c r="A14" s="2" t="s">
        <v>87</v>
      </c>
      <c r="B14" s="14">
        <v>3066708</v>
      </c>
      <c r="C14" s="15">
        <v>70.8</v>
      </c>
      <c r="D14" s="15">
        <v>235.7</v>
      </c>
      <c r="E14" s="16">
        <v>83766973</v>
      </c>
      <c r="F14" s="16">
        <v>24218298</v>
      </c>
    </row>
    <row r="15" spans="1:6" ht="15.75" x14ac:dyDescent="0.25">
      <c r="A15" s="2" t="s">
        <v>88</v>
      </c>
      <c r="B15" s="8">
        <v>12388391</v>
      </c>
      <c r="C15" s="8">
        <v>618.29999999999995</v>
      </c>
      <c r="D15" s="8">
        <v>1625.7</v>
      </c>
      <c r="E15" s="9">
        <v>529591597</v>
      </c>
      <c r="F15" s="9">
        <v>163775191</v>
      </c>
    </row>
    <row r="16" spans="1:6" ht="15.75" x14ac:dyDescent="0.25">
      <c r="A16" s="2" t="s">
        <v>89</v>
      </c>
      <c r="B16" s="8">
        <v>4251340</v>
      </c>
      <c r="C16" s="8">
        <v>216.8</v>
      </c>
      <c r="D16" s="8">
        <v>554</v>
      </c>
      <c r="E16" s="9">
        <v>180515137</v>
      </c>
      <c r="F16" s="9">
        <v>56022675</v>
      </c>
    </row>
    <row r="17" spans="1:6" ht="15.75" x14ac:dyDescent="0.25">
      <c r="A17" s="2" t="s">
        <v>78</v>
      </c>
      <c r="B17" s="14">
        <v>1481565</v>
      </c>
      <c r="C17" s="15">
        <v>35</v>
      </c>
      <c r="D17" s="15">
        <v>133.6</v>
      </c>
      <c r="E17" s="16">
        <v>47410876</v>
      </c>
      <c r="F17" s="16">
        <v>13740086</v>
      </c>
    </row>
    <row r="18" spans="1:6" ht="15.75" x14ac:dyDescent="0.25">
      <c r="A18" s="2" t="s">
        <v>90</v>
      </c>
      <c r="B18" s="14">
        <v>16465</v>
      </c>
      <c r="C18" s="15">
        <v>0.1</v>
      </c>
      <c r="D18" s="15">
        <v>0.3</v>
      </c>
      <c r="E18" s="16">
        <v>96253</v>
      </c>
      <c r="F18" s="16">
        <v>28158</v>
      </c>
    </row>
    <row r="19" spans="1:6" ht="15.75" x14ac:dyDescent="0.25">
      <c r="A19" s="2" t="s">
        <v>79</v>
      </c>
      <c r="B19" s="8">
        <v>9698313</v>
      </c>
      <c r="C19" s="8">
        <v>547</v>
      </c>
      <c r="D19" s="8">
        <v>1390</v>
      </c>
      <c r="E19" s="9">
        <v>452869854</v>
      </c>
      <c r="F19" s="9">
        <v>140061755</v>
      </c>
    </row>
    <row r="20" spans="1:6" ht="15.75" x14ac:dyDescent="0.25">
      <c r="A20" s="2" t="s">
        <v>91</v>
      </c>
      <c r="B20" s="14">
        <v>1046514</v>
      </c>
      <c r="C20" s="15">
        <v>22.5</v>
      </c>
      <c r="D20" s="15">
        <v>80.8</v>
      </c>
      <c r="E20" s="16">
        <v>28667100</v>
      </c>
      <c r="F20" s="16">
        <v>8320324</v>
      </c>
    </row>
    <row r="21" spans="1:6" ht="15.75" x14ac:dyDescent="0.25">
      <c r="A21" s="2" t="s">
        <v>32</v>
      </c>
      <c r="B21" s="8">
        <v>32463076</v>
      </c>
      <c r="C21" s="8">
        <v>1594.9</v>
      </c>
      <c r="D21" s="8">
        <v>4387.6000000000004</v>
      </c>
      <c r="E21" s="9">
        <v>1430139920</v>
      </c>
      <c r="F21" s="9">
        <v>506355414</v>
      </c>
    </row>
    <row r="22" spans="1:6" ht="15.75" x14ac:dyDescent="0.25">
      <c r="A22" s="2" t="s">
        <v>12</v>
      </c>
      <c r="B22" s="8">
        <v>117285</v>
      </c>
      <c r="C22" s="8">
        <v>6</v>
      </c>
      <c r="D22" s="8">
        <v>15.2</v>
      </c>
      <c r="E22" s="9">
        <v>4962163</v>
      </c>
      <c r="F22" s="9">
        <v>1534838</v>
      </c>
    </row>
    <row r="23" spans="1:6" ht="15.75" x14ac:dyDescent="0.25">
      <c r="A23" s="2" t="s">
        <v>13</v>
      </c>
      <c r="B23" s="8">
        <v>786663</v>
      </c>
      <c r="C23" s="8">
        <v>47.8</v>
      </c>
      <c r="D23" s="8">
        <v>103.8</v>
      </c>
      <c r="E23" s="9">
        <v>33782291</v>
      </c>
      <c r="F23" s="9">
        <v>10444569</v>
      </c>
    </row>
    <row r="24" spans="1:6" ht="15.75" x14ac:dyDescent="0.25">
      <c r="A24" s="2" t="s">
        <v>92</v>
      </c>
      <c r="B24" s="14">
        <v>103415</v>
      </c>
      <c r="C24" s="15">
        <v>2</v>
      </c>
      <c r="D24" s="15">
        <v>7.7</v>
      </c>
      <c r="E24" s="16">
        <v>2754570</v>
      </c>
      <c r="F24" s="16">
        <v>794502</v>
      </c>
    </row>
    <row r="25" spans="1:6" ht="15.75" x14ac:dyDescent="0.25">
      <c r="A25" s="2" t="s">
        <v>93</v>
      </c>
      <c r="B25" s="8">
        <v>1845103</v>
      </c>
      <c r="C25" s="8">
        <v>37.6</v>
      </c>
      <c r="D25" s="8">
        <v>147.30000000000001</v>
      </c>
      <c r="E25" s="9">
        <v>50928128</v>
      </c>
      <c r="F25" s="9">
        <v>15522402</v>
      </c>
    </row>
    <row r="26" spans="1:6" ht="15.75" x14ac:dyDescent="0.25">
      <c r="A26" s="2" t="s">
        <v>94</v>
      </c>
      <c r="B26" s="14">
        <v>9861223</v>
      </c>
      <c r="C26" s="15">
        <v>165.9</v>
      </c>
      <c r="D26" s="15">
        <v>704</v>
      </c>
      <c r="E26" s="16">
        <v>251618455</v>
      </c>
      <c r="F26" s="16">
        <v>71960345</v>
      </c>
    </row>
    <row r="27" spans="1:6" ht="15.75" x14ac:dyDescent="0.25">
      <c r="A27" s="2" t="s">
        <v>129</v>
      </c>
      <c r="B27" s="14">
        <v>27006</v>
      </c>
      <c r="C27" s="15">
        <v>1.4</v>
      </c>
      <c r="D27" s="15">
        <v>5</v>
      </c>
      <c r="E27" s="16">
        <v>1765903</v>
      </c>
      <c r="F27" s="16">
        <v>516602</v>
      </c>
    </row>
    <row r="28" spans="1:6" ht="15.75" x14ac:dyDescent="0.25">
      <c r="A28" s="2" t="s">
        <v>95</v>
      </c>
      <c r="B28" s="8">
        <v>1677564</v>
      </c>
      <c r="C28" s="8">
        <v>158.19999999999999</v>
      </c>
      <c r="D28" s="8">
        <v>388.9</v>
      </c>
      <c r="E28" s="9">
        <v>126634242</v>
      </c>
      <c r="F28" s="9">
        <v>40017646</v>
      </c>
    </row>
    <row r="29" spans="1:6" ht="15.75" x14ac:dyDescent="0.25">
      <c r="A29" s="2" t="s">
        <v>15</v>
      </c>
      <c r="B29" s="8">
        <v>2202130</v>
      </c>
      <c r="C29" s="8">
        <v>168.3</v>
      </c>
      <c r="D29" s="8">
        <v>405.3</v>
      </c>
      <c r="E29" s="9">
        <v>131985256</v>
      </c>
      <c r="F29" s="9">
        <v>40805504</v>
      </c>
    </row>
    <row r="30" spans="1:6" ht="15.75" x14ac:dyDescent="0.25">
      <c r="A30" s="2" t="s">
        <v>96</v>
      </c>
      <c r="B30" s="14">
        <v>60</v>
      </c>
      <c r="C30" s="15">
        <v>0</v>
      </c>
      <c r="D30" s="15">
        <v>0</v>
      </c>
      <c r="E30" s="16">
        <v>4182</v>
      </c>
      <c r="F30" s="16">
        <v>1195</v>
      </c>
    </row>
    <row r="31" spans="1:6" ht="15.75" x14ac:dyDescent="0.25">
      <c r="A31" s="2" t="s">
        <v>97</v>
      </c>
      <c r="B31" s="8">
        <v>593947</v>
      </c>
      <c r="C31" s="8">
        <v>32.700000000000003</v>
      </c>
      <c r="D31" s="8">
        <v>80.3</v>
      </c>
      <c r="E31" s="9">
        <v>26155508</v>
      </c>
      <c r="F31" s="9">
        <v>8266272</v>
      </c>
    </row>
    <row r="32" spans="1:6" ht="15.75" x14ac:dyDescent="0.25">
      <c r="A32" s="2" t="s">
        <v>31</v>
      </c>
      <c r="B32" s="8">
        <v>11501686</v>
      </c>
      <c r="C32" s="8">
        <v>720.3</v>
      </c>
      <c r="D32" s="8">
        <v>1982.6</v>
      </c>
      <c r="E32" s="9">
        <v>645801688</v>
      </c>
      <c r="F32" s="9">
        <v>202237335</v>
      </c>
    </row>
    <row r="33" spans="1:6" ht="15.75" x14ac:dyDescent="0.25">
      <c r="A33" s="2" t="s">
        <v>98</v>
      </c>
      <c r="B33" s="14">
        <v>1444</v>
      </c>
      <c r="C33" s="15">
        <v>0</v>
      </c>
      <c r="D33" s="15">
        <v>0.1</v>
      </c>
      <c r="E33" s="16">
        <v>45173</v>
      </c>
      <c r="F33" s="16">
        <v>13934</v>
      </c>
    </row>
    <row r="34" spans="1:6" ht="15.75" x14ac:dyDescent="0.25">
      <c r="A34" s="2" t="s">
        <v>99</v>
      </c>
      <c r="B34" s="14">
        <v>14268</v>
      </c>
      <c r="C34" s="15">
        <v>0.8</v>
      </c>
      <c r="D34" s="15">
        <v>2.9</v>
      </c>
      <c r="E34" s="16">
        <v>1017740</v>
      </c>
      <c r="F34" s="16">
        <v>289777</v>
      </c>
    </row>
    <row r="35" spans="1:6" ht="15.75" x14ac:dyDescent="0.25">
      <c r="A35" s="2" t="s">
        <v>100</v>
      </c>
      <c r="B35" s="14">
        <v>900709</v>
      </c>
      <c r="C35" s="15">
        <v>18.100000000000001</v>
      </c>
      <c r="D35" s="15">
        <v>72.900000000000006</v>
      </c>
      <c r="E35" s="16">
        <v>25920953</v>
      </c>
      <c r="F35" s="16">
        <v>7483479</v>
      </c>
    </row>
    <row r="36" spans="1:6" ht="15.75" x14ac:dyDescent="0.25">
      <c r="A36" s="2" t="s">
        <v>101</v>
      </c>
      <c r="B36" s="14">
        <v>100</v>
      </c>
      <c r="C36" s="15">
        <v>0</v>
      </c>
      <c r="D36" s="15">
        <v>0</v>
      </c>
      <c r="E36" s="16">
        <v>7189</v>
      </c>
      <c r="F36" s="16">
        <v>2043</v>
      </c>
    </row>
    <row r="37" spans="1:6" ht="15.75" x14ac:dyDescent="0.25">
      <c r="A37" s="2" t="s">
        <v>102</v>
      </c>
      <c r="B37" s="8">
        <v>896651</v>
      </c>
      <c r="C37" s="8">
        <v>49.3</v>
      </c>
      <c r="D37" s="8">
        <v>129.6</v>
      </c>
      <c r="E37" s="9">
        <v>42205345</v>
      </c>
      <c r="F37" s="9">
        <v>13048777</v>
      </c>
    </row>
    <row r="38" spans="1:6" ht="15.75" x14ac:dyDescent="0.25">
      <c r="A38" s="2" t="s">
        <v>103</v>
      </c>
      <c r="B38" s="8">
        <v>360075</v>
      </c>
      <c r="C38" s="8">
        <v>43.3</v>
      </c>
      <c r="D38" s="8">
        <v>100.2</v>
      </c>
      <c r="E38" s="9">
        <v>32617924</v>
      </c>
      <c r="F38" s="9">
        <v>10085052</v>
      </c>
    </row>
    <row r="39" spans="1:6" ht="15.75" x14ac:dyDescent="0.25">
      <c r="A39" s="2" t="s">
        <v>104</v>
      </c>
      <c r="B39" s="14">
        <v>87407</v>
      </c>
      <c r="C39" s="15">
        <v>2.8</v>
      </c>
      <c r="D39" s="15">
        <v>9.8000000000000007</v>
      </c>
      <c r="E39" s="16">
        <v>3493021</v>
      </c>
      <c r="F39" s="16">
        <v>1000751</v>
      </c>
    </row>
    <row r="40" spans="1:6" ht="15.75" x14ac:dyDescent="0.25">
      <c r="A40" s="2" t="s">
        <v>105</v>
      </c>
      <c r="B40" s="8">
        <v>398516</v>
      </c>
      <c r="C40" s="8">
        <v>28.9</v>
      </c>
      <c r="D40" s="8">
        <v>60</v>
      </c>
      <c r="E40" s="9">
        <v>19557679</v>
      </c>
      <c r="F40" s="9">
        <v>6049620</v>
      </c>
    </row>
    <row r="41" spans="1:6" ht="15.75" x14ac:dyDescent="0.25">
      <c r="A41" s="2" t="s">
        <v>106</v>
      </c>
      <c r="B41" s="8">
        <v>194145</v>
      </c>
      <c r="C41" s="8">
        <v>11.3</v>
      </c>
      <c r="D41" s="8">
        <v>25.3</v>
      </c>
      <c r="E41" s="9">
        <v>8236814</v>
      </c>
      <c r="F41" s="9">
        <v>2546607</v>
      </c>
    </row>
    <row r="42" spans="1:6" ht="15.75" x14ac:dyDescent="0.25">
      <c r="A42" s="2" t="s">
        <v>107</v>
      </c>
      <c r="B42" s="14">
        <v>2510940</v>
      </c>
      <c r="C42" s="15">
        <v>49.5</v>
      </c>
      <c r="D42" s="15">
        <v>190.3</v>
      </c>
      <c r="E42" s="16">
        <v>67604205</v>
      </c>
      <c r="F42" s="16">
        <v>19808045</v>
      </c>
    </row>
    <row r="43" spans="1:6" ht="15.75" x14ac:dyDescent="0.25">
      <c r="A43" s="2" t="s">
        <v>108</v>
      </c>
      <c r="B43" s="14">
        <v>1222055</v>
      </c>
      <c r="C43" s="15">
        <v>24</v>
      </c>
      <c r="D43" s="15">
        <v>92.6</v>
      </c>
      <c r="E43" s="16">
        <v>32902441</v>
      </c>
      <c r="F43" s="16">
        <v>9511681</v>
      </c>
    </row>
    <row r="44" spans="1:6" ht="15.75" x14ac:dyDescent="0.25">
      <c r="A44" s="2" t="s">
        <v>109</v>
      </c>
      <c r="B44" s="8">
        <v>152437</v>
      </c>
      <c r="C44" s="8">
        <v>8.8000000000000007</v>
      </c>
      <c r="D44" s="8">
        <v>21.5</v>
      </c>
      <c r="E44" s="9">
        <v>7015685</v>
      </c>
      <c r="F44" s="9">
        <v>2513683</v>
      </c>
    </row>
    <row r="45" spans="1:6" ht="15.75" x14ac:dyDescent="0.25">
      <c r="A45" s="2" t="s">
        <v>110</v>
      </c>
      <c r="B45" s="14">
        <v>1661478</v>
      </c>
      <c r="C45" s="15">
        <v>38.4</v>
      </c>
      <c r="D45" s="15">
        <v>121.3</v>
      </c>
      <c r="E45" s="16">
        <v>43235006</v>
      </c>
      <c r="F45" s="16">
        <v>12426887</v>
      </c>
    </row>
    <row r="46" spans="1:6" ht="15.75" x14ac:dyDescent="0.25">
      <c r="A46" s="2" t="s">
        <v>130</v>
      </c>
      <c r="B46" s="8">
        <v>6466226</v>
      </c>
      <c r="C46" s="8">
        <v>388.6</v>
      </c>
      <c r="D46" s="8">
        <v>825.1</v>
      </c>
      <c r="E46" s="9">
        <v>268838494</v>
      </c>
      <c r="F46" s="9">
        <v>83160243</v>
      </c>
    </row>
    <row r="47" spans="1:6" ht="15.75" x14ac:dyDescent="0.25">
      <c r="A47" s="2" t="s">
        <v>111</v>
      </c>
      <c r="B47" s="14">
        <v>839132</v>
      </c>
      <c r="C47" s="15">
        <v>17.3</v>
      </c>
      <c r="D47" s="15">
        <v>65.7</v>
      </c>
      <c r="E47" s="16">
        <v>23319861</v>
      </c>
      <c r="F47" s="16">
        <v>6761125</v>
      </c>
    </row>
    <row r="48" spans="1:6" ht="15.75" x14ac:dyDescent="0.25">
      <c r="A48" s="2" t="s">
        <v>18</v>
      </c>
      <c r="B48" s="8">
        <v>2438802</v>
      </c>
      <c r="C48" s="8">
        <v>164.6</v>
      </c>
      <c r="D48" s="8">
        <v>400.1</v>
      </c>
      <c r="E48" s="9">
        <v>130300112</v>
      </c>
      <c r="F48" s="9">
        <v>40287355</v>
      </c>
    </row>
    <row r="49" spans="1:6" ht="15.75" x14ac:dyDescent="0.25">
      <c r="A49" s="2" t="s">
        <v>112</v>
      </c>
      <c r="B49" s="8">
        <v>2216020</v>
      </c>
      <c r="C49" s="8">
        <v>138.4</v>
      </c>
      <c r="D49" s="8">
        <v>304.2</v>
      </c>
      <c r="E49" s="9">
        <v>99240361</v>
      </c>
      <c r="F49" s="9">
        <v>30707853</v>
      </c>
    </row>
    <row r="50" spans="1:6" ht="15.75" x14ac:dyDescent="0.25">
      <c r="A50" s="2" t="s">
        <v>113</v>
      </c>
      <c r="B50" s="14">
        <v>4165579</v>
      </c>
      <c r="C50" s="15">
        <v>102.4</v>
      </c>
      <c r="D50" s="15">
        <v>315.60000000000002</v>
      </c>
      <c r="E50" s="16">
        <v>112162471</v>
      </c>
      <c r="F50" s="16">
        <v>32424698</v>
      </c>
    </row>
    <row r="51" spans="1:6" ht="15.75" x14ac:dyDescent="0.25">
      <c r="A51" s="2" t="s">
        <v>114</v>
      </c>
      <c r="B51" s="14">
        <v>28685</v>
      </c>
      <c r="C51" s="15">
        <v>0.5</v>
      </c>
      <c r="D51" s="15">
        <v>1.9</v>
      </c>
      <c r="E51" s="16">
        <v>684292</v>
      </c>
      <c r="F51" s="16">
        <v>193042</v>
      </c>
    </row>
    <row r="52" spans="1:6" ht="15.75" x14ac:dyDescent="0.25">
      <c r="A52" s="2" t="s">
        <v>115</v>
      </c>
      <c r="B52" s="8">
        <v>945815</v>
      </c>
      <c r="C52" s="8">
        <v>69.5</v>
      </c>
      <c r="D52" s="8">
        <v>142.4</v>
      </c>
      <c r="E52" s="9">
        <v>46367460</v>
      </c>
      <c r="F52" s="9">
        <v>14335542</v>
      </c>
    </row>
    <row r="53" spans="1:6" ht="15.75" x14ac:dyDescent="0.25">
      <c r="A53" s="2" t="s">
        <v>116</v>
      </c>
      <c r="B53" s="14">
        <v>63744</v>
      </c>
      <c r="C53" s="15">
        <v>3.2</v>
      </c>
      <c r="D53" s="15">
        <v>11.8</v>
      </c>
      <c r="E53" s="16">
        <v>4168174</v>
      </c>
      <c r="F53" s="16">
        <v>1219370</v>
      </c>
    </row>
    <row r="54" spans="1:6" ht="15.75" x14ac:dyDescent="0.25">
      <c r="A54" s="2" t="s">
        <v>80</v>
      </c>
      <c r="B54" s="14">
        <v>30256241</v>
      </c>
      <c r="C54" s="15">
        <v>609.9</v>
      </c>
      <c r="D54" s="15">
        <v>2547</v>
      </c>
      <c r="E54" s="16">
        <v>908940519</v>
      </c>
      <c r="F54" s="16">
        <v>260707839</v>
      </c>
    </row>
    <row r="55" spans="1:6" ht="15.75" x14ac:dyDescent="0.25">
      <c r="A55" s="2" t="s">
        <v>117</v>
      </c>
      <c r="B55" s="8">
        <v>178862</v>
      </c>
      <c r="C55" s="8">
        <v>8.6</v>
      </c>
      <c r="D55" s="8">
        <v>23.9</v>
      </c>
      <c r="E55" s="9">
        <v>7769578</v>
      </c>
      <c r="F55" s="9">
        <v>2629028</v>
      </c>
    </row>
    <row r="56" spans="1:6" ht="15.75" x14ac:dyDescent="0.25">
      <c r="A56" s="2" t="s">
        <v>118</v>
      </c>
      <c r="B56" s="8">
        <v>281840</v>
      </c>
      <c r="C56" s="8">
        <v>21.3</v>
      </c>
      <c r="D56" s="8">
        <v>57.1</v>
      </c>
      <c r="E56" s="9">
        <v>18576346</v>
      </c>
      <c r="F56" s="9">
        <v>5898378</v>
      </c>
    </row>
    <row r="57" spans="1:6" ht="15.75" x14ac:dyDescent="0.25">
      <c r="A57" s="2" t="s">
        <v>119</v>
      </c>
      <c r="B57" s="14">
        <v>1540</v>
      </c>
      <c r="C57" s="15">
        <v>0</v>
      </c>
      <c r="D57" s="15">
        <v>0.1</v>
      </c>
      <c r="E57" s="16">
        <v>45457</v>
      </c>
      <c r="F57" s="16">
        <v>13112</v>
      </c>
    </row>
    <row r="58" spans="1:6" ht="15.75" x14ac:dyDescent="0.25">
      <c r="A58" s="2" t="s">
        <v>120</v>
      </c>
      <c r="B58" s="14">
        <v>103195</v>
      </c>
      <c r="C58" s="15">
        <v>2.2000000000000002</v>
      </c>
      <c r="D58" s="15">
        <v>8.1</v>
      </c>
      <c r="E58" s="16">
        <v>2851662</v>
      </c>
      <c r="F58" s="16">
        <v>829409</v>
      </c>
    </row>
    <row r="59" spans="1:6" ht="15.75" x14ac:dyDescent="0.25">
      <c r="A59" s="2" t="s">
        <v>20</v>
      </c>
      <c r="B59" s="8">
        <v>4804748</v>
      </c>
      <c r="C59" s="8">
        <v>239.8</v>
      </c>
      <c r="D59" s="8">
        <v>611.4</v>
      </c>
      <c r="E59" s="9">
        <v>199218162</v>
      </c>
      <c r="F59" s="9">
        <v>66626244</v>
      </c>
    </row>
    <row r="60" spans="1:6" ht="15.75" x14ac:dyDescent="0.25">
      <c r="A60" s="2" t="s">
        <v>121</v>
      </c>
      <c r="B60" s="14">
        <v>8366</v>
      </c>
      <c r="C60" s="15">
        <v>0.3</v>
      </c>
      <c r="D60" s="15">
        <v>1.2</v>
      </c>
      <c r="E60" s="16">
        <v>415114</v>
      </c>
      <c r="F60" s="16">
        <v>120950</v>
      </c>
    </row>
    <row r="61" spans="1:6" ht="15.75" x14ac:dyDescent="0.25">
      <c r="A61" s="2" t="s">
        <v>122</v>
      </c>
      <c r="B61" s="14">
        <v>1440</v>
      </c>
      <c r="C61" s="15">
        <v>0</v>
      </c>
      <c r="D61" s="15">
        <v>0.1</v>
      </c>
      <c r="E61" s="16">
        <v>41918</v>
      </c>
      <c r="F61" s="16">
        <v>12093</v>
      </c>
    </row>
    <row r="62" spans="1:6" ht="15.75" x14ac:dyDescent="0.25">
      <c r="A62" s="2" t="s">
        <v>21</v>
      </c>
      <c r="B62" s="8">
        <v>88157</v>
      </c>
      <c r="C62" s="8">
        <v>4.4000000000000004</v>
      </c>
      <c r="D62" s="8">
        <v>11.5</v>
      </c>
      <c r="E62" s="9">
        <v>3741073</v>
      </c>
      <c r="F62" s="9">
        <v>1176827</v>
      </c>
    </row>
    <row r="63" spans="1:6" ht="15.75" x14ac:dyDescent="0.25">
      <c r="A63" s="2" t="s">
        <v>123</v>
      </c>
      <c r="B63" s="14">
        <v>7163077</v>
      </c>
      <c r="C63" s="15">
        <v>140.80000000000001</v>
      </c>
      <c r="D63" s="15">
        <v>544.29999999999995</v>
      </c>
      <c r="E63" s="16">
        <v>193413168</v>
      </c>
      <c r="F63" s="16">
        <v>57326502</v>
      </c>
    </row>
    <row r="64" spans="1:6" ht="15.75" x14ac:dyDescent="0.25">
      <c r="A64" s="2" t="s">
        <v>124</v>
      </c>
      <c r="B64" s="8">
        <v>8099463</v>
      </c>
      <c r="C64" s="8">
        <v>486.4</v>
      </c>
      <c r="D64" s="8">
        <v>1227.2</v>
      </c>
      <c r="E64" s="9">
        <v>385285263</v>
      </c>
      <c r="F64" s="9">
        <v>123593010</v>
      </c>
    </row>
    <row r="65" spans="1:6" ht="15.75" x14ac:dyDescent="0.25">
      <c r="A65" s="2" t="s">
        <v>22</v>
      </c>
      <c r="B65" s="8">
        <v>2776157</v>
      </c>
      <c r="C65" s="8">
        <v>200.7</v>
      </c>
      <c r="D65" s="8">
        <v>391.4</v>
      </c>
      <c r="E65" s="9">
        <v>127475226</v>
      </c>
      <c r="F65" s="9">
        <v>39416837</v>
      </c>
    </row>
    <row r="66" spans="1:6" ht="15.75" x14ac:dyDescent="0.25">
      <c r="A66" s="2" t="s">
        <v>23</v>
      </c>
      <c r="B66" s="8">
        <v>2970759</v>
      </c>
      <c r="C66" s="8">
        <v>154.80000000000001</v>
      </c>
      <c r="D66" s="8">
        <v>383.8</v>
      </c>
      <c r="E66" s="9">
        <v>125282743</v>
      </c>
      <c r="F66" s="9">
        <v>38730100</v>
      </c>
    </row>
    <row r="67" spans="1:6" ht="15.75" x14ac:dyDescent="0.25">
      <c r="A67" s="2" t="s">
        <v>24</v>
      </c>
      <c r="B67" s="8">
        <v>947491</v>
      </c>
      <c r="C67" s="8">
        <v>64.2</v>
      </c>
      <c r="D67" s="8">
        <v>128.6</v>
      </c>
      <c r="E67" s="9">
        <v>41938740</v>
      </c>
      <c r="F67" s="9">
        <v>12975202</v>
      </c>
    </row>
    <row r="68" spans="1:6" ht="15.75" x14ac:dyDescent="0.25">
      <c r="A68" s="2" t="s">
        <v>125</v>
      </c>
      <c r="B68" s="14">
        <v>5839641</v>
      </c>
      <c r="C68" s="15">
        <v>92.8</v>
      </c>
      <c r="D68" s="15">
        <v>411</v>
      </c>
      <c r="E68" s="16">
        <v>147062748</v>
      </c>
      <c r="F68" s="16">
        <v>55079908</v>
      </c>
    </row>
    <row r="69" spans="1:6" ht="15.75" x14ac:dyDescent="0.25">
      <c r="A69" s="2" t="s">
        <v>126</v>
      </c>
      <c r="B69" s="14">
        <v>25261</v>
      </c>
      <c r="C69" s="15">
        <v>1.4</v>
      </c>
      <c r="D69" s="15">
        <v>5.0999999999999996</v>
      </c>
      <c r="E69" s="16">
        <v>1815988</v>
      </c>
      <c r="F69" s="16">
        <v>515973</v>
      </c>
    </row>
    <row r="70" spans="1:6" ht="15.75" x14ac:dyDescent="0.25">
      <c r="A70" s="2" t="s">
        <v>127</v>
      </c>
      <c r="B70" s="14">
        <v>15373</v>
      </c>
      <c r="C70" s="15">
        <v>0.8</v>
      </c>
      <c r="D70" s="15">
        <v>3.1</v>
      </c>
      <c r="E70" s="16">
        <v>1097792</v>
      </c>
      <c r="F70" s="16">
        <v>312536</v>
      </c>
    </row>
    <row r="71" spans="1:6" ht="15.75" x14ac:dyDescent="0.25">
      <c r="A71" s="2" t="s">
        <v>26</v>
      </c>
      <c r="B71" s="8">
        <v>364179</v>
      </c>
      <c r="C71" s="8">
        <v>25</v>
      </c>
      <c r="D71" s="8">
        <v>49.1</v>
      </c>
      <c r="E71" s="9">
        <v>15709902</v>
      </c>
      <c r="F71" s="9">
        <v>4857074</v>
      </c>
    </row>
    <row r="72" spans="1:6" ht="15.75" x14ac:dyDescent="0.25">
      <c r="A72" s="2" t="s">
        <v>27</v>
      </c>
      <c r="B72" s="8">
        <v>680</v>
      </c>
      <c r="C72" s="8">
        <v>0.1</v>
      </c>
      <c r="D72" s="8">
        <v>0.2</v>
      </c>
      <c r="E72" s="9">
        <v>69144</v>
      </c>
      <c r="F72" s="9">
        <v>21377</v>
      </c>
    </row>
    <row r="73" spans="1:6" ht="15.75" x14ac:dyDescent="0.25">
      <c r="A73" s="2" t="s">
        <v>28</v>
      </c>
      <c r="B73" s="8">
        <v>321312</v>
      </c>
      <c r="C73" s="8">
        <v>16.3</v>
      </c>
      <c r="D73" s="8">
        <v>40.9</v>
      </c>
      <c r="E73" s="9">
        <v>13319053</v>
      </c>
      <c r="F73" s="9">
        <v>4231901</v>
      </c>
    </row>
    <row r="74" spans="1:6" ht="15.75" x14ac:dyDescent="0.25">
      <c r="A74" s="2" t="s">
        <v>128</v>
      </c>
      <c r="B74" s="8">
        <v>11974350</v>
      </c>
      <c r="C74" s="8">
        <v>804</v>
      </c>
      <c r="D74" s="8">
        <v>1992.3</v>
      </c>
      <c r="E74" s="9">
        <v>649248698</v>
      </c>
      <c r="F74" s="9">
        <v>200754487</v>
      </c>
    </row>
    <row r="75" spans="1:6" ht="15.75" x14ac:dyDescent="0.25">
      <c r="A75" s="2" t="s">
        <v>29</v>
      </c>
      <c r="B75" s="8">
        <v>15762855</v>
      </c>
      <c r="C75" s="8">
        <v>1258.5</v>
      </c>
      <c r="D75" s="8">
        <v>2054.6999999999998</v>
      </c>
      <c r="E75" s="9">
        <v>663563750</v>
      </c>
      <c r="F75" s="9">
        <v>210836624</v>
      </c>
    </row>
    <row r="76" spans="1:6" ht="16.5" thickBot="1" x14ac:dyDescent="0.3">
      <c r="A76" s="6" t="s">
        <v>74</v>
      </c>
      <c r="B76" s="11">
        <v>222622</v>
      </c>
      <c r="C76" s="11">
        <v>10.6</v>
      </c>
      <c r="D76" s="11">
        <v>29.1</v>
      </c>
      <c r="E76" s="12">
        <v>9480040</v>
      </c>
      <c r="F76" s="12">
        <v>2968285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c8adc7-a81d-46c4-a168-792eff4e651d">
      <Terms xmlns="http://schemas.microsoft.com/office/infopath/2007/PartnerControls"/>
    </lcf76f155ced4ddcb4097134ff3c332f>
    <TaxCatchAll xmlns="3b55f464-768c-4580-80f4-65871ddd6b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4A179679054D8131692B437E9AF4" ma:contentTypeVersion="16" ma:contentTypeDescription="Create a new document." ma:contentTypeScope="" ma:versionID="1d8af9181f16ca2197c118c27365de62">
  <xsd:schema xmlns:xsd="http://www.w3.org/2001/XMLSchema" xmlns:xs="http://www.w3.org/2001/XMLSchema" xmlns:p="http://schemas.microsoft.com/office/2006/metadata/properties" xmlns:ns2="0cc8adc7-a81d-46c4-a168-792eff4e651d" xmlns:ns3="3b55f464-768c-4580-80f4-65871ddd6b0c" targetNamespace="http://schemas.microsoft.com/office/2006/metadata/properties" ma:root="true" ma:fieldsID="1a6beeeeff3b3cc6afa65619c5aeb874" ns2:_="" ns3:_="">
    <xsd:import namespace="0cc8adc7-a81d-46c4-a168-792eff4e651d"/>
    <xsd:import namespace="3b55f464-768c-4580-80f4-65871ddd6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8adc7-a81d-46c4-a168-792eff4e6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f464-768c-4580-80f4-65871ddd6b0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758aab-44d8-4a08-a12a-66844b0986ae}" ma:internalName="TaxCatchAll" ma:showField="CatchAllData" ma:web="3b55f464-768c-4580-80f4-65871ddd6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9CAC3-157F-4C48-B373-463A2FC12B2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0cc8adc7-a81d-46c4-a168-792eff4e651d"/>
    <ds:schemaRef ds:uri="http://schemas.microsoft.com/office/2006/documentManagement/types"/>
    <ds:schemaRef ds:uri="http://www.w3.org/XML/1998/namespace"/>
    <ds:schemaRef ds:uri="3b55f464-768c-4580-80f4-65871ddd6b0c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6DF424-9CA2-46E2-93B0-8A648D888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8adc7-a81d-46c4-a168-792eff4e651d"/>
    <ds:schemaRef ds:uri="3b55f464-768c-4580-80f4-65871ddd6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0490A2-6AED-4186-A874-5B1710E4FD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FY24_Summary_(CY2021)</vt:lpstr>
      <vt:lpstr>Sheet1RAW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DoD_Admin</dc:creator>
  <cp:lastModifiedBy>DIAZ BARRAGAN, Dario F (Francisco) CIV USARMY CELRB (U</cp:lastModifiedBy>
  <dcterms:created xsi:type="dcterms:W3CDTF">2021-02-02T20:21:42Z</dcterms:created>
  <dcterms:modified xsi:type="dcterms:W3CDTF">2024-03-19T17:25:33Z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0x0101008E8A4A179679054D8131692B437E9AF4</vt:lpwstr>
  </property>
  <property fmtid="{D5CDD505-2E9C-101B-9397-08002B2CF9AE}" pid="3" name="Order">
    <vt:r8>12300</vt:r8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MediaServiceImageTags">
    <vt:lpwstr/>
  </property>
</Properties>
</file>