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E IT EMPIRES\Desktop\Pulsar\"/>
    </mc:Choice>
  </mc:AlternateContent>
  <xr:revisionPtr revIDLastSave="0" documentId="13_ncr:1_{57F67D93-7989-4E8F-A990-F18B96F5AC88}" xr6:coauthVersionLast="47" xr6:coauthVersionMax="47" xr10:uidLastSave="{00000000-0000-0000-0000-000000000000}"/>
  <bookViews>
    <workbookView xWindow="-120" yWindow="-120" windowWidth="20730" windowHeight="11160" xr2:uid="{3BE8BF86-FF61-4F7D-9A61-5E9203852B7D}"/>
  </bookViews>
  <sheets>
    <sheet name="Debt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 s="1"/>
  <c r="D23" i="1" s="1"/>
  <c r="E23" i="1"/>
  <c r="E24" i="1"/>
  <c r="E25" i="1"/>
  <c r="E26" i="1"/>
  <c r="E27" i="1"/>
  <c r="E28" i="1"/>
  <c r="E29" i="1"/>
  <c r="E30" i="1"/>
  <c r="E31" i="1"/>
  <c r="E32" i="1"/>
  <c r="D18" i="1"/>
  <c r="F18" i="1" s="1"/>
  <c r="G18" i="1" s="1"/>
  <c r="H18" i="1" s="1"/>
  <c r="D19" i="1" s="1"/>
  <c r="E18" i="1"/>
  <c r="E19" i="1"/>
  <c r="E20" i="1"/>
  <c r="E21" i="1"/>
  <c r="D17" i="1"/>
  <c r="D14" i="1"/>
  <c r="H17" i="1"/>
  <c r="H13" i="1"/>
  <c r="H14" i="1"/>
  <c r="D15" i="1" s="1"/>
  <c r="H12" i="1"/>
  <c r="H11" i="1"/>
  <c r="H10" i="1"/>
  <c r="E15" i="1"/>
  <c r="D13" i="1"/>
  <c r="F13" i="1" s="1"/>
  <c r="G13" i="1" s="1"/>
  <c r="D12" i="1"/>
  <c r="G11" i="1"/>
  <c r="E13" i="1"/>
  <c r="E12" i="1"/>
  <c r="E14" i="1"/>
  <c r="E16" i="1"/>
  <c r="E17" i="1"/>
  <c r="E11" i="1"/>
  <c r="F12" i="1"/>
  <c r="G12" i="1" s="1"/>
  <c r="F14" i="1"/>
  <c r="G14" i="1" s="1"/>
  <c r="F11" i="1"/>
  <c r="F10" i="1"/>
  <c r="G10" i="1" s="1"/>
  <c r="D11" i="1" s="1"/>
  <c r="E10" i="1"/>
  <c r="D10" i="1"/>
  <c r="E6" i="1"/>
  <c r="E5" i="1"/>
  <c r="E4" i="1"/>
  <c r="F23" i="1" l="1"/>
  <c r="G23" i="1"/>
  <c r="H23" i="1" s="1"/>
  <c r="D24" i="1" s="1"/>
  <c r="F19" i="1"/>
  <c r="G19" i="1" s="1"/>
  <c r="H19" i="1" s="1"/>
  <c r="D20" i="1" s="1"/>
  <c r="F15" i="1"/>
  <c r="G15" i="1" s="1"/>
  <c r="H15" i="1"/>
  <c r="D16" i="1" s="1"/>
  <c r="F24" i="1" l="1"/>
  <c r="G24" i="1" s="1"/>
  <c r="H24" i="1" s="1"/>
  <c r="D25" i="1" s="1"/>
  <c r="F20" i="1"/>
  <c r="G20" i="1" s="1"/>
  <c r="H20" i="1"/>
  <c r="D21" i="1" s="1"/>
  <c r="F16" i="1"/>
  <c r="G16" i="1" s="1"/>
  <c r="H16" i="1"/>
  <c r="F17" i="1" s="1"/>
  <c r="G17" i="1" s="1"/>
  <c r="H25" i="1" l="1"/>
  <c r="D26" i="1" s="1"/>
  <c r="F25" i="1"/>
  <c r="G25" i="1" s="1"/>
  <c r="F21" i="1"/>
  <c r="G21" i="1" s="1"/>
  <c r="H21" i="1" s="1"/>
  <c r="H26" i="1" l="1"/>
  <c r="D27" i="1" s="1"/>
  <c r="F26" i="1"/>
  <c r="G26" i="1" s="1"/>
  <c r="F27" i="1" l="1"/>
  <c r="G27" i="1" s="1"/>
  <c r="H27" i="1" s="1"/>
  <c r="D28" i="1" s="1"/>
  <c r="F28" i="1" l="1"/>
  <c r="G28" i="1" s="1"/>
  <c r="H28" i="1"/>
  <c r="D29" i="1" s="1"/>
  <c r="F29" i="1" l="1"/>
  <c r="G29" i="1" s="1"/>
  <c r="H29" i="1" s="1"/>
  <c r="D30" i="1" s="1"/>
  <c r="H30" i="1" l="1"/>
  <c r="D31" i="1" s="1"/>
  <c r="F30" i="1"/>
  <c r="G30" i="1" s="1"/>
  <c r="H31" i="1" l="1"/>
  <c r="D32" i="1" s="1"/>
  <c r="F31" i="1"/>
  <c r="G31" i="1" s="1"/>
  <c r="F32" i="1" l="1"/>
  <c r="G32" i="1" s="1"/>
  <c r="H32" i="1" s="1"/>
</calcChain>
</file>

<file path=xl/sharedStrings.xml><?xml version="1.0" encoding="utf-8"?>
<sst xmlns="http://schemas.openxmlformats.org/spreadsheetml/2006/main" count="15" uniqueCount="14">
  <si>
    <t>Payment</t>
  </si>
  <si>
    <t>Principal</t>
  </si>
  <si>
    <t>Interest</t>
  </si>
  <si>
    <t>Loan Amortization Schedule</t>
  </si>
  <si>
    <t>Term</t>
  </si>
  <si>
    <t>Number of Payments</t>
  </si>
  <si>
    <t>Monthly Rate</t>
  </si>
  <si>
    <t>Mortgage Pyament</t>
  </si>
  <si>
    <t>Months</t>
  </si>
  <si>
    <t>Date</t>
  </si>
  <si>
    <t>Beginning Balance</t>
  </si>
  <si>
    <t>Ending Balance</t>
  </si>
  <si>
    <t>Annual Rate</t>
  </si>
  <si>
    <t>initial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</si>
</sst>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£-809]* #,##0.00_-;\-[$£-809]* #,##0.00_-;_-[$£-809]* &quot;-&quot;??_-;_-@_-"/>
    <numFmt numFmtId="170" formatCode="0.000000"/>
    <numFmt numFmtId="189" formatCode="[$-409]d/mmm/yyyy;@"/>
    <numFmt numFmtId="196" formatCode="_-[$£-809]* #,##0.0_-;\-[$£-809]* #,##0.0_-;_-[$£-809]* &quot;-&quot;??????_-;_-@_-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rgb="FF0000FF"/>
      <name val="Calibri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0" fontId="2" fillId="4" borderId="2" xfId="0" applyFont="1" applyFill="1" applyBorder="1" applyAlignment="1">
      <alignment horizontal="left" indent="1"/>
    </xf>
    <xf numFmtId="164" fontId="4" fillId="3" borderId="2" xfId="0" applyNumberFormat="1" applyFont="1" applyFill="1" applyBorder="1"/>
    <xf numFmtId="0" fontId="4" fillId="3" borderId="2" xfId="0" applyFont="1" applyFill="1" applyBorder="1"/>
    <xf numFmtId="9" fontId="4" fillId="3" borderId="2" xfId="1" applyNumberFormat="1" applyFont="1" applyFill="1" applyBorder="1"/>
    <xf numFmtId="189" fontId="4" fillId="3" borderId="2" xfId="0" applyNumberFormat="1" applyFont="1" applyFill="1" applyBorder="1"/>
    <xf numFmtId="170" fontId="4" fillId="3" borderId="2" xfId="0" applyNumberFormat="1" applyFont="1" applyFill="1" applyBorder="1"/>
    <xf numFmtId="0" fontId="5" fillId="0" borderId="1" xfId="0" applyFont="1" applyBorder="1"/>
    <xf numFmtId="0" fontId="3" fillId="2" borderId="2" xfId="0" applyFont="1" applyFill="1" applyBorder="1" applyAlignment="1">
      <alignment horizontal="center"/>
    </xf>
    <xf numFmtId="0" fontId="0" fillId="5" borderId="2" xfId="0" applyFill="1" applyBorder="1" applyAlignment="1"/>
    <xf numFmtId="189" fontId="0" fillId="5" borderId="2" xfId="0" applyNumberFormat="1" applyFill="1" applyBorder="1" applyAlignment="1"/>
    <xf numFmtId="164" fontId="0" fillId="5" borderId="2" xfId="0" applyNumberFormat="1" applyFill="1" applyBorder="1" applyAlignment="1"/>
    <xf numFmtId="196" fontId="0" fillId="5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B27A-A2ED-4308-9FE3-E0707F7B7762}">
  <sheetPr>
    <tabColor rgb="FFFFC000"/>
  </sheetPr>
  <dimension ref="B2:H32"/>
  <sheetViews>
    <sheetView showGridLines="0" tabSelected="1" zoomScale="80" zoomScaleNormal="80" workbookViewId="0">
      <selection activeCell="G5" sqref="G5"/>
    </sheetView>
  </sheetViews>
  <sheetFormatPr defaultRowHeight="15" x14ac:dyDescent="0.25"/>
  <cols>
    <col min="1" max="1" width="2.7109375" customWidth="1"/>
    <col min="2" max="2" width="36.85546875" customWidth="1"/>
    <col min="3" max="3" width="28.5703125" customWidth="1"/>
    <col min="4" max="4" width="23.7109375" bestFit="1" customWidth="1"/>
    <col min="5" max="5" width="29.28515625" customWidth="1"/>
    <col min="6" max="6" width="30.42578125" customWidth="1"/>
    <col min="7" max="7" width="31" customWidth="1"/>
    <col min="8" max="8" width="39.28515625" customWidth="1"/>
    <col min="9" max="9" width="11.5703125" bestFit="1" customWidth="1"/>
    <col min="10" max="10" width="12.5703125" bestFit="1" customWidth="1"/>
  </cols>
  <sheetData>
    <row r="2" spans="2:8" ht="20.25" x14ac:dyDescent="0.3">
      <c r="B2" s="10" t="s">
        <v>3</v>
      </c>
      <c r="C2" s="1"/>
      <c r="D2" s="1"/>
      <c r="E2" s="1"/>
      <c r="F2" s="1"/>
      <c r="G2" s="1"/>
      <c r="H2" s="1"/>
    </row>
    <row r="4" spans="2:8" x14ac:dyDescent="0.25">
      <c r="B4" s="4" t="s">
        <v>1</v>
      </c>
      <c r="C4" s="5">
        <v>300000</v>
      </c>
      <c r="D4" s="4" t="s">
        <v>5</v>
      </c>
      <c r="E4" s="6">
        <f>C5*12</f>
        <v>360</v>
      </c>
    </row>
    <row r="5" spans="2:8" x14ac:dyDescent="0.25">
      <c r="B5" s="4" t="s">
        <v>4</v>
      </c>
      <c r="C5" s="6">
        <v>30</v>
      </c>
      <c r="D5" s="4" t="s">
        <v>6</v>
      </c>
      <c r="E5" s="9">
        <f>C6/12</f>
        <v>4.1666666666666666E-3</v>
      </c>
    </row>
    <row r="6" spans="2:8" x14ac:dyDescent="0.25">
      <c r="B6" s="4" t="s">
        <v>12</v>
      </c>
      <c r="C6" s="7">
        <v>0.05</v>
      </c>
      <c r="D6" s="4" t="s">
        <v>7</v>
      </c>
      <c r="E6" s="5">
        <f>PMT(E5,E4,-C4,0)</f>
        <v>1610.4648690364172</v>
      </c>
    </row>
    <row r="7" spans="2:8" x14ac:dyDescent="0.25">
      <c r="B7" s="4" t="s">
        <v>13</v>
      </c>
      <c r="C7" s="8">
        <v>44417</v>
      </c>
      <c r="D7" s="2"/>
      <c r="E7" s="3"/>
    </row>
    <row r="9" spans="2:8" x14ac:dyDescent="0.25">
      <c r="B9" s="11" t="s">
        <v>8</v>
      </c>
      <c r="C9" s="11" t="s">
        <v>9</v>
      </c>
      <c r="D9" s="11" t="s">
        <v>10</v>
      </c>
      <c r="E9" s="11" t="s">
        <v>0</v>
      </c>
      <c r="F9" s="11" t="s">
        <v>2</v>
      </c>
      <c r="G9" s="11" t="s">
        <v>1</v>
      </c>
      <c r="H9" s="11" t="s">
        <v>11</v>
      </c>
    </row>
    <row r="10" spans="2:8" x14ac:dyDescent="0.25">
      <c r="B10" s="12">
        <v>1</v>
      </c>
      <c r="C10" s="13">
        <v>44417</v>
      </c>
      <c r="D10" s="14">
        <f>C4</f>
        <v>300000</v>
      </c>
      <c r="E10" s="14">
        <f>$E$6</f>
        <v>1610.4648690364172</v>
      </c>
      <c r="F10" s="15">
        <f>D10*E$5</f>
        <v>1250</v>
      </c>
      <c r="G10" s="14">
        <f>E10-F10</f>
        <v>360.46486903641721</v>
      </c>
      <c r="H10" s="14">
        <f>D10-G10</f>
        <v>299639.5351309636</v>
      </c>
    </row>
    <row r="11" spans="2:8" x14ac:dyDescent="0.25">
      <c r="B11" s="12">
        <v>2</v>
      </c>
      <c r="C11" s="13">
        <v>44418</v>
      </c>
      <c r="D11" s="14">
        <f>H10</f>
        <v>299639.5351309636</v>
      </c>
      <c r="E11" s="14">
        <f>$E$6</f>
        <v>1610.4648690364172</v>
      </c>
      <c r="F11" s="15">
        <f>D11*E$5</f>
        <v>1248.4980630456816</v>
      </c>
      <c r="G11" s="14">
        <f>E11-F11</f>
        <v>361.96680599073557</v>
      </c>
      <c r="H11" s="14">
        <f>D11-G11</f>
        <v>299277.56832497288</v>
      </c>
    </row>
    <row r="12" spans="2:8" x14ac:dyDescent="0.25">
      <c r="B12" s="12">
        <v>3</v>
      </c>
      <c r="C12" s="13">
        <v>44419</v>
      </c>
      <c r="D12" s="14">
        <f>H11</f>
        <v>299277.56832497288</v>
      </c>
      <c r="E12" s="14">
        <f t="shared" ref="E12:E32" si="0">$E$6</f>
        <v>1610.4648690364172</v>
      </c>
      <c r="F12" s="15">
        <f t="shared" ref="F12:F17" si="1">D12*E$5</f>
        <v>1246.9898680207202</v>
      </c>
      <c r="G12" s="14">
        <f t="shared" ref="G12:G17" si="2">E12-F12</f>
        <v>363.47500101569699</v>
      </c>
      <c r="H12" s="14">
        <f>D12-G12</f>
        <v>298914.09332395718</v>
      </c>
    </row>
    <row r="13" spans="2:8" x14ac:dyDescent="0.25">
      <c r="B13" s="12">
        <v>4</v>
      </c>
      <c r="C13" s="13">
        <v>44420</v>
      </c>
      <c r="D13" s="14">
        <f>H12</f>
        <v>298914.09332395718</v>
      </c>
      <c r="E13" s="14">
        <f>$E$6</f>
        <v>1610.4648690364172</v>
      </c>
      <c r="F13" s="15">
        <f t="shared" si="1"/>
        <v>1245.4753888498215</v>
      </c>
      <c r="G13" s="14">
        <f t="shared" si="2"/>
        <v>364.98948018659576</v>
      </c>
      <c r="H13" s="14">
        <f t="shared" ref="H13:H17" si="3">D13-G13</f>
        <v>298549.10384377057</v>
      </c>
    </row>
    <row r="14" spans="2:8" x14ac:dyDescent="0.25">
      <c r="B14" s="12">
        <v>5</v>
      </c>
      <c r="C14" s="13">
        <v>44421</v>
      </c>
      <c r="D14" s="14">
        <f>H13</f>
        <v>298549.10384377057</v>
      </c>
      <c r="E14" s="14">
        <f t="shared" si="0"/>
        <v>1610.4648690364172</v>
      </c>
      <c r="F14" s="15">
        <f t="shared" si="1"/>
        <v>1243.954599349044</v>
      </c>
      <c r="G14" s="14">
        <f>E14-F14</f>
        <v>366.51026968737324</v>
      </c>
      <c r="H14" s="14">
        <f t="shared" si="3"/>
        <v>298182.59357408318</v>
      </c>
    </row>
    <row r="15" spans="2:8" x14ac:dyDescent="0.25">
      <c r="B15" s="12">
        <v>6</v>
      </c>
      <c r="C15" s="13">
        <v>44422</v>
      </c>
      <c r="D15" s="14">
        <f>H14</f>
        <v>298182.59357408318</v>
      </c>
      <c r="E15" s="14">
        <f>$E$6</f>
        <v>1610.4648690364172</v>
      </c>
      <c r="F15" s="15">
        <f>D15*E$5</f>
        <v>1242.4274732253466</v>
      </c>
      <c r="G15" s="14">
        <f>E15-F15</f>
        <v>368.03739581107061</v>
      </c>
      <c r="H15" s="14">
        <f t="shared" si="3"/>
        <v>297814.55617827212</v>
      </c>
    </row>
    <row r="16" spans="2:8" x14ac:dyDescent="0.25">
      <c r="B16" s="12">
        <v>7</v>
      </c>
      <c r="C16" s="13">
        <v>44423</v>
      </c>
      <c r="D16" s="14">
        <f t="shared" ref="D14:D17" si="4">H15</f>
        <v>297814.55617827212</v>
      </c>
      <c r="E16" s="14">
        <f t="shared" si="0"/>
        <v>1610.4648690364172</v>
      </c>
      <c r="F16" s="15">
        <f t="shared" si="1"/>
        <v>1240.8939840761338</v>
      </c>
      <c r="G16" s="14">
        <f t="shared" si="2"/>
        <v>369.57088496028337</v>
      </c>
      <c r="H16" s="14">
        <f t="shared" si="3"/>
        <v>297444.98529331182</v>
      </c>
    </row>
    <row r="17" spans="2:8" x14ac:dyDescent="0.25">
      <c r="B17" s="12">
        <v>8</v>
      </c>
      <c r="C17" s="13">
        <v>44424</v>
      </c>
      <c r="D17" s="14">
        <f>H16</f>
        <v>297444.98529331182</v>
      </c>
      <c r="E17" s="14">
        <f t="shared" si="0"/>
        <v>1610.4648690364172</v>
      </c>
      <c r="F17" s="15">
        <f t="shared" si="1"/>
        <v>1239.3541053887993</v>
      </c>
      <c r="G17" s="14">
        <f t="shared" si="2"/>
        <v>371.11076364761789</v>
      </c>
      <c r="H17" s="14">
        <f t="shared" si="3"/>
        <v>297073.87452966423</v>
      </c>
    </row>
    <row r="18" spans="2:8" x14ac:dyDescent="0.25">
      <c r="B18" s="12">
        <v>9</v>
      </c>
      <c r="C18" s="13">
        <v>44425</v>
      </c>
      <c r="D18" s="14">
        <f t="shared" ref="D18:D21" si="5">H17</f>
        <v>297073.87452966423</v>
      </c>
      <c r="E18" s="14">
        <f t="shared" si="0"/>
        <v>1610.4648690364172</v>
      </c>
      <c r="F18" s="15">
        <f t="shared" ref="F18:F21" si="6">D18*E$5</f>
        <v>1237.8078105402676</v>
      </c>
      <c r="G18" s="14">
        <f t="shared" ref="G18:G21" si="7">E18-F18</f>
        <v>372.6570584961496</v>
      </c>
      <c r="H18" s="14">
        <f t="shared" ref="H18:H21" si="8">D18-G18</f>
        <v>296701.21747116809</v>
      </c>
    </row>
    <row r="19" spans="2:8" x14ac:dyDescent="0.25">
      <c r="B19" s="12">
        <v>10</v>
      </c>
      <c r="C19" s="13">
        <v>44426</v>
      </c>
      <c r="D19" s="14">
        <f t="shared" si="5"/>
        <v>296701.21747116809</v>
      </c>
      <c r="E19" s="14">
        <f t="shared" si="0"/>
        <v>1610.4648690364172</v>
      </c>
      <c r="F19" s="15">
        <f t="shared" si="6"/>
        <v>1236.2550727965336</v>
      </c>
      <c r="G19" s="14">
        <f t="shared" si="7"/>
        <v>374.20979623988364</v>
      </c>
      <c r="H19" s="14">
        <f t="shared" si="8"/>
        <v>296327.00767492823</v>
      </c>
    </row>
    <row r="20" spans="2:8" x14ac:dyDescent="0.25">
      <c r="B20" s="12">
        <v>11</v>
      </c>
      <c r="C20" s="13">
        <v>44427</v>
      </c>
      <c r="D20" s="14">
        <f t="shared" si="5"/>
        <v>296327.00767492823</v>
      </c>
      <c r="E20" s="14">
        <f t="shared" si="0"/>
        <v>1610.4648690364172</v>
      </c>
      <c r="F20" s="15">
        <f t="shared" si="6"/>
        <v>1234.695865312201</v>
      </c>
      <c r="G20" s="14">
        <f t="shared" si="7"/>
        <v>375.76900372421619</v>
      </c>
      <c r="H20" s="14">
        <f t="shared" si="8"/>
        <v>295951.23867120402</v>
      </c>
    </row>
    <row r="21" spans="2:8" x14ac:dyDescent="0.25">
      <c r="B21" s="12">
        <v>12</v>
      </c>
      <c r="C21" s="13">
        <v>44428</v>
      </c>
      <c r="D21" s="14">
        <f t="shared" si="5"/>
        <v>295951.23867120402</v>
      </c>
      <c r="E21" s="14">
        <f t="shared" si="0"/>
        <v>1610.4648690364172</v>
      </c>
      <c r="F21" s="15">
        <f t="shared" si="6"/>
        <v>1233.1301611300166</v>
      </c>
      <c r="G21" s="14">
        <f t="shared" si="7"/>
        <v>377.33470790640058</v>
      </c>
      <c r="H21" s="14">
        <f t="shared" si="8"/>
        <v>295573.90396329761</v>
      </c>
    </row>
    <row r="22" spans="2:8" x14ac:dyDescent="0.25">
      <c r="B22" s="12">
        <v>13</v>
      </c>
      <c r="C22" s="13">
        <v>44429</v>
      </c>
      <c r="D22" s="14">
        <f t="shared" ref="D22:D32" si="9">H21</f>
        <v>295573.90396329761</v>
      </c>
      <c r="E22" s="14">
        <f t="shared" si="0"/>
        <v>1610.4648690364172</v>
      </c>
      <c r="F22" s="15">
        <f t="shared" ref="F22:F32" si="10">D22*E$5</f>
        <v>1231.5579331804067</v>
      </c>
      <c r="G22" s="14">
        <f t="shared" ref="G22:G32" si="11">E22-F22</f>
        <v>378.90693585601048</v>
      </c>
      <c r="H22" s="14">
        <f t="shared" ref="H22:H32" si="12">D22-G22</f>
        <v>295194.99702744157</v>
      </c>
    </row>
    <row r="23" spans="2:8" x14ac:dyDescent="0.25">
      <c r="B23" s="12">
        <v>14</v>
      </c>
      <c r="C23" s="13">
        <v>44430</v>
      </c>
      <c r="D23" s="14">
        <f t="shared" si="9"/>
        <v>295194.99702744157</v>
      </c>
      <c r="E23" s="14">
        <f t="shared" si="0"/>
        <v>1610.4648690364172</v>
      </c>
      <c r="F23" s="15">
        <f t="shared" si="10"/>
        <v>1229.9791542810065</v>
      </c>
      <c r="G23" s="14">
        <f t="shared" si="11"/>
        <v>380.48571475541075</v>
      </c>
      <c r="H23" s="14">
        <f t="shared" si="12"/>
        <v>294814.51131268614</v>
      </c>
    </row>
    <row r="24" spans="2:8" x14ac:dyDescent="0.25">
      <c r="B24" s="12">
        <v>15</v>
      </c>
      <c r="C24" s="13">
        <v>44431</v>
      </c>
      <c r="D24" s="14">
        <f t="shared" si="9"/>
        <v>294814.51131268614</v>
      </c>
      <c r="E24" s="14">
        <f t="shared" si="0"/>
        <v>1610.4648690364172</v>
      </c>
      <c r="F24" s="15">
        <f t="shared" si="10"/>
        <v>1228.3937971361922</v>
      </c>
      <c r="G24" s="14">
        <f t="shared" si="11"/>
        <v>382.07107190022498</v>
      </c>
      <c r="H24" s="14">
        <f t="shared" si="12"/>
        <v>294432.44024078589</v>
      </c>
    </row>
    <row r="25" spans="2:8" x14ac:dyDescent="0.25">
      <c r="B25" s="12">
        <v>16</v>
      </c>
      <c r="C25" s="13">
        <v>44432</v>
      </c>
      <c r="D25" s="14">
        <f t="shared" si="9"/>
        <v>294432.44024078589</v>
      </c>
      <c r="E25" s="14">
        <f t="shared" si="0"/>
        <v>1610.4648690364172</v>
      </c>
      <c r="F25" s="15">
        <f t="shared" si="10"/>
        <v>1226.801834336608</v>
      </c>
      <c r="G25" s="14">
        <f t="shared" si="11"/>
        <v>383.66303469980926</v>
      </c>
      <c r="H25" s="14">
        <f t="shared" si="12"/>
        <v>294048.77720608609</v>
      </c>
    </row>
    <row r="26" spans="2:8" x14ac:dyDescent="0.25">
      <c r="B26" s="12">
        <v>17</v>
      </c>
      <c r="C26" s="13">
        <v>44433</v>
      </c>
      <c r="D26" s="14">
        <f t="shared" si="9"/>
        <v>294048.77720608609</v>
      </c>
      <c r="E26" s="14">
        <f t="shared" si="0"/>
        <v>1610.4648690364172</v>
      </c>
      <c r="F26" s="15">
        <f t="shared" si="10"/>
        <v>1225.203238358692</v>
      </c>
      <c r="G26" s="14">
        <f t="shared" si="11"/>
        <v>385.26163067772518</v>
      </c>
      <c r="H26" s="14">
        <f t="shared" si="12"/>
        <v>293663.51557540835</v>
      </c>
    </row>
    <row r="27" spans="2:8" x14ac:dyDescent="0.25">
      <c r="B27" s="12">
        <v>18</v>
      </c>
      <c r="C27" s="13">
        <v>44434</v>
      </c>
      <c r="D27" s="14">
        <f t="shared" si="9"/>
        <v>293663.51557540835</v>
      </c>
      <c r="E27" s="14">
        <f t="shared" si="0"/>
        <v>1610.4648690364172</v>
      </c>
      <c r="F27" s="15">
        <f t="shared" si="10"/>
        <v>1223.5979815642015</v>
      </c>
      <c r="G27" s="14">
        <f t="shared" si="11"/>
        <v>386.86688747221569</v>
      </c>
      <c r="H27" s="14">
        <f t="shared" si="12"/>
        <v>293276.64868793613</v>
      </c>
    </row>
    <row r="28" spans="2:8" x14ac:dyDescent="0.25">
      <c r="B28" s="12">
        <v>19</v>
      </c>
      <c r="C28" s="13">
        <v>44435</v>
      </c>
      <c r="D28" s="14">
        <f t="shared" si="9"/>
        <v>293276.64868793613</v>
      </c>
      <c r="E28" s="14">
        <f t="shared" si="0"/>
        <v>1610.4648690364172</v>
      </c>
      <c r="F28" s="15">
        <f t="shared" si="10"/>
        <v>1221.9860361997339</v>
      </c>
      <c r="G28" s="14">
        <f t="shared" si="11"/>
        <v>388.4788328366833</v>
      </c>
      <c r="H28" s="14">
        <f t="shared" si="12"/>
        <v>292888.16985509946</v>
      </c>
    </row>
    <row r="29" spans="2:8" x14ac:dyDescent="0.25">
      <c r="B29" s="12">
        <v>20</v>
      </c>
      <c r="C29" s="13">
        <v>44436</v>
      </c>
      <c r="D29" s="14">
        <f t="shared" si="9"/>
        <v>292888.16985509946</v>
      </c>
      <c r="E29" s="14">
        <f t="shared" si="0"/>
        <v>1610.4648690364172</v>
      </c>
      <c r="F29" s="15">
        <f t="shared" si="10"/>
        <v>1220.3673743962477</v>
      </c>
      <c r="G29" s="14">
        <f t="shared" si="11"/>
        <v>390.09749464016954</v>
      </c>
      <c r="H29" s="14">
        <f t="shared" si="12"/>
        <v>292498.07236045931</v>
      </c>
    </row>
    <row r="30" spans="2:8" x14ac:dyDescent="0.25">
      <c r="B30" s="12">
        <v>21</v>
      </c>
      <c r="C30" s="13">
        <v>44437</v>
      </c>
      <c r="D30" s="14">
        <f t="shared" si="9"/>
        <v>292498.07236045931</v>
      </c>
      <c r="E30" s="14">
        <f t="shared" si="0"/>
        <v>1610.4648690364172</v>
      </c>
      <c r="F30" s="15">
        <f t="shared" si="10"/>
        <v>1218.7419681685803</v>
      </c>
      <c r="G30" s="14">
        <f t="shared" si="11"/>
        <v>391.72290086783687</v>
      </c>
      <c r="H30" s="14">
        <f t="shared" si="12"/>
        <v>292106.3494595915</v>
      </c>
    </row>
    <row r="31" spans="2:8" x14ac:dyDescent="0.25">
      <c r="B31" s="12">
        <v>22</v>
      </c>
      <c r="C31" s="13">
        <v>44438</v>
      </c>
      <c r="D31" s="14">
        <f t="shared" si="9"/>
        <v>292106.3494595915</v>
      </c>
      <c r="E31" s="14">
        <f t="shared" si="0"/>
        <v>1610.4648690364172</v>
      </c>
      <c r="F31" s="15">
        <f t="shared" si="10"/>
        <v>1217.1097894149646</v>
      </c>
      <c r="G31" s="14">
        <f t="shared" si="11"/>
        <v>393.35507962145266</v>
      </c>
      <c r="H31" s="14">
        <f t="shared" si="12"/>
        <v>291712.99437997007</v>
      </c>
    </row>
    <row r="32" spans="2:8" x14ac:dyDescent="0.25">
      <c r="B32" s="12">
        <v>23</v>
      </c>
      <c r="C32" s="13">
        <v>44439</v>
      </c>
      <c r="D32" s="14">
        <f t="shared" si="9"/>
        <v>291712.99437997007</v>
      </c>
      <c r="E32" s="14">
        <f t="shared" si="0"/>
        <v>1610.4648690364172</v>
      </c>
      <c r="F32" s="15">
        <f t="shared" si="10"/>
        <v>1215.4708099165418</v>
      </c>
      <c r="G32" s="14">
        <f t="shared" si="11"/>
        <v>394.99405911987537</v>
      </c>
      <c r="H32" s="14">
        <f t="shared" si="12"/>
        <v>291318.00032085017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2024-07-07T01:20:36Z</dcterms:created>
  <dcterms:modified xsi:type="dcterms:W3CDTF">2024-07-07T04:06:14Z</dcterms:modified>
</cp:coreProperties>
</file>