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5. Financial Analysis\Attachments\2. Balance sheet and leverage ratios\"/>
    </mc:Choice>
  </mc:AlternateContent>
  <xr:revisionPtr revIDLastSave="0" documentId="13_ncr:1_{7DD41751-1F79-4F58-A23A-CBD3C1D93A72}" xr6:coauthVersionLast="40" xr6:coauthVersionMax="40" xr10:uidLastSave="{00000000-0000-0000-0000-000000000000}"/>
  <bookViews>
    <workbookView xWindow="0" yWindow="0" windowWidth="16176" windowHeight="6648" xr2:uid="{00000000-000D-0000-FFFF-FFFF00000000}"/>
  </bookViews>
  <sheets>
    <sheet name="Cover Page" sheetId="3" r:id="rId1"/>
    <sheet name="Balance Sheet &amp; Leverage Ratios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37" i="2" l="1"/>
  <c r="D37" i="2"/>
  <c r="D39" i="2" s="1"/>
  <c r="D57" i="2" s="1"/>
  <c r="E37" i="2"/>
  <c r="F37" i="2"/>
  <c r="G37" i="2"/>
  <c r="F39" i="2" l="1"/>
  <c r="F45" i="2" s="1"/>
  <c r="E39" i="2"/>
  <c r="E45" i="2" s="1"/>
  <c r="E62" i="2" s="1"/>
  <c r="G39" i="2"/>
  <c r="G57" i="2" s="1"/>
  <c r="C39" i="2"/>
  <c r="D45" i="2"/>
  <c r="D58" i="2" s="1"/>
  <c r="E58" i="2" l="1"/>
  <c r="F57" i="2"/>
  <c r="C45" i="2"/>
  <c r="C57" i="2"/>
  <c r="E47" i="2"/>
  <c r="E61" i="2" s="1"/>
  <c r="E57" i="2"/>
  <c r="G45" i="2"/>
  <c r="G58" i="2" s="1"/>
  <c r="D47" i="2"/>
  <c r="D62" i="2"/>
  <c r="F62" i="2"/>
  <c r="F47" i="2"/>
  <c r="F58" i="2"/>
  <c r="G62" i="2" l="1"/>
  <c r="G47" i="2"/>
  <c r="E49" i="2"/>
  <c r="E51" i="2" s="1"/>
  <c r="E59" i="2" s="1"/>
  <c r="C62" i="2"/>
  <c r="C47" i="2"/>
  <c r="C58" i="2"/>
  <c r="G49" i="2"/>
  <c r="G51" i="2" s="1"/>
  <c r="G59" i="2" s="1"/>
  <c r="G61" i="2"/>
  <c r="D49" i="2"/>
  <c r="D51" i="2" s="1"/>
  <c r="D59" i="2" s="1"/>
  <c r="D61" i="2"/>
  <c r="F61" i="2"/>
  <c r="F49" i="2"/>
  <c r="F51" i="2" s="1"/>
  <c r="F59" i="2" s="1"/>
  <c r="C49" i="2" l="1"/>
  <c r="C51" i="2" s="1"/>
  <c r="C59" i="2" s="1"/>
  <c r="C61" i="2"/>
</calcChain>
</file>

<file path=xl/sharedStrings.xml><?xml version="1.0" encoding="utf-8"?>
<sst xmlns="http://schemas.openxmlformats.org/spreadsheetml/2006/main" count="79" uniqueCount="66">
  <si>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</si>
  <si>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</si>
  <si>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</si>
  <si>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</si>
  <si>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</si>
  <si>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</si>
  <si>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</si>
  <si>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</si>
  <si>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</si>
  <si>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</si>
  <si>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</si>
  <si>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</si>
  <si>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</si>
  <si>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</si>
  <si>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</si>
  <si>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</si>
  <si>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</si>
  <si>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</si>
  <si>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</si>
  <si>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</si>
  <si>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</si>
  <si>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</si>
  <si>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</si>
  <si>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</si>
  <si>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</si>
  <si>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</si>
  <si>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</si>
  <si>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</si>
  <si>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</si>
  <si>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</si>
  <si>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</si>
  <si>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</si>
  <si>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</si>
  <si>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</si>
  <si>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</si>
  <si>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</si>
  <si>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</si>
  <si>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</si>
  <si>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Current liabilities</t>
  </si>
  <si>
    <t>Accounts payable</t>
  </si>
  <si>
    <t>Accrued liabilities</t>
  </si>
  <si>
    <t>Debt</t>
  </si>
  <si>
    <t>Other short term liabilities</t>
  </si>
  <si>
    <t>Other long term liabilities</t>
  </si>
  <si>
    <t>Total shareholders equity</t>
  </si>
  <si>
    <t>Balance Sheet</t>
  </si>
  <si>
    <t>ASSETS</t>
  </si>
  <si>
    <t>LIABILITIES &amp; SHAREHOLDERS' EQUITY</t>
  </si>
  <si>
    <t>Shareholders' equity:</t>
  </si>
  <si>
    <t>Non-current liabilities</t>
  </si>
  <si>
    <t>Total Asset Turnover Ratio</t>
  </si>
  <si>
    <t>Net Asset Turnover Ratio</t>
  </si>
  <si>
    <t>Quick Ratio</t>
  </si>
  <si>
    <t>Current Ratio</t>
  </si>
  <si>
    <t xml:space="preserve">© Corporate Finance Institute. All rights reserved.  </t>
  </si>
  <si>
    <t>Balance Sheet and Leverage Ratios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</si>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</sst>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_(* #,##0.0_);_(* \(#,##0.0\);_(* &quot;-&quot;??_);_(@_)"/>
  </numFmts>
  <fonts count="2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theme="1"/>
      <name val="Arial Narrow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sz val="10"/>
      <color theme="1"/>
      <name val="Calibri"/>
      <family val="2"/>
      <scheme val="minor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3" fontId="7" fillId="0" borderId="0" xfId="0" applyNumberFormat="1" applyFont="1" applyFill="1" applyBorder="1" applyAlignment="1">
      <alignment horizontal="right" vertical="center" readingOrder="1"/>
    </xf>
    <xf numFmtId="0" fontId="5" fillId="0" borderId="3" xfId="0" applyFont="1" applyFill="1" applyBorder="1" applyAlignment="1">
      <alignment horizontal="left" vertical="center" readingOrder="1"/>
    </xf>
    <xf numFmtId="3" fontId="5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8" fillId="0" borderId="0" xfId="0" applyFont="1" applyBorder="1"/>
    <xf numFmtId="0" fontId="3" fillId="0" borderId="0" xfId="0" applyFont="1" applyBorder="1" applyAlignment="1"/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3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3" fontId="5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3" fontId="5" fillId="0" borderId="2" xfId="0" applyNumberFormat="1" applyFont="1" applyFill="1" applyBorder="1" applyAlignment="1">
      <alignment horizontal="right" vertical="center" wrapText="1" readingOrder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5" fontId="3" fillId="0" borderId="0" xfId="2" applyNumberFormat="1" applyFont="1" applyBorder="1" applyAlignment="1">
      <alignment horizontal="right"/>
    </xf>
    <xf numFmtId="166" fontId="3" fillId="0" borderId="0" xfId="1" applyNumberFormat="1" applyFont="1" applyBorder="1" applyAlignment="1">
      <alignment horizontal="right"/>
    </xf>
    <xf numFmtId="0" fontId="8" fillId="0" borderId="0" xfId="0" applyFont="1" applyFill="1" applyBorder="1"/>
    <xf numFmtId="0" fontId="6" fillId="0" borderId="4" xfId="0" applyFont="1" applyFill="1" applyBorder="1" applyAlignment="1">
      <alignment horizontal="left" vertical="center" readingOrder="1"/>
    </xf>
    <xf numFmtId="0" fontId="6" fillId="0" borderId="0" xfId="0" applyFont="1" applyBorder="1"/>
    <xf numFmtId="37" fontId="6" fillId="0" borderId="0" xfId="0" applyNumberFormat="1" applyFont="1" applyFill="1" applyBorder="1" applyAlignment="1">
      <alignment horizontal="right" vertical="center" readingOrder="1"/>
    </xf>
    <xf numFmtId="0" fontId="3" fillId="0" borderId="3" xfId="0" applyFont="1" applyBorder="1"/>
    <xf numFmtId="37" fontId="8" fillId="0" borderId="0" xfId="0" applyNumberFormat="1" applyFont="1" applyBorder="1"/>
    <xf numFmtId="37" fontId="6" fillId="0" borderId="4" xfId="0" applyNumberFormat="1" applyFont="1" applyFill="1" applyBorder="1" applyAlignment="1">
      <alignment horizontal="right" vertical="center" readingOrder="1"/>
    </xf>
    <xf numFmtId="37" fontId="6" fillId="0" borderId="0" xfId="0" applyNumberFormat="1" applyFont="1"/>
    <xf numFmtId="0" fontId="6" fillId="0" borderId="0" xfId="0" applyFont="1"/>
    <xf numFmtId="37" fontId="5" fillId="0" borderId="3" xfId="0" applyNumberFormat="1" applyFont="1" applyBorder="1"/>
    <xf numFmtId="0" fontId="9" fillId="3" borderId="0" xfId="0" applyFont="1" applyFill="1"/>
    <xf numFmtId="0" fontId="10" fillId="3" borderId="0" xfId="0" applyFont="1" applyFill="1"/>
    <xf numFmtId="0" fontId="10" fillId="0" borderId="0" xfId="0" applyFont="1"/>
    <xf numFmtId="0" fontId="11" fillId="3" borderId="0" xfId="0" applyFont="1" applyFill="1" applyBorder="1" applyAlignment="1">
      <alignment horizontal="left" vertical="center" readingOrder="1"/>
    </xf>
    <xf numFmtId="0" fontId="11" fillId="3" borderId="0" xfId="0" applyFont="1" applyFill="1" applyBorder="1" applyAlignment="1">
      <alignment horizontal="right" vertical="center" readingOrder="1"/>
    </xf>
    <xf numFmtId="0" fontId="12" fillId="0" borderId="0" xfId="0" applyFont="1" applyAlignment="1"/>
    <xf numFmtId="0" fontId="12" fillId="0" borderId="0" xfId="0" applyFont="1"/>
    <xf numFmtId="0" fontId="2" fillId="4" borderId="0" xfId="4" applyFont="1" applyFill="1"/>
    <xf numFmtId="0" fontId="2" fillId="0" borderId="0" xfId="4" applyFont="1" applyFill="1" applyBorder="1"/>
    <xf numFmtId="0" fontId="14" fillId="0" borderId="0" xfId="4" applyFont="1" applyFill="1" applyBorder="1" applyProtection="1">
      <protection locked="0"/>
    </xf>
    <xf numFmtId="0" fontId="15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5" fillId="0" borderId="0" xfId="4" applyFont="1" applyFill="1" applyBorder="1" applyProtection="1">
      <protection locked="0"/>
    </xf>
    <xf numFmtId="0" fontId="1" fillId="0" borderId="0" xfId="4"/>
    <xf numFmtId="0" fontId="2" fillId="0" borderId="1" xfId="4" applyFont="1" applyFill="1" applyBorder="1"/>
    <xf numFmtId="0" fontId="18" fillId="0" borderId="0" xfId="6" applyFont="1" applyFill="1" applyBorder="1"/>
    <xf numFmtId="0" fontId="19" fillId="3" borderId="0" xfId="4" applyFont="1" applyFill="1" applyBorder="1"/>
    <xf numFmtId="0" fontId="2" fillId="3" borderId="0" xfId="4" applyFont="1" applyFill="1" applyBorder="1"/>
    <xf numFmtId="0" fontId="2" fillId="5" borderId="0" xfId="4" applyFont="1" applyFill="1"/>
    <xf numFmtId="0" fontId="19" fillId="3" borderId="0" xfId="4" applyFont="1" applyFill="1"/>
    <xf numFmtId="0" fontId="20" fillId="0" borderId="1" xfId="3" applyFont="1" applyFill="1" applyBorder="1" applyProtection="1">
      <protection locked="0"/>
    </xf>
  </cellXfs>
  <cellStyles count="7">
    <cellStyle name="Comma" xfId="1" builtinId="3"/>
    <cellStyle name="Hyperlink" xfId="3" builtinId="8"/>
    <cellStyle name="Hyperlink 2" xfId="5" xr:uid="{1D81EC38-BBE6-402C-8BA4-06195D18949E}"/>
    <cellStyle name="Hyperlink 2 2" xfId="6" xr:uid="{493F6CB6-B899-4536-BB79-209B1DEE4039}"/>
    <cellStyle name="Normal" xfId="0" builtinId="0"/>
    <cellStyle name="Normal 2" xfId="4" xr:uid="{39E5DF64-87AD-4BA7-A52E-A876AFCB3A52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97F54D-ECFF-40F7-B3FE-7AC8293B5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1562-C9A4-46EA-8571-32A70D629BF6}">
  <dimension ref="B1:O46"/>
  <sheetViews>
    <sheetView showGridLines="0" tabSelected="1" zoomScaleNormal="100" workbookViewId="0"/>
  </sheetViews>
  <sheetFormatPr defaultColWidth="10.25" defaultRowHeight="13.8" x14ac:dyDescent="0.25"/>
  <cols>
    <col min="1" max="2" width="12.375" style="43" customWidth="1"/>
    <col min="3" max="3" width="37.25" style="43" customWidth="1"/>
    <col min="4" max="22" width="12.375" style="43" customWidth="1"/>
    <col min="23" max="25" width="10.25" style="43"/>
    <col min="26" max="26" width="10.25" style="43" customWidth="1"/>
    <col min="27" max="16384" width="10.25" style="43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ht="19.5" customHeight="1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2:15" ht="19.5" customHeight="1" x14ac:dyDescent="0.25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2:15" ht="19.5" customHeight="1" x14ac:dyDescent="0.25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2:15" ht="19.5" customHeight="1" x14ac:dyDescent="0.25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2:15" ht="19.5" customHeight="1" x14ac:dyDescent="0.25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2:15" ht="19.5" customHeight="1" x14ac:dyDescent="0.25"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</row>
    <row r="10" spans="2:15" ht="19.5" customHeight="1" x14ac:dyDescent="0.25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2:15" ht="19.5" customHeight="1" x14ac:dyDescent="0.2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2:15" ht="28.2" x14ac:dyDescent="0.5">
      <c r="B12" s="44"/>
      <c r="C12" s="45" t="s">
        <v>55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6" t="s">
        <v>56</v>
      </c>
      <c r="O12" s="44"/>
    </row>
    <row r="13" spans="2:15" ht="19.5" customHeight="1" x14ac:dyDescent="0.25">
      <c r="B13" s="44"/>
      <c r="C13" s="47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</row>
    <row r="14" spans="2:15" ht="19.5" customHeight="1" x14ac:dyDescent="0.25">
      <c r="B14" s="44"/>
      <c r="C14" s="48" t="s">
        <v>57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</row>
    <row r="15" spans="2:15" ht="19.5" customHeight="1" x14ac:dyDescent="0.25">
      <c r="B15" s="44"/>
      <c r="C15" s="56" t="str">
        <f ca="1">RIGHT(CELL("filename",'Balance Sheet &amp; Leverage Ratios'!A1),LEN(CELL("filename",'Balance Sheet &amp; Leverage Ratios'!A1))-FIND("]",CELL("filename",'Balance Sheet &amp; Leverage Ratios'!A1)))</f>
        <v>Balance Sheet &amp; Leverage Ratios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2:15" ht="19.5" customHeight="1" x14ac:dyDescent="0.3">
      <c r="B16" s="44"/>
      <c r="C16" s="49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</row>
    <row r="17" spans="2:15" ht="19.5" customHeight="1" x14ac:dyDescent="0.3">
      <c r="B17" s="44"/>
      <c r="C17" s="49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2:15" ht="19.5" customHeight="1" x14ac:dyDescent="0.25"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</row>
    <row r="19" spans="2:15" ht="19.5" customHeight="1" x14ac:dyDescent="0.25">
      <c r="B19" s="44"/>
      <c r="C19" s="44" t="s">
        <v>58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2:15" ht="19.5" customHeight="1" x14ac:dyDescent="0.25">
      <c r="B20" s="44"/>
      <c r="C20" s="50" t="s">
        <v>59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44"/>
    </row>
    <row r="21" spans="2:15" ht="19.5" customHeight="1" x14ac:dyDescent="0.25">
      <c r="B21" s="44"/>
      <c r="C21" s="44" t="s">
        <v>60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2:15" ht="19.5" customHeight="1" x14ac:dyDescent="0.25">
      <c r="B22" s="44"/>
      <c r="C22" s="51" t="s">
        <v>61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</row>
    <row r="23" spans="2:15" ht="19.5" customHeight="1" x14ac:dyDescent="0.25">
      <c r="B23" s="44"/>
      <c r="C23" s="51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2:15" ht="19.5" customHeight="1" x14ac:dyDescent="0.25">
      <c r="B24" s="44"/>
      <c r="C24" s="52" t="s">
        <v>62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44"/>
    </row>
    <row r="25" spans="2:15" ht="19.5" customHeight="1" x14ac:dyDescent="0.25">
      <c r="B25" s="54"/>
      <c r="C25" s="55" t="s">
        <v>63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4"/>
    </row>
    <row r="26" spans="2:15" ht="19.5" customHeight="1" x14ac:dyDescent="0.25">
      <c r="B26" s="54"/>
      <c r="C26" s="55" t="s">
        <v>64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4"/>
    </row>
    <row r="27" spans="2:15" ht="19.5" customHeight="1" x14ac:dyDescent="0.25">
      <c r="B27" s="54"/>
      <c r="C27" s="55" t="s">
        <v>65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4"/>
    </row>
    <row r="28" spans="2:15" ht="19.5" customHeight="1" x14ac:dyDescent="0.25"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4"/>
    </row>
    <row r="29" spans="2:15" ht="19.5" customHeight="1" x14ac:dyDescent="0.25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22" r:id="rId1" xr:uid="{350AFEC0-F6EE-47A3-8CB6-C3C663F3C67A}"/>
    <hyperlink ref="C15" location="'Balance Sheet'!A1" display="'Balance Sheet'!A1" xr:uid="{E0C25DCF-BF6B-4615-8108-D8F76EB5E4B3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showGridLines="0" zoomScale="110" zoomScaleNormal="110" workbookViewId="0">
      <pane ySplit="2" topLeftCell="A3" activePane="bottomLeft" state="frozen"/>
      <selection pane="bottomLeft" activeCell="A3" sqref="A3"/>
    </sheetView>
  </sheetViews>
  <sheetFormatPr defaultColWidth="9.125" defaultRowHeight="15.6" outlineLevelRow="1" x14ac:dyDescent="0.3"/>
  <cols>
    <col min="1" max="1" width="9.125" style="2"/>
    <col min="2" max="2" width="38" style="2" customWidth="1"/>
    <col min="3" max="3" width="12.875" style="2" bestFit="1" customWidth="1"/>
    <col min="4" max="5" width="11.875" style="2" bestFit="1" customWidth="1"/>
    <col min="6" max="7" width="13" style="2" bestFit="1" customWidth="1"/>
    <col min="8" max="16384" width="9.125" style="2"/>
  </cols>
  <sheetData>
    <row r="1" spans="1:14" s="38" customFormat="1" ht="15" x14ac:dyDescent="0.35">
      <c r="A1" s="36" t="s">
        <v>54</v>
      </c>
      <c r="B1" s="37"/>
      <c r="C1" s="37"/>
      <c r="D1" s="37"/>
      <c r="E1" s="37"/>
      <c r="F1" s="37"/>
      <c r="G1" s="37"/>
      <c r="H1"/>
    </row>
    <row r="2" spans="1:14" s="38" customFormat="1" ht="15" x14ac:dyDescent="0.35">
      <c r="A2" s="39" t="s">
        <v>55</v>
      </c>
      <c r="B2" s="39"/>
      <c r="C2" s="39"/>
      <c r="D2" s="40"/>
      <c r="E2" s="40"/>
      <c r="F2" s="40"/>
      <c r="G2" s="40"/>
      <c r="H2"/>
      <c r="I2" s="41"/>
      <c r="J2" s="41"/>
      <c r="K2" s="42"/>
      <c r="L2" s="42"/>
      <c r="M2" s="42"/>
      <c r="N2" s="42"/>
    </row>
    <row r="3" spans="1:14" x14ac:dyDescent="0.3">
      <c r="A3" s="1"/>
      <c r="B3" s="1"/>
      <c r="C3" s="1"/>
      <c r="D3" s="1"/>
      <c r="E3" s="1"/>
      <c r="F3" s="1"/>
      <c r="G3" s="1"/>
    </row>
    <row r="4" spans="1:14" x14ac:dyDescent="0.3">
      <c r="A4" s="1"/>
      <c r="B4" s="3" t="s">
        <v>45</v>
      </c>
      <c r="C4" s="4" t="s">
        <v>27</v>
      </c>
      <c r="D4" s="4" t="s">
        <v>26</v>
      </c>
      <c r="E4" s="4" t="s">
        <v>25</v>
      </c>
      <c r="F4" s="4" t="s">
        <v>24</v>
      </c>
      <c r="G4" s="4" t="s">
        <v>0</v>
      </c>
    </row>
    <row r="5" spans="1:14" outlineLevel="1" x14ac:dyDescent="0.3">
      <c r="B5" s="5" t="s">
        <v>46</v>
      </c>
      <c r="C5" s="6"/>
      <c r="D5" s="6"/>
      <c r="E5" s="6"/>
      <c r="F5" s="6"/>
      <c r="G5" s="6"/>
    </row>
    <row r="6" spans="1:14" outlineLevel="1" x14ac:dyDescent="0.3">
      <c r="B6" s="5" t="s">
        <v>28</v>
      </c>
      <c r="C6" s="7"/>
      <c r="D6" s="7"/>
      <c r="E6" s="7"/>
      <c r="F6" s="7"/>
      <c r="G6" s="7"/>
    </row>
    <row r="7" spans="1:14" outlineLevel="1" x14ac:dyDescent="0.3">
      <c r="B7" s="6" t="s">
        <v>29</v>
      </c>
      <c r="C7" s="29">
        <v>459540</v>
      </c>
      <c r="D7" s="29">
        <v>677144</v>
      </c>
      <c r="E7" s="29">
        <v>1184398</v>
      </c>
      <c r="F7" s="29">
        <v>835546</v>
      </c>
      <c r="G7" s="29">
        <v>1550861</v>
      </c>
    </row>
    <row r="8" spans="1:14" outlineLevel="1" x14ac:dyDescent="0.3">
      <c r="B8" s="6" t="s">
        <v>30</v>
      </c>
      <c r="C8" s="29">
        <v>347139</v>
      </c>
      <c r="D8" s="29">
        <v>612811</v>
      </c>
      <c r="E8" s="29">
        <v>1249381</v>
      </c>
      <c r="F8" s="29">
        <v>2269845</v>
      </c>
      <c r="G8" s="29">
        <v>2800115</v>
      </c>
      <c r="H8" s="28"/>
    </row>
    <row r="9" spans="1:14" outlineLevel="1" x14ac:dyDescent="0.3">
      <c r="B9" s="6" t="s">
        <v>31</v>
      </c>
      <c r="C9" s="29">
        <v>134523</v>
      </c>
      <c r="D9" s="29">
        <v>255907</v>
      </c>
      <c r="E9" s="29">
        <v>396267</v>
      </c>
      <c r="F9" s="29">
        <v>682400</v>
      </c>
      <c r="G9" s="29">
        <v>621611</v>
      </c>
    </row>
    <row r="10" spans="1:14" outlineLevel="1" x14ac:dyDescent="0.3">
      <c r="B10" s="6" t="s">
        <v>32</v>
      </c>
      <c r="C10" s="29">
        <v>948532</v>
      </c>
      <c r="D10" s="29">
        <v>700945</v>
      </c>
      <c r="E10" s="29">
        <v>1175103</v>
      </c>
      <c r="F10" s="29">
        <v>1349467</v>
      </c>
      <c r="G10" s="29">
        <v>1051289</v>
      </c>
    </row>
    <row r="11" spans="1:14" outlineLevel="1" x14ac:dyDescent="0.3">
      <c r="B11" s="27" t="s">
        <v>33</v>
      </c>
      <c r="C11" s="32">
        <v>139824</v>
      </c>
      <c r="D11" s="32">
        <v>63321</v>
      </c>
      <c r="E11" s="32">
        <v>226599</v>
      </c>
      <c r="F11" s="32">
        <v>371129</v>
      </c>
      <c r="G11" s="32">
        <v>479455</v>
      </c>
    </row>
    <row r="12" spans="1:14" outlineLevel="1" x14ac:dyDescent="0.3">
      <c r="B12" s="6"/>
      <c r="C12" s="29">
        <v>2029558</v>
      </c>
      <c r="D12" s="29">
        <v>2310128</v>
      </c>
      <c r="E12" s="29">
        <v>4231748</v>
      </c>
      <c r="F12" s="29">
        <v>5508387</v>
      </c>
      <c r="G12" s="29">
        <v>6503331</v>
      </c>
    </row>
    <row r="13" spans="1:14" outlineLevel="1" x14ac:dyDescent="0.3">
      <c r="B13" s="5" t="s">
        <v>34</v>
      </c>
      <c r="C13" s="10"/>
      <c r="D13" s="10"/>
      <c r="E13" s="10"/>
      <c r="F13" s="10"/>
      <c r="G13" s="10"/>
    </row>
    <row r="14" spans="1:14" outlineLevel="1" x14ac:dyDescent="0.3">
      <c r="B14" s="6" t="s">
        <v>35</v>
      </c>
      <c r="C14" s="29">
        <v>139824</v>
      </c>
      <c r="D14" s="29">
        <v>487579</v>
      </c>
      <c r="E14" s="29">
        <v>705955</v>
      </c>
      <c r="F14" s="29">
        <v>1334648</v>
      </c>
      <c r="G14" s="29">
        <v>1956581</v>
      </c>
    </row>
    <row r="15" spans="1:14" outlineLevel="1" x14ac:dyDescent="0.3">
      <c r="B15" s="6" t="s">
        <v>36</v>
      </c>
      <c r="C15" s="29">
        <v>114955</v>
      </c>
      <c r="D15" s="29">
        <v>248114</v>
      </c>
      <c r="E15" s="29">
        <v>584443</v>
      </c>
      <c r="F15" s="29">
        <v>1204099</v>
      </c>
      <c r="G15" s="29">
        <v>1476924</v>
      </c>
    </row>
    <row r="16" spans="1:14" outlineLevel="1" x14ac:dyDescent="0.3">
      <c r="B16" s="27" t="s">
        <v>37</v>
      </c>
      <c r="C16" s="32">
        <v>0</v>
      </c>
      <c r="D16" s="32">
        <v>8339</v>
      </c>
      <c r="E16" s="32">
        <v>4546</v>
      </c>
      <c r="F16" s="32">
        <v>404</v>
      </c>
      <c r="G16" s="32">
        <v>0</v>
      </c>
    </row>
    <row r="17" spans="2:7" outlineLevel="1" x14ac:dyDescent="0.3">
      <c r="B17" s="8"/>
      <c r="C17" s="9">
        <v>2284337</v>
      </c>
      <c r="D17" s="9">
        <v>3054160</v>
      </c>
      <c r="E17" s="9">
        <v>5526692</v>
      </c>
      <c r="F17" s="9">
        <v>8047538</v>
      </c>
      <c r="G17" s="9">
        <v>9936836</v>
      </c>
    </row>
    <row r="18" spans="2:7" outlineLevel="1" x14ac:dyDescent="0.3">
      <c r="B18" s="6"/>
      <c r="C18" s="29"/>
      <c r="D18" s="29"/>
      <c r="E18" s="29"/>
      <c r="F18" s="29"/>
      <c r="G18" s="29"/>
    </row>
    <row r="19" spans="2:7" outlineLevel="1" x14ac:dyDescent="0.3">
      <c r="B19" s="5" t="s">
        <v>47</v>
      </c>
      <c r="C19" s="10"/>
      <c r="D19" s="10"/>
      <c r="E19" s="10"/>
      <c r="F19" s="10"/>
      <c r="G19" s="10"/>
    </row>
    <row r="20" spans="2:7" outlineLevel="1" x14ac:dyDescent="0.3">
      <c r="B20" s="5" t="s">
        <v>38</v>
      </c>
      <c r="C20" s="28"/>
      <c r="D20" s="28"/>
      <c r="E20" s="28"/>
      <c r="F20" s="28"/>
      <c r="G20" s="28"/>
    </row>
    <row r="21" spans="2:7" outlineLevel="1" x14ac:dyDescent="0.3">
      <c r="B21" s="6" t="s">
        <v>39</v>
      </c>
      <c r="C21" s="29">
        <v>94954</v>
      </c>
      <c r="D21" s="29">
        <v>130270</v>
      </c>
      <c r="E21" s="29">
        <v>271076</v>
      </c>
      <c r="F21" s="29">
        <v>448339</v>
      </c>
      <c r="G21" s="29">
        <v>615620</v>
      </c>
    </row>
    <row r="22" spans="2:7" outlineLevel="1" x14ac:dyDescent="0.3">
      <c r="B22" s="6" t="s">
        <v>40</v>
      </c>
      <c r="C22" s="29">
        <v>144912</v>
      </c>
      <c r="D22" s="29">
        <v>287629</v>
      </c>
      <c r="E22" s="29">
        <v>690442</v>
      </c>
      <c r="F22" s="29">
        <v>1238602</v>
      </c>
      <c r="G22" s="29">
        <v>1438260</v>
      </c>
    </row>
    <row r="23" spans="2:7" outlineLevel="1" x14ac:dyDescent="0.3">
      <c r="B23" s="6" t="s">
        <v>41</v>
      </c>
      <c r="C23" s="29">
        <v>17846</v>
      </c>
      <c r="D23" s="29">
        <v>271</v>
      </c>
      <c r="E23" s="29">
        <v>349</v>
      </c>
      <c r="F23" s="29">
        <v>0</v>
      </c>
      <c r="G23" s="29">
        <v>0</v>
      </c>
    </row>
    <row r="24" spans="2:7" outlineLevel="1" x14ac:dyDescent="0.3">
      <c r="B24" s="27" t="s">
        <v>42</v>
      </c>
      <c r="C24" s="32">
        <v>0</v>
      </c>
      <c r="D24" s="32">
        <v>99958</v>
      </c>
      <c r="E24" s="32">
        <v>475328</v>
      </c>
      <c r="F24" s="32">
        <v>374576</v>
      </c>
      <c r="G24" s="32">
        <v>110324</v>
      </c>
    </row>
    <row r="25" spans="2:7" outlineLevel="1" x14ac:dyDescent="0.3">
      <c r="B25" s="1"/>
      <c r="C25" s="33">
        <v>257712</v>
      </c>
      <c r="D25" s="33">
        <v>518128</v>
      </c>
      <c r="E25" s="33">
        <v>1437195</v>
      </c>
      <c r="F25" s="33">
        <v>2061517</v>
      </c>
      <c r="G25" s="33">
        <v>2164204</v>
      </c>
    </row>
    <row r="26" spans="2:7" outlineLevel="1" x14ac:dyDescent="0.3">
      <c r="B26" s="5" t="s">
        <v>49</v>
      </c>
      <c r="C26" s="34"/>
      <c r="D26" s="34"/>
      <c r="E26" s="34"/>
      <c r="F26" s="34"/>
      <c r="G26" s="34"/>
    </row>
    <row r="27" spans="2:7" outlineLevel="1" x14ac:dyDescent="0.3">
      <c r="B27" s="27" t="s">
        <v>43</v>
      </c>
      <c r="C27" s="32">
        <v>27858</v>
      </c>
      <c r="D27" s="32">
        <v>52532</v>
      </c>
      <c r="E27" s="32">
        <v>95931</v>
      </c>
      <c r="F27" s="32">
        <v>111893</v>
      </c>
      <c r="G27" s="32">
        <v>169969</v>
      </c>
    </row>
    <row r="28" spans="2:7" outlineLevel="1" x14ac:dyDescent="0.3">
      <c r="B28" s="1"/>
      <c r="C28" s="33">
        <v>285570</v>
      </c>
      <c r="D28" s="33">
        <v>570660</v>
      </c>
      <c r="E28" s="33">
        <v>1533126</v>
      </c>
      <c r="F28" s="33">
        <v>2173410</v>
      </c>
      <c r="G28" s="33">
        <v>2334173</v>
      </c>
    </row>
    <row r="29" spans="2:7" outlineLevel="1" x14ac:dyDescent="0.3">
      <c r="B29" s="5" t="s">
        <v>48</v>
      </c>
      <c r="C29" s="34"/>
      <c r="D29" s="34"/>
      <c r="E29" s="34"/>
      <c r="F29" s="34"/>
      <c r="G29" s="34"/>
    </row>
    <row r="30" spans="2:7" outlineLevel="1" x14ac:dyDescent="0.3">
      <c r="B30" s="27" t="s">
        <v>44</v>
      </c>
      <c r="C30" s="32">
        <v>1998767</v>
      </c>
      <c r="D30" s="32">
        <v>2483500</v>
      </c>
      <c r="E30" s="32">
        <v>3993566</v>
      </c>
      <c r="F30" s="32">
        <v>5874128</v>
      </c>
      <c r="G30" s="32">
        <v>7602663</v>
      </c>
    </row>
    <row r="31" spans="2:7" outlineLevel="1" x14ac:dyDescent="0.3">
      <c r="B31" s="30"/>
      <c r="C31" s="35">
        <v>2284337</v>
      </c>
      <c r="D31" s="35">
        <v>3054160</v>
      </c>
      <c r="E31" s="35">
        <v>5526692</v>
      </c>
      <c r="F31" s="35">
        <v>8047538</v>
      </c>
      <c r="G31" s="35">
        <v>9936836</v>
      </c>
    </row>
    <row r="32" spans="2:7" outlineLevel="1" x14ac:dyDescent="0.3">
      <c r="C32" s="31"/>
      <c r="D32" s="31"/>
      <c r="E32" s="31"/>
      <c r="F32" s="31"/>
      <c r="G32" s="31"/>
    </row>
    <row r="33" spans="1:11" outlineLevel="1" x14ac:dyDescent="0.3">
      <c r="B33"/>
      <c r="C33"/>
      <c r="D33"/>
      <c r="E33"/>
      <c r="F33"/>
      <c r="G33"/>
    </row>
    <row r="34" spans="1:11" x14ac:dyDescent="0.3">
      <c r="B34" s="1"/>
      <c r="C34" s="1"/>
      <c r="D34" s="1"/>
      <c r="E34" s="1"/>
      <c r="F34" s="1"/>
      <c r="G34" s="1"/>
      <c r="H34" s="12"/>
      <c r="I34" s="12"/>
      <c r="J34" s="12"/>
      <c r="K34" s="12"/>
    </row>
    <row r="35" spans="1:11" x14ac:dyDescent="0.3">
      <c r="A35" s="1"/>
      <c r="B35" s="3" t="s">
        <v>21</v>
      </c>
      <c r="C35" s="4" t="s">
        <v>27</v>
      </c>
      <c r="D35" s="4" t="s">
        <v>26</v>
      </c>
      <c r="E35" s="4" t="s">
        <v>25</v>
      </c>
      <c r="F35" s="4" t="s">
        <v>24</v>
      </c>
      <c r="G35" s="4" t="s">
        <v>0</v>
      </c>
    </row>
    <row r="36" spans="1:11" outlineLevel="1" x14ac:dyDescent="0.3">
      <c r="B36" s="13" t="s">
        <v>1</v>
      </c>
      <c r="C36" s="14">
        <v>2065845</v>
      </c>
      <c r="D36" s="14">
        <v>3037103</v>
      </c>
      <c r="E36" s="14">
        <v>6009395</v>
      </c>
      <c r="F36" s="14">
        <v>11065186</v>
      </c>
      <c r="G36" s="14">
        <v>14953224</v>
      </c>
    </row>
    <row r="37" spans="1:11" outlineLevel="1" x14ac:dyDescent="0.3">
      <c r="B37" s="15" t="s">
        <v>2</v>
      </c>
      <c r="C37" s="16">
        <f>C36</f>
        <v>2065845</v>
      </c>
      <c r="D37" s="16">
        <f>D36</f>
        <v>3037103</v>
      </c>
      <c r="E37" s="16">
        <f>E36</f>
        <v>6009395</v>
      </c>
      <c r="F37" s="16">
        <f>F36</f>
        <v>11065186</v>
      </c>
      <c r="G37" s="16">
        <f>G36</f>
        <v>14953224</v>
      </c>
    </row>
    <row r="38" spans="1:11" outlineLevel="1" x14ac:dyDescent="0.3">
      <c r="B38" s="13" t="s">
        <v>3</v>
      </c>
      <c r="C38" s="14">
        <v>925598</v>
      </c>
      <c r="D38" s="14">
        <v>1379301</v>
      </c>
      <c r="E38" s="14">
        <v>2928814</v>
      </c>
      <c r="F38" s="14">
        <v>5967888</v>
      </c>
      <c r="G38" s="14">
        <v>8368961</v>
      </c>
    </row>
    <row r="39" spans="1:11" outlineLevel="1" x14ac:dyDescent="0.3">
      <c r="B39" s="17" t="s">
        <v>4</v>
      </c>
      <c r="C39" s="18">
        <f>C37-C38</f>
        <v>1140247</v>
      </c>
      <c r="D39" s="18">
        <f>D37-D38</f>
        <v>1657802</v>
      </c>
      <c r="E39" s="18">
        <f>E37-E38</f>
        <v>3080581</v>
      </c>
      <c r="F39" s="18">
        <f>F37-F38</f>
        <v>5097298</v>
      </c>
      <c r="G39" s="18">
        <f>G37-G38</f>
        <v>6584263</v>
      </c>
    </row>
    <row r="40" spans="1:11" ht="31.2" outlineLevel="1" x14ac:dyDescent="0.3">
      <c r="B40" s="13" t="s">
        <v>5</v>
      </c>
      <c r="C40" s="14">
        <v>515625</v>
      </c>
      <c r="D40" s="14">
        <v>537428</v>
      </c>
      <c r="E40" s="14">
        <v>880964</v>
      </c>
      <c r="F40" s="14">
        <v>1495195</v>
      </c>
      <c r="G40" s="14">
        <v>1849000</v>
      </c>
    </row>
    <row r="41" spans="1:11" outlineLevel="1" x14ac:dyDescent="0.3">
      <c r="B41" s="13" t="s">
        <v>6</v>
      </c>
      <c r="C41" s="14">
        <v>158887</v>
      </c>
      <c r="D41" s="14">
        <v>236173</v>
      </c>
      <c r="E41" s="14">
        <v>359828</v>
      </c>
      <c r="F41" s="14">
        <v>684702</v>
      </c>
      <c r="G41" s="14">
        <v>964842</v>
      </c>
    </row>
    <row r="42" spans="1:11" outlineLevel="1" x14ac:dyDescent="0.3">
      <c r="B42" s="13" t="s">
        <v>7</v>
      </c>
      <c r="C42" s="14">
        <v>49951</v>
      </c>
      <c r="D42" s="14">
        <v>76879</v>
      </c>
      <c r="E42" s="14">
        <v>108112</v>
      </c>
      <c r="F42" s="14">
        <v>194803</v>
      </c>
      <c r="G42" s="14">
        <v>310357</v>
      </c>
    </row>
    <row r="43" spans="1:11" outlineLevel="1" x14ac:dyDescent="0.3">
      <c r="B43" s="13" t="s">
        <v>8</v>
      </c>
      <c r="C43" s="19">
        <v>0</v>
      </c>
      <c r="D43" s="19">
        <v>0</v>
      </c>
      <c r="E43" s="19">
        <v>0</v>
      </c>
      <c r="F43" s="19">
        <v>0</v>
      </c>
      <c r="G43" s="14">
        <v>163800</v>
      </c>
    </row>
    <row r="44" spans="1:11" outlineLevel="1" x14ac:dyDescent="0.3">
      <c r="B44" s="13" t="s">
        <v>9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</row>
    <row r="45" spans="1:11" outlineLevel="1" x14ac:dyDescent="0.3">
      <c r="B45" s="17" t="s">
        <v>10</v>
      </c>
      <c r="C45" s="18">
        <f>C39-SUM(C40:C44)</f>
        <v>415784</v>
      </c>
      <c r="D45" s="18">
        <f>D39-SUM(D40:D44)</f>
        <v>807322</v>
      </c>
      <c r="E45" s="18">
        <f>E39-SUM(E40:E44)</f>
        <v>1731677</v>
      </c>
      <c r="F45" s="18">
        <f>F39-SUM(F40:F44)</f>
        <v>2722598</v>
      </c>
      <c r="G45" s="18">
        <f>G39-SUM(G40:G44)</f>
        <v>3296264</v>
      </c>
    </row>
    <row r="46" spans="1:11" outlineLevel="1" x14ac:dyDescent="0.3">
      <c r="B46" s="13" t="s">
        <v>23</v>
      </c>
      <c r="C46" s="19">
        <v>483</v>
      </c>
      <c r="D46" s="19">
        <v>494</v>
      </c>
      <c r="E46" s="19">
        <v>518</v>
      </c>
      <c r="F46" s="19">
        <v>502</v>
      </c>
      <c r="G46" s="19">
        <v>100</v>
      </c>
    </row>
    <row r="47" spans="1:11" outlineLevel="1" x14ac:dyDescent="0.3">
      <c r="B47" s="17" t="s">
        <v>11</v>
      </c>
      <c r="C47" s="18">
        <f>C45-C46</f>
        <v>415301</v>
      </c>
      <c r="D47" s="18">
        <f>D45-D46</f>
        <v>806828</v>
      </c>
      <c r="E47" s="18">
        <f>E45-E46</f>
        <v>1731159</v>
      </c>
      <c r="F47" s="18">
        <f>F45-F46</f>
        <v>2722096</v>
      </c>
      <c r="G47" s="18">
        <f>G45-G46</f>
        <v>3296164</v>
      </c>
    </row>
    <row r="48" spans="1:11" outlineLevel="1" x14ac:dyDescent="0.3">
      <c r="B48" s="13" t="s">
        <v>12</v>
      </c>
      <c r="C48" s="14">
        <v>106863</v>
      </c>
      <c r="D48" s="14">
        <v>227373</v>
      </c>
      <c r="E48" s="14">
        <v>516653</v>
      </c>
      <c r="F48" s="14">
        <v>907747</v>
      </c>
      <c r="G48" s="14">
        <v>809366</v>
      </c>
    </row>
    <row r="49" spans="1:7" outlineLevel="1" x14ac:dyDescent="0.3">
      <c r="B49" s="17" t="s">
        <v>13</v>
      </c>
      <c r="C49" s="18">
        <f>C47-C48</f>
        <v>308438</v>
      </c>
      <c r="D49" s="18">
        <f>D47-D48</f>
        <v>579455</v>
      </c>
      <c r="E49" s="18">
        <f>E47-E48</f>
        <v>1214506</v>
      </c>
      <c r="F49" s="18">
        <f>F47-F48</f>
        <v>1814349</v>
      </c>
      <c r="G49" s="18">
        <f>G47-G48</f>
        <v>2486798</v>
      </c>
    </row>
    <row r="50" spans="1:7" outlineLevel="1" x14ac:dyDescent="0.3">
      <c r="B50" s="13" t="s">
        <v>14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</row>
    <row r="51" spans="1:7" ht="16.2" outlineLevel="1" thickBot="1" x14ac:dyDescent="0.35">
      <c r="B51" s="20" t="s">
        <v>15</v>
      </c>
      <c r="C51" s="21">
        <f>C49-C50</f>
        <v>308438</v>
      </c>
      <c r="D51" s="21">
        <f>D49-D50</f>
        <v>579455</v>
      </c>
      <c r="E51" s="21">
        <f>E49-E50</f>
        <v>1214506</v>
      </c>
      <c r="F51" s="21">
        <f>F49-F50</f>
        <v>1814349</v>
      </c>
      <c r="G51" s="21">
        <f>G49-G50</f>
        <v>2486798</v>
      </c>
    </row>
    <row r="52" spans="1:7" ht="16.2" outlineLevel="1" thickTop="1" x14ac:dyDescent="0.3">
      <c r="B52" s="22"/>
      <c r="C52" s="23"/>
      <c r="D52" s="23"/>
      <c r="E52" s="23"/>
      <c r="F52" s="23"/>
      <c r="G52" s="23"/>
    </row>
    <row r="53" spans="1:7" outlineLevel="1" x14ac:dyDescent="0.3">
      <c r="B53" s="22"/>
      <c r="C53" s="23"/>
      <c r="D53" s="23"/>
      <c r="E53" s="23"/>
      <c r="F53" s="23"/>
      <c r="G53" s="23"/>
    </row>
    <row r="54" spans="1:7" x14ac:dyDescent="0.3">
      <c r="B54" s="22"/>
      <c r="C54" s="23"/>
      <c r="D54" s="23"/>
      <c r="E54" s="23"/>
      <c r="F54" s="23"/>
      <c r="G54" s="23"/>
    </row>
    <row r="55" spans="1:7" x14ac:dyDescent="0.3">
      <c r="A55" s="1"/>
      <c r="B55" s="3" t="s">
        <v>22</v>
      </c>
      <c r="C55" s="4" t="s">
        <v>27</v>
      </c>
      <c r="D55" s="4" t="s">
        <v>26</v>
      </c>
      <c r="E55" s="4" t="s">
        <v>25</v>
      </c>
      <c r="F55" s="4" t="s">
        <v>24</v>
      </c>
      <c r="G55" s="4" t="s">
        <v>0</v>
      </c>
    </row>
    <row r="56" spans="1:7" outlineLevel="1" x14ac:dyDescent="0.3">
      <c r="B56" s="11" t="s">
        <v>21</v>
      </c>
      <c r="C56" s="24"/>
      <c r="D56" s="24"/>
      <c r="E56" s="24"/>
      <c r="F56" s="24"/>
      <c r="G56" s="24"/>
    </row>
    <row r="57" spans="1:7" outlineLevel="1" x14ac:dyDescent="0.3">
      <c r="B57" s="2" t="s">
        <v>16</v>
      </c>
      <c r="C57" s="24">
        <f>C39/C37</f>
        <v>0.55195186473331737</v>
      </c>
      <c r="D57" s="24">
        <f>D39/D37</f>
        <v>0.54584977855541938</v>
      </c>
      <c r="E57" s="24">
        <f>E39/E37</f>
        <v>0.51262747747485393</v>
      </c>
      <c r="F57" s="24">
        <f>F39/F37</f>
        <v>0.46066085106929067</v>
      </c>
      <c r="G57" s="24">
        <f>G39/G37</f>
        <v>0.44032397294389491</v>
      </c>
    </row>
    <row r="58" spans="1:7" outlineLevel="1" x14ac:dyDescent="0.3">
      <c r="B58" s="22" t="s">
        <v>17</v>
      </c>
      <c r="C58" s="24">
        <f>C45/C37</f>
        <v>0.20126582584850267</v>
      </c>
      <c r="D58" s="24">
        <f>D45/D37</f>
        <v>0.26581976310977928</v>
      </c>
      <c r="E58" s="24">
        <f>E45/E37</f>
        <v>0.28816162026293829</v>
      </c>
      <c r="F58" s="24">
        <f>F45/F37</f>
        <v>0.24605081197912082</v>
      </c>
      <c r="G58" s="24">
        <f>G45/G37</f>
        <v>0.22043834827860534</v>
      </c>
    </row>
    <row r="59" spans="1:7" outlineLevel="1" x14ac:dyDescent="0.3">
      <c r="B59" s="22" t="s">
        <v>18</v>
      </c>
      <c r="C59" s="24">
        <f>C51/C37</f>
        <v>0.14930355375161253</v>
      </c>
      <c r="D59" s="24">
        <f>D51/D37</f>
        <v>0.19079201462709694</v>
      </c>
      <c r="E59" s="24">
        <f>E51/E37</f>
        <v>0.20210120985556781</v>
      </c>
      <c r="F59" s="24">
        <f>F51/F37</f>
        <v>0.16396913707550873</v>
      </c>
      <c r="G59" s="24">
        <f>G51/G37</f>
        <v>0.16630513927966303</v>
      </c>
    </row>
    <row r="60" spans="1:7" outlineLevel="1" x14ac:dyDescent="0.3">
      <c r="C60" s="24"/>
      <c r="D60" s="24"/>
      <c r="E60" s="24"/>
      <c r="F60" s="24"/>
      <c r="G60" s="24"/>
    </row>
    <row r="61" spans="1:7" outlineLevel="1" x14ac:dyDescent="0.3">
      <c r="B61" s="22" t="s">
        <v>19</v>
      </c>
      <c r="C61" s="24">
        <f>C48/C47</f>
        <v>0.25731457424855708</v>
      </c>
      <c r="D61" s="24">
        <f>D48/D47</f>
        <v>0.28181099317326619</v>
      </c>
      <c r="E61" s="24">
        <f>E48/E47</f>
        <v>0.29844341276566738</v>
      </c>
      <c r="F61" s="24">
        <f>F48/F47</f>
        <v>0.33347354391615874</v>
      </c>
      <c r="G61" s="24">
        <f>G48/G47</f>
        <v>0.24554785502177684</v>
      </c>
    </row>
    <row r="62" spans="1:7" outlineLevel="1" x14ac:dyDescent="0.3">
      <c r="B62" s="22" t="s">
        <v>20</v>
      </c>
      <c r="C62" s="25">
        <f>C45/C46</f>
        <v>860.83643892339546</v>
      </c>
      <c r="D62" s="25">
        <f>D45/D46</f>
        <v>1634.2550607287449</v>
      </c>
      <c r="E62" s="25">
        <f>E45/E46</f>
        <v>3343.0057915057914</v>
      </c>
      <c r="F62" s="25">
        <f>F45/F46</f>
        <v>5423.5019920318728</v>
      </c>
      <c r="G62" s="25">
        <f>G45/G46</f>
        <v>32962.639999999999</v>
      </c>
    </row>
    <row r="63" spans="1:7" outlineLevel="1" x14ac:dyDescent="0.3">
      <c r="C63" s="24"/>
      <c r="D63" s="24"/>
      <c r="E63" s="24"/>
      <c r="F63" s="24"/>
      <c r="G63" s="24"/>
    </row>
    <row r="64" spans="1:7" outlineLevel="1" x14ac:dyDescent="0.3">
      <c r="B64" s="26" t="s">
        <v>45</v>
      </c>
      <c r="C64" s="24"/>
      <c r="D64" s="24"/>
      <c r="E64" s="24"/>
      <c r="F64" s="24"/>
      <c r="G64" s="24"/>
    </row>
    <row r="65" spans="2:11" outlineLevel="1" x14ac:dyDescent="0.3">
      <c r="B65" s="12" t="s">
        <v>52</v>
      </c>
      <c r="C65"/>
      <c r="D65"/>
      <c r="E65"/>
      <c r="F65"/>
      <c r="G65"/>
    </row>
    <row r="66" spans="2:11" outlineLevel="1" x14ac:dyDescent="0.3">
      <c r="B66" s="12" t="s">
        <v>53</v>
      </c>
      <c r="C66"/>
      <c r="D66"/>
      <c r="E66"/>
      <c r="F66"/>
      <c r="G66"/>
    </row>
    <row r="67" spans="2:11" outlineLevel="1" x14ac:dyDescent="0.3">
      <c r="B67" s="12" t="s">
        <v>50</v>
      </c>
      <c r="C67"/>
      <c r="D67"/>
      <c r="E67"/>
      <c r="F67"/>
      <c r="G67"/>
      <c r="H67" s="12"/>
      <c r="I67" s="12"/>
      <c r="J67" s="12"/>
      <c r="K67" s="12"/>
    </row>
    <row r="68" spans="2:11" outlineLevel="1" x14ac:dyDescent="0.3">
      <c r="B68" s="12" t="s">
        <v>51</v>
      </c>
      <c r="C68"/>
      <c r="D68"/>
      <c r="E68"/>
      <c r="F68"/>
      <c r="G68"/>
      <c r="H68" s="12"/>
      <c r="I68" s="12"/>
      <c r="J68" s="12"/>
      <c r="K68" s="12"/>
    </row>
    <row r="69" spans="2:11" outlineLevel="1" x14ac:dyDescent="0.3">
      <c r="B69"/>
      <c r="C69"/>
      <c r="D69"/>
      <c r="E69"/>
      <c r="F69"/>
      <c r="G69"/>
      <c r="H69"/>
      <c r="I69"/>
      <c r="J69" s="12"/>
      <c r="K69" s="12"/>
    </row>
    <row r="70" spans="2:11" outlineLevel="1" x14ac:dyDescent="0.3">
      <c r="B70"/>
      <c r="C70"/>
      <c r="D70"/>
      <c r="E70"/>
      <c r="F70"/>
      <c r="G70"/>
      <c r="H70"/>
      <c r="I70"/>
      <c r="J70" s="12"/>
      <c r="K70" s="12"/>
    </row>
    <row r="71" spans="2:11" outlineLevel="1" x14ac:dyDescent="0.3">
      <c r="B71"/>
      <c r="C71"/>
      <c r="D71"/>
      <c r="E71"/>
      <c r="F71"/>
      <c r="G71"/>
      <c r="H71"/>
      <c r="I71"/>
      <c r="J71" s="12"/>
      <c r="K71" s="12"/>
    </row>
    <row r="72" spans="2:11" outlineLevel="1" x14ac:dyDescent="0.3">
      <c r="B72"/>
      <c r="C72"/>
      <c r="D72"/>
      <c r="E72"/>
      <c r="F72"/>
      <c r="G72"/>
      <c r="H72"/>
      <c r="I72"/>
    </row>
    <row r="73" spans="2:11" outlineLevel="1" x14ac:dyDescent="0.3">
      <c r="B73"/>
      <c r="C73"/>
      <c r="D73"/>
      <c r="E73"/>
      <c r="F73"/>
      <c r="G73"/>
      <c r="H73"/>
      <c r="I73"/>
    </row>
    <row r="74" spans="2:11" outlineLevel="1" x14ac:dyDescent="0.3">
      <c r="B74"/>
      <c r="C74"/>
      <c r="D74"/>
      <c r="E74"/>
      <c r="F74"/>
      <c r="G74"/>
      <c r="H74"/>
      <c r="I74"/>
    </row>
    <row r="75" spans="2:11" outlineLevel="1" x14ac:dyDescent="0.3">
      <c r="B75"/>
      <c r="C75"/>
      <c r="D75"/>
      <c r="E75"/>
      <c r="F75"/>
      <c r="G75"/>
      <c r="H75"/>
      <c r="I75"/>
    </row>
    <row r="76" spans="2:11" outlineLevel="1" x14ac:dyDescent="0.3">
      <c r="B76"/>
      <c r="C76"/>
      <c r="D76"/>
      <c r="E76"/>
      <c r="F76"/>
      <c r="G76"/>
      <c r="H76"/>
      <c r="I76"/>
    </row>
    <row r="77" spans="2:11" outlineLevel="1" x14ac:dyDescent="0.3">
      <c r="B77"/>
      <c r="C77"/>
      <c r="D77"/>
      <c r="E77"/>
      <c r="F77"/>
      <c r="G77"/>
      <c r="H77"/>
      <c r="I77"/>
    </row>
    <row r="78" spans="2:11" outlineLevel="1" x14ac:dyDescent="0.3">
      <c r="B78"/>
      <c r="C78"/>
      <c r="D78"/>
      <c r="E78"/>
      <c r="F78"/>
      <c r="G78"/>
      <c r="H78"/>
      <c r="I78"/>
    </row>
    <row r="79" spans="2:11" outlineLevel="1" x14ac:dyDescent="0.3">
      <c r="B79"/>
      <c r="C79"/>
      <c r="D79"/>
      <c r="E79"/>
      <c r="F79"/>
      <c r="G79"/>
      <c r="H79"/>
      <c r="I79"/>
    </row>
    <row r="80" spans="2:11" outlineLevel="1" x14ac:dyDescent="0.3"/>
    <row r="81" outlineLevel="1" x14ac:dyDescent="0.3"/>
    <row r="82" outlineLevel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Balance Sheet &amp; Leverage Ratios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2018-01-24T21:17:38Z</dcterms:created>
  <dcterms:modified xsi:type="dcterms:W3CDTF">2019-01-09T00:01:32Z</dcterms:modified>
</cp:coreProperties>
</file>