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7224EB0B-C5D7-4AC7-8E37-E3B74314514A}" xr6:coauthVersionLast="40" xr6:coauthVersionMax="40" xr10:uidLastSave="{00000000-0000-0000-0000-000000000000}"/>
  <bookViews>
    <workbookView xWindow="0" yWindow="0" windowWidth="25692" windowHeight="11976" xr2:uid="{00000000-000D-0000-FFFF-FFFF00000000}"/>
  </bookViews>
  <sheets>
    <sheet name="Cover Page" sheetId="5" r:id="rId1"/>
    <sheet name="Moving Averages" sheetId="1" r:id="rId2"/>
    <sheet name="Simple linear regression" sheetId="2" r:id="rId3"/>
    <sheet name="Regression Output" sheetId="4" r:id="rId4"/>
    <sheet name="Multiple regression" sheetId="3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Page'!$A$1:$P$27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8" i="5"/>
  <c r="C16" i="5"/>
  <c r="C15" i="5"/>
  <c r="C20" i="3" l="1"/>
  <c r="D20" i="3"/>
  <c r="B20" i="3"/>
  <c r="C26" i="2" l="1"/>
  <c r="C27" i="2"/>
  <c r="C25" i="2"/>
  <c r="C22" i="2"/>
  <c r="C21" i="2"/>
  <c r="C20" i="2"/>
  <c r="C17" i="2"/>
  <c r="B17" i="2"/>
  <c r="C16" i="2"/>
  <c r="B16" i="2"/>
  <c r="D9" i="1"/>
  <c r="D10" i="1"/>
  <c r="D11" i="1"/>
  <c r="D12" i="1"/>
  <c r="D13" i="1"/>
  <c r="D14" i="1"/>
  <c r="D15" i="1"/>
  <c r="D8" i="1"/>
  <c r="C7" i="1"/>
  <c r="C8" i="1"/>
  <c r="C9" i="1"/>
  <c r="C10" i="1"/>
  <c r="C11" i="1"/>
  <c r="C12" i="1"/>
  <c r="C13" i="1"/>
  <c r="C14" i="1"/>
  <c r="C15" i="1"/>
  <c r="C6" i="1"/>
  <c r="B16" i="3" l="1"/>
  <c r="D16" i="3"/>
  <c r="C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A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slope</t>
        </r>
      </text>
    </comment>
    <comment ref="A2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y intercept</t>
        </r>
      </text>
    </comment>
  </commentList>
</comments>
</file>

<file path=xl/sharedStrings.xml><?xml version="1.0" encoding="utf-8"?>
<sst xmlns="http://schemas.openxmlformats.org/spreadsheetml/2006/main" count="110" uniqueCount="65">
  <si>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</si>
  <si>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</si>
  <si>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</si>
  <si>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</si>
  <si>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</si>
  <si>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</si>
  <si>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</si>
  <si>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</si>
  <si>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</si>
  <si>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</si>
  <si>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</si>
  <si>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</si>
  <si>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Revenues</t>
  </si>
  <si>
    <t>Revenue</t>
  </si>
  <si>
    <t>Radio ads</t>
  </si>
  <si>
    <t>Totals</t>
  </si>
  <si>
    <t>Forecast function</t>
  </si>
  <si>
    <t>Advertising</t>
  </si>
  <si>
    <t>Sales promotion</t>
  </si>
  <si>
    <t>Promotion</t>
  </si>
  <si>
    <t>Average</t>
  </si>
  <si>
    <t>3-mo MA</t>
  </si>
  <si>
    <t>5-mo MA</t>
  </si>
  <si>
    <t>Equation of a line</t>
  </si>
  <si>
    <t>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</si>
  <si>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</si>
  <si>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</si>
  <si>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</si>
  <si>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</si>
  <si>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</si>
  <si>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</si>
  <si>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</si>
  <si>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</si>
  <si>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</si>
  <si>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</si>
  <si>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</si>
  <si>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</si>
  <si>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</si>
  <si>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</si>
  <si>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</si>
  <si>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</si>
  <si>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</si>
  <si>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</si>
  <si>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</si>
  <si>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</si>
  <si>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</si>
  <si>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</si>
  <si>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</si>
  <si>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</si>
  <si>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© Corporate Finance Institute. All rights reserved.  </t>
  </si>
  <si>
    <t>Moving Averages</t>
  </si>
  <si>
    <t>Simple Linear Regression</t>
  </si>
  <si>
    <t>Multiple Linear Regression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</si>
  <si>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</si>
  <si>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</si>
  <si>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</si>
  <si>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</si>
  <si>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</si>
  <si>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</si>
  <si>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</si>
  <si>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</si>
  <si>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</si>
  <si>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</si>
  <si>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Forecasting Template - Complete</t>
  </si>
  <si>
    <t>Regression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</si>
</sst>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&quot;$&quot;#,##0.00_);\(&quot;$&quot;#,##0.00\)"/>
    <numFmt numFmtId="166" formatCode="_(* #,##0.00_);_(* \(#,##0.00\);_(* &quot;-&quot;??_);_(@_)"/>
    <numFmt numFmtId="167" formatCode="&quot;$&quot;#,##0.0_);\(&quot;$&quot;#,##0.0\)"/>
    <numFmt numFmtId="168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166" fontId="3" fillId="0" borderId="0" xfId="1" applyFont="1"/>
    <xf numFmtId="164" fontId="8" fillId="0" borderId="0" xfId="1" applyNumberFormat="1" applyFont="1" applyBorder="1"/>
    <xf numFmtId="167" fontId="7" fillId="0" borderId="0" xfId="1" applyNumberFormat="1" applyFont="1" applyBorder="1"/>
    <xf numFmtId="167" fontId="8" fillId="0" borderId="0" xfId="1" applyNumberFormat="1" applyFont="1" applyBorder="1"/>
    <xf numFmtId="0" fontId="1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37" fontId="7" fillId="0" borderId="0" xfId="1" applyNumberFormat="1" applyFont="1" applyBorder="1"/>
    <xf numFmtId="37" fontId="4" fillId="0" borderId="0" xfId="0" applyNumberFormat="1" applyFont="1" applyBorder="1"/>
    <xf numFmtId="167" fontId="4" fillId="0" borderId="0" xfId="1" applyNumberFormat="1" applyFont="1" applyBorder="1"/>
    <xf numFmtId="0" fontId="4" fillId="0" borderId="2" xfId="0" applyFont="1" applyBorder="1"/>
    <xf numFmtId="37" fontId="4" fillId="0" borderId="2" xfId="0" applyNumberFormat="1" applyFont="1" applyBorder="1"/>
    <xf numFmtId="167" fontId="4" fillId="0" borderId="2" xfId="1" applyNumberFormat="1" applyFont="1" applyBorder="1"/>
    <xf numFmtId="167" fontId="9" fillId="0" borderId="2" xfId="1" applyNumberFormat="1" applyFont="1" applyBorder="1"/>
    <xf numFmtId="39" fontId="7" fillId="0" borderId="0" xfId="1" applyNumberFormat="1" applyFont="1" applyBorder="1"/>
    <xf numFmtId="0" fontId="4" fillId="0" borderId="0" xfId="0" applyFont="1" applyBorder="1"/>
    <xf numFmtId="167" fontId="8" fillId="0" borderId="1" xfId="1" applyNumberFormat="1" applyFont="1" applyBorder="1"/>
    <xf numFmtId="0" fontId="1" fillId="0" borderId="0" xfId="0" applyFont="1" applyAlignment="1">
      <alignment horizontal="center"/>
    </xf>
    <xf numFmtId="0" fontId="6" fillId="0" borderId="2" xfId="0" applyFont="1" applyBorder="1"/>
    <xf numFmtId="0" fontId="1" fillId="0" borderId="0" xfId="0" applyFont="1" applyAlignment="1">
      <alignment horizontal="right"/>
    </xf>
    <xf numFmtId="0" fontId="6" fillId="0" borderId="0" xfId="0" applyFont="1"/>
    <xf numFmtId="165" fontId="9" fillId="0" borderId="1" xfId="1" applyNumberFormat="1" applyFont="1" applyBorder="1"/>
    <xf numFmtId="165" fontId="1" fillId="0" borderId="0" xfId="0" applyNumberFormat="1" applyFont="1"/>
    <xf numFmtId="168" fontId="1" fillId="0" borderId="0" xfId="1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12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Continuous"/>
    </xf>
    <xf numFmtId="166" fontId="1" fillId="0" borderId="0" xfId="1" applyFont="1"/>
    <xf numFmtId="0" fontId="1" fillId="2" borderId="0" xfId="0" applyFont="1" applyFill="1"/>
    <xf numFmtId="0" fontId="13" fillId="2" borderId="0" xfId="0" applyFont="1" applyFill="1"/>
    <xf numFmtId="0" fontId="14" fillId="2" borderId="0" xfId="0" applyFont="1" applyFill="1" applyBorder="1" applyAlignment="1">
      <alignment horizontal="left" vertical="center" readingOrder="1"/>
    </xf>
    <xf numFmtId="0" fontId="1" fillId="3" borderId="0" xfId="3" applyFont="1" applyFill="1"/>
    <xf numFmtId="0" fontId="1" fillId="0" borderId="0" xfId="3" applyFont="1" applyFill="1" applyBorder="1"/>
    <xf numFmtId="0" fontId="16" fillId="0" borderId="0" xfId="3" applyFont="1" applyFill="1" applyBorder="1" applyProtection="1">
      <protection locked="0"/>
    </xf>
    <xf numFmtId="0" fontId="6" fillId="0" borderId="0" xfId="3" applyFont="1" applyFill="1" applyBorder="1" applyAlignment="1">
      <alignment horizontal="right"/>
    </xf>
    <xf numFmtId="0" fontId="1" fillId="0" borderId="0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17" fillId="0" borderId="2" xfId="2" applyFont="1" applyFill="1" applyBorder="1" applyProtection="1">
      <protection locked="0"/>
    </xf>
    <xf numFmtId="0" fontId="17" fillId="0" borderId="0" xfId="2" applyFont="1" applyFill="1" applyBorder="1" applyProtection="1">
      <protection locked="0"/>
    </xf>
    <xf numFmtId="0" fontId="1" fillId="0" borderId="2" xfId="3" applyFont="1" applyFill="1" applyBorder="1"/>
    <xf numFmtId="0" fontId="19" fillId="0" borderId="0" xfId="4" applyFont="1" applyFill="1" applyBorder="1"/>
    <xf numFmtId="0" fontId="20" fillId="2" borderId="0" xfId="3" applyFont="1" applyFill="1" applyBorder="1"/>
    <xf numFmtId="0" fontId="1" fillId="2" borderId="0" xfId="3" applyFont="1" applyFill="1" applyBorder="1"/>
    <xf numFmtId="0" fontId="1" fillId="4" borderId="0" xfId="3" applyFont="1" applyFill="1"/>
    <xf numFmtId="0" fontId="20" fillId="2" borderId="0" xfId="3" applyFont="1" applyFill="1"/>
  </cellXfs>
  <cellStyles count="5">
    <cellStyle name="Comma" xfId="1" builtinId="3"/>
    <cellStyle name="Hyperlink" xfId="2" builtinId="8"/>
    <cellStyle name="Hyperlink 2 2" xfId="4" xr:uid="{20FD3914-A562-40E0-B8D3-A0D4013AF0F8}"/>
    <cellStyle name="Normal" xfId="0" builtinId="0"/>
    <cellStyle name="Normal 2 2" xfId="3" xr:uid="{623F9790-6170-4C92-9B91-4DC20082F0A8}"/>
  </cellStyles>
  <dxfs count="0"/>
  <tableStyles count="0" defaultTableStyle="TableStyleMedium2" defaultPivotStyle="PivotStyleLight16"/>
  <colors>
    <mruColors>
      <color rgb="FF132E57"/>
      <color rgb="FFFA621C"/>
      <color rgb="FF1E8496"/>
      <color rgb="FFE6E7E8"/>
      <color rgb="FFED942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364486084809"/>
          <c:y val="8.3362103479688754E-2"/>
          <c:w val="0.85862121665171598"/>
          <c:h val="0.71431425993512931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Averages'!$B$3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'Moving Averages'!$A$4:$A$15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Averages'!$B$4:$B$15</c:f>
              <c:numCache>
                <c:formatCode>"$"#,##0.0_);\("$"#,##0.0\)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8-4B20-AF05-2D71B911EF83}"/>
            </c:ext>
          </c:extLst>
        </c:ser>
        <c:ser>
          <c:idx val="1"/>
          <c:order val="1"/>
          <c:tx>
            <c:strRef>
              <c:f>'Moving Averages'!$C$3</c:f>
              <c:strCache>
                <c:ptCount val="1"/>
                <c:pt idx="0">
                  <c:v>3-mo MA</c:v>
                </c:pt>
              </c:strCache>
            </c:strRef>
          </c:tx>
          <c:spPr>
            <a:ln w="28575" cap="rnd">
              <a:solidFill>
                <a:srgbClr val="1E8496"/>
              </a:solidFill>
              <a:round/>
            </a:ln>
            <a:effectLst/>
          </c:spPr>
          <c:marker>
            <c:symbol val="none"/>
          </c:marker>
          <c:cat>
            <c:strRef>
              <c:f>'Moving Averages'!$A$4:$A$15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Averages'!$C$4:$C$15</c:f>
              <c:numCache>
                <c:formatCode>"$"#,##0_);\("$"#,##0\)</c:formatCode>
                <c:ptCount val="12"/>
                <c:pt idx="2" formatCode="&quot;$&quot;#,##0.0_);\(&quot;$&quot;#,##0.0\)">
                  <c:v>6.666666666666667</c:v>
                </c:pt>
                <c:pt idx="3" formatCode="&quot;$&quot;#,##0.0_);\(&quot;$&quot;#,##0.0\)">
                  <c:v>7.666666666666667</c:v>
                </c:pt>
                <c:pt idx="4" formatCode="&quot;$&quot;#,##0.0_);\(&quot;$&quot;#,##0.0\)">
                  <c:v>7.666666666666667</c:v>
                </c:pt>
                <c:pt idx="5" formatCode="&quot;$&quot;#,##0.0_);\(&quot;$&quot;#,##0.0\)">
                  <c:v>8.3333333333333339</c:v>
                </c:pt>
                <c:pt idx="6" formatCode="&quot;$&quot;#,##0.0_);\(&quot;$&quot;#,##0.0\)">
                  <c:v>8</c:v>
                </c:pt>
                <c:pt idx="7" formatCode="&quot;$&quot;#,##0.0_);\(&quot;$&quot;#,##0.0\)">
                  <c:v>8.3333333333333339</c:v>
                </c:pt>
                <c:pt idx="8" formatCode="&quot;$&quot;#,##0.0_);\(&quot;$&quot;#,##0.0\)">
                  <c:v>7</c:v>
                </c:pt>
                <c:pt idx="9" formatCode="&quot;$&quot;#,##0.0_);\(&quot;$&quot;#,##0.0\)">
                  <c:v>7</c:v>
                </c:pt>
                <c:pt idx="10" formatCode="&quot;$&quot;#,##0.0_);\(&quot;$&quot;#,##0.0\)">
                  <c:v>5.666666666666667</c:v>
                </c:pt>
                <c:pt idx="11" formatCode="&quot;$&quot;#,##0.0_);\(&quot;$&quot;#,##0.0\)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8-4B20-AF05-2D71B911EF83}"/>
            </c:ext>
          </c:extLst>
        </c:ser>
        <c:ser>
          <c:idx val="2"/>
          <c:order val="2"/>
          <c:tx>
            <c:strRef>
              <c:f>'Moving Averages'!$D$3</c:f>
              <c:strCache>
                <c:ptCount val="1"/>
                <c:pt idx="0">
                  <c:v>5-mo MA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none"/>
          </c:marker>
          <c:cat>
            <c:strRef>
              <c:f>'Moving Averages'!$A$4:$A$15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Averages'!$D$4:$D$15</c:f>
              <c:numCache>
                <c:formatCode>"$"#,##0_);\("$"#,##0\)</c:formatCode>
                <c:ptCount val="12"/>
                <c:pt idx="4" formatCode="&quot;$&quot;#,##0.0_);\(&quot;$&quot;#,##0.0\)">
                  <c:v>7.2</c:v>
                </c:pt>
                <c:pt idx="5" formatCode="&quot;$&quot;#,##0.0_);\(&quot;$&quot;#,##0.0\)">
                  <c:v>8</c:v>
                </c:pt>
                <c:pt idx="6" formatCode="&quot;$&quot;#,##0.0_);\(&quot;$&quot;#,##0.0\)">
                  <c:v>7.8</c:v>
                </c:pt>
                <c:pt idx="7" formatCode="&quot;$&quot;#,##0.0_);\(&quot;$&quot;#,##0.0\)">
                  <c:v>8.1999999999999993</c:v>
                </c:pt>
                <c:pt idx="8" formatCode="&quot;$&quot;#,##0.0_);\(&quot;$&quot;#,##0.0\)">
                  <c:v>7.6</c:v>
                </c:pt>
                <c:pt idx="9" formatCode="&quot;$&quot;#,##0.0_);\(&quot;$&quot;#,##0.0\)">
                  <c:v>7.4</c:v>
                </c:pt>
                <c:pt idx="10" formatCode="&quot;$&quot;#,##0.0_);\(&quot;$&quot;#,##0.0\)">
                  <c:v>6.6</c:v>
                </c:pt>
                <c:pt idx="11" formatCode="&quot;$&quot;#,##0.0_);\(&quot;$&quot;#,##0.0\)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8-4B20-AF05-2D71B911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06544"/>
        <c:axId val="239105424"/>
      </c:lineChart>
      <c:catAx>
        <c:axId val="2391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9105424"/>
        <c:crosses val="autoZero"/>
        <c:auto val="1"/>
        <c:lblAlgn val="ctr"/>
        <c:lblOffset val="100"/>
        <c:noMultiLvlLbl val="0"/>
      </c:catAx>
      <c:valAx>
        <c:axId val="239105424"/>
        <c:scaling>
          <c:orientation val="minMax"/>
          <c:min val="0"/>
        </c:scaling>
        <c:delete val="0"/>
        <c:axPos val="l"/>
        <c:numFmt formatCode="&quot;$&quot;#,##0.0_);\(&quot;$&quot;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91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Ads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132E57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78019725831312E-2"/>
                  <c:y val="0.2683893621247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regression'!$B$4:$B$15</c:f>
              <c:numCache>
                <c:formatCode>#,##0_);\(#,##0\)</c:formatCode>
                <c:ptCount val="12"/>
                <c:pt idx="0">
                  <c:v>21</c:v>
                </c:pt>
                <c:pt idx="1">
                  <c:v>180</c:v>
                </c:pt>
                <c:pt idx="2">
                  <c:v>50</c:v>
                </c:pt>
                <c:pt idx="3">
                  <c:v>195</c:v>
                </c:pt>
                <c:pt idx="4">
                  <c:v>96</c:v>
                </c:pt>
                <c:pt idx="5">
                  <c:v>44</c:v>
                </c:pt>
                <c:pt idx="6">
                  <c:v>171</c:v>
                </c:pt>
                <c:pt idx="7">
                  <c:v>135</c:v>
                </c:pt>
                <c:pt idx="8">
                  <c:v>120</c:v>
                </c:pt>
                <c:pt idx="9">
                  <c:v>75</c:v>
                </c:pt>
                <c:pt idx="10">
                  <c:v>106</c:v>
                </c:pt>
                <c:pt idx="11">
                  <c:v>198</c:v>
                </c:pt>
              </c:numCache>
            </c:numRef>
          </c:xVal>
          <c:yVal>
            <c:numRef>
              <c:f>'Simple linear regression'!$C$4:$C$15</c:f>
              <c:numCache>
                <c:formatCode>"$"#,##0.0_);\("$"#,##0.0\)</c:formatCode>
                <c:ptCount val="12"/>
                <c:pt idx="0">
                  <c:v>8350</c:v>
                </c:pt>
                <c:pt idx="1">
                  <c:v>22755</c:v>
                </c:pt>
                <c:pt idx="2">
                  <c:v>13455</c:v>
                </c:pt>
                <c:pt idx="3">
                  <c:v>21100</c:v>
                </c:pt>
                <c:pt idx="4">
                  <c:v>15000</c:v>
                </c:pt>
                <c:pt idx="5">
                  <c:v>12500</c:v>
                </c:pt>
                <c:pt idx="6">
                  <c:v>20700</c:v>
                </c:pt>
                <c:pt idx="7">
                  <c:v>19722</c:v>
                </c:pt>
                <c:pt idx="8">
                  <c:v>16115</c:v>
                </c:pt>
                <c:pt idx="9">
                  <c:v>13100</c:v>
                </c:pt>
                <c:pt idx="10">
                  <c:v>15670</c:v>
                </c:pt>
                <c:pt idx="11">
                  <c:v>25300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8-4D28-AEE6-7086EC08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25008"/>
        <c:axId val="548315528"/>
      </c:scatterChart>
      <c:valAx>
        <c:axId val="547225008"/>
        <c:scaling>
          <c:orientation val="minMax"/>
        </c:scaling>
        <c:delete val="0"/>
        <c:axPos val="b"/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15528"/>
        <c:crosses val="autoZero"/>
        <c:crossBetween val="midCat"/>
      </c:valAx>
      <c:valAx>
        <c:axId val="548315528"/>
        <c:scaling>
          <c:orientation val="minMax"/>
        </c:scaling>
        <c:delete val="0"/>
        <c:axPos val="l"/>
        <c:numFmt formatCode="&quot;$&quot;#,##0.0_);\(&quot;$&quot;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62DD7-3955-4A8B-9508-D0357B0CD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3</xdr:row>
      <xdr:rowOff>71437</xdr:rowOff>
    </xdr:from>
    <xdr:to>
      <xdr:col>15</xdr:col>
      <xdr:colOff>84666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455082</xdr:colOff>
      <xdr:row>4</xdr:row>
      <xdr:rowOff>162982</xdr:rowOff>
    </xdr:from>
    <xdr:to>
      <xdr:col>15</xdr:col>
      <xdr:colOff>79374</xdr:colOff>
      <xdr:row>27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FB5D5-4B5F-4718-82EE-C372318D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9366-64F4-4C88-95D1-362216A2B7FF}">
  <dimension ref="B1:O47"/>
  <sheetViews>
    <sheetView showGridLines="0" tabSelected="1" zoomScaleNormal="100" workbookViewId="0"/>
  </sheetViews>
  <sheetFormatPr defaultColWidth="9.109375" defaultRowHeight="13.8" x14ac:dyDescent="0.25"/>
  <cols>
    <col min="1" max="2" width="11" style="34" customWidth="1"/>
    <col min="3" max="3" width="33.109375" style="34" customWidth="1"/>
    <col min="4" max="22" width="11" style="34" customWidth="1"/>
    <col min="23" max="25" width="9.109375" style="34"/>
    <col min="26" max="26" width="9.109375" style="34" customWidth="1"/>
    <col min="27" max="16384" width="9.109375" style="34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15" ht="19.5" customHeight="1" x14ac:dyDescent="0.2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2:15" ht="19.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2:15" ht="19.5" customHeight="1" x14ac:dyDescent="0.25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2:15" ht="19.5" customHeight="1" x14ac:dyDescent="0.25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2:15" ht="19.5" customHeight="1" x14ac:dyDescent="0.25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2:15" ht="19.5" customHeight="1" x14ac:dyDescent="0.25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2:15" ht="19.5" customHeight="1" x14ac:dyDescent="0.25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2:15" ht="19.5" customHeight="1" x14ac:dyDescent="0.25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2:15" ht="28.2" x14ac:dyDescent="0.5">
      <c r="B12" s="35"/>
      <c r="C12" s="36" t="s">
        <v>63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7" t="s">
        <v>53</v>
      </c>
      <c r="O12" s="35"/>
    </row>
    <row r="13" spans="2:15" ht="19.5" customHeight="1" x14ac:dyDescent="0.25">
      <c r="B13" s="35"/>
      <c r="C13" s="38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2:15" ht="19.5" customHeight="1" x14ac:dyDescent="0.25">
      <c r="B14" s="35"/>
      <c r="C14" s="39" t="s">
        <v>54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2:15" ht="19.5" customHeight="1" x14ac:dyDescent="0.3">
      <c r="B15" s="35"/>
      <c r="C15" s="40" t="str">
        <f ca="1">RIGHT(CELL("filename",'Moving Averages'!A1),LEN(CELL("filename",'Moving Averages'!A1))-FIND("]",CELL("filename",'Moving Averages'!A1)))</f>
        <v>Moving Averages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2:15" ht="19.5" customHeight="1" x14ac:dyDescent="0.3">
      <c r="B16" s="35"/>
      <c r="C16" s="41" t="str">
        <f ca="1">RIGHT(CELL("filename",'Simple linear regression'!A1),LEN(CELL("filename",'Simple linear regression'!A1))-FIND("]",CELL("filename",'Simple linear regression'!A1)))</f>
        <v>Simple linear regression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2:15" ht="19.5" customHeight="1" x14ac:dyDescent="0.3">
      <c r="B17" s="35"/>
      <c r="C17" s="41" t="str">
        <f ca="1">RIGHT(CELL("filename",'Regression Output'!A4),LEN(CELL("filename",'Regression Output'!A4))-FIND("]",CELL("filename",'Regression Output'!A4)))</f>
        <v>Regression Output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2:15" ht="19.5" customHeight="1" x14ac:dyDescent="0.3">
      <c r="B18" s="35"/>
      <c r="C18" s="41" t="str">
        <f ca="1">RIGHT(CELL("filename",'Multiple regression'!A1),LEN(CELL("filename",'Multiple regression'!A1))-FIND("]",CELL("filename",'Multiple regression'!A1)))</f>
        <v>Multiple regression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2:15" ht="19.5" customHeight="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2:15" ht="19.5" customHeight="1" x14ac:dyDescent="0.25">
      <c r="B20" s="35"/>
      <c r="C20" s="35" t="s">
        <v>55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2:15" ht="19.5" customHeight="1" x14ac:dyDescent="0.25">
      <c r="B21" s="35"/>
      <c r="C21" s="42" t="s">
        <v>56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35"/>
    </row>
    <row r="22" spans="2:15" ht="19.5" customHeight="1" x14ac:dyDescent="0.25">
      <c r="B22" s="35"/>
      <c r="C22" s="35" t="s">
        <v>57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2:15" ht="19.5" customHeight="1" x14ac:dyDescent="0.25">
      <c r="B23" s="35"/>
      <c r="C23" s="43" t="s">
        <v>58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2:15" ht="19.5" customHeight="1" x14ac:dyDescent="0.25">
      <c r="B24" s="35"/>
      <c r="C24" s="43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2:15" ht="19.5" customHeight="1" x14ac:dyDescent="0.25">
      <c r="B25" s="35"/>
      <c r="C25" s="44" t="s">
        <v>59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35"/>
    </row>
    <row r="26" spans="2:15" ht="19.5" customHeight="1" x14ac:dyDescent="0.25">
      <c r="B26" s="46"/>
      <c r="C26" s="47" t="s">
        <v>60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6"/>
    </row>
    <row r="27" spans="2:15" ht="19.5" customHeight="1" x14ac:dyDescent="0.25">
      <c r="B27" s="46"/>
      <c r="C27" s="47" t="s">
        <v>61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6"/>
    </row>
    <row r="28" spans="2:15" ht="19.5" customHeight="1" x14ac:dyDescent="0.25">
      <c r="B28" s="46"/>
      <c r="C28" s="47" t="s">
        <v>62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6"/>
    </row>
    <row r="29" spans="2:15" ht="19.5" customHeight="1" x14ac:dyDescent="0.25"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6"/>
    </row>
    <row r="30" spans="2:15" ht="19.5" customHeight="1" x14ac:dyDescent="0.25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</sheetData>
  <hyperlinks>
    <hyperlink ref="C15" location="'Moving Averages'!A1" display="'Moving Averages'!A1" xr:uid="{9A895633-F40E-46E5-8FC2-B97EDA3B04E6}"/>
    <hyperlink ref="C23" r:id="rId1" xr:uid="{9CAFD664-27CC-4017-8915-9F1DA336D88C}"/>
    <hyperlink ref="C16" location="'Simple linear regression'!A1" display="'Simple linear regression'!A1" xr:uid="{F5F85FB8-30F2-41F0-9FE5-554573A8559D}"/>
    <hyperlink ref="C18" location="'Multiple regression'!A1" display="'Multiple regression'!A1" xr:uid="{46916DF2-7FE7-4E92-A43D-9FDBED414AD9}"/>
    <hyperlink ref="C17" location="'Regression Output'!A1" display="'Regression Output'!A1" xr:uid="{E6CA1B35-C0DE-453E-A1A1-48CB80658D00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zoomScale="110" zoomScaleNormal="110" workbookViewId="0">
      <pane ySplit="3" topLeftCell="A4" activePane="bottomLeft" state="frozen"/>
      <selection pane="bottomLeft" activeCell="A4" sqref="A4"/>
    </sheetView>
  </sheetViews>
  <sheetFormatPr defaultColWidth="9.21875" defaultRowHeight="13.8" x14ac:dyDescent="0.25"/>
  <cols>
    <col min="1" max="1" width="9.21875" style="6"/>
    <col min="2" max="4" width="12.5546875" style="6" customWidth="1"/>
    <col min="5" max="16384" width="9.21875" style="6"/>
  </cols>
  <sheetData>
    <row r="1" spans="1:15" ht="14.4" x14ac:dyDescent="0.3">
      <c r="A1" s="32" t="s">
        <v>49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18" x14ac:dyDescent="0.25">
      <c r="A2" s="33" t="s">
        <v>50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x14ac:dyDescent="0.25">
      <c r="A3" s="7"/>
      <c r="B3" s="8" t="s">
        <v>12</v>
      </c>
      <c r="C3" s="8" t="s">
        <v>21</v>
      </c>
      <c r="D3" s="8" t="s">
        <v>22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6" t="s">
        <v>0</v>
      </c>
      <c r="B4" s="4">
        <v>5</v>
      </c>
      <c r="C4" s="3"/>
      <c r="D4" s="3"/>
    </row>
    <row r="5" spans="1:15" x14ac:dyDescent="0.25">
      <c r="A5" s="6" t="s">
        <v>1</v>
      </c>
      <c r="B5" s="4">
        <v>8</v>
      </c>
      <c r="C5" s="3"/>
      <c r="D5" s="3"/>
    </row>
    <row r="6" spans="1:15" x14ac:dyDescent="0.25">
      <c r="A6" s="6" t="s">
        <v>2</v>
      </c>
      <c r="B6" s="4">
        <v>7</v>
      </c>
      <c r="C6" s="5">
        <f>AVERAGE(B4:B6)</f>
        <v>6.666666666666667</v>
      </c>
      <c r="D6" s="3"/>
    </row>
    <row r="7" spans="1:15" x14ac:dyDescent="0.25">
      <c r="A7" s="6" t="s">
        <v>3</v>
      </c>
      <c r="B7" s="4">
        <v>8</v>
      </c>
      <c r="C7" s="5">
        <f t="shared" ref="C7:C15" si="0">AVERAGE(B5:B7)</f>
        <v>7.666666666666667</v>
      </c>
      <c r="D7" s="3"/>
    </row>
    <row r="8" spans="1:15" x14ac:dyDescent="0.25">
      <c r="A8" s="6" t="s">
        <v>4</v>
      </c>
      <c r="B8" s="4">
        <v>8</v>
      </c>
      <c r="C8" s="5">
        <f t="shared" si="0"/>
        <v>7.666666666666667</v>
      </c>
      <c r="D8" s="5">
        <f>AVERAGE(B4:B8)</f>
        <v>7.2</v>
      </c>
    </row>
    <row r="9" spans="1:15" x14ac:dyDescent="0.25">
      <c r="A9" s="6" t="s">
        <v>5</v>
      </c>
      <c r="B9" s="4">
        <v>9</v>
      </c>
      <c r="C9" s="5">
        <f t="shared" si="0"/>
        <v>8.3333333333333339</v>
      </c>
      <c r="D9" s="5">
        <f t="shared" ref="D9:D15" si="1">AVERAGE(B5:B9)</f>
        <v>8</v>
      </c>
    </row>
    <row r="10" spans="1:15" x14ac:dyDescent="0.25">
      <c r="A10" s="6" t="s">
        <v>6</v>
      </c>
      <c r="B10" s="4">
        <v>7</v>
      </c>
      <c r="C10" s="5">
        <f t="shared" si="0"/>
        <v>8</v>
      </c>
      <c r="D10" s="5">
        <f t="shared" si="1"/>
        <v>7.8</v>
      </c>
    </row>
    <row r="11" spans="1:15" x14ac:dyDescent="0.25">
      <c r="A11" s="6" t="s">
        <v>7</v>
      </c>
      <c r="B11" s="4">
        <v>9</v>
      </c>
      <c r="C11" s="5">
        <f t="shared" si="0"/>
        <v>8.3333333333333339</v>
      </c>
      <c r="D11" s="5">
        <f t="shared" si="1"/>
        <v>8.1999999999999993</v>
      </c>
    </row>
    <row r="12" spans="1:15" x14ac:dyDescent="0.25">
      <c r="A12" s="6" t="s">
        <v>8</v>
      </c>
      <c r="B12" s="4">
        <v>5</v>
      </c>
      <c r="C12" s="5">
        <f t="shared" si="0"/>
        <v>7</v>
      </c>
      <c r="D12" s="5">
        <f t="shared" si="1"/>
        <v>7.6</v>
      </c>
    </row>
    <row r="13" spans="1:15" x14ac:dyDescent="0.25">
      <c r="A13" s="6" t="s">
        <v>9</v>
      </c>
      <c r="B13" s="4">
        <v>7</v>
      </c>
      <c r="C13" s="5">
        <f t="shared" si="0"/>
        <v>7</v>
      </c>
      <c r="D13" s="5">
        <f t="shared" si="1"/>
        <v>7.4</v>
      </c>
    </row>
    <row r="14" spans="1:15" x14ac:dyDescent="0.25">
      <c r="A14" s="6" t="s">
        <v>10</v>
      </c>
      <c r="B14" s="4">
        <v>5</v>
      </c>
      <c r="C14" s="5">
        <f t="shared" si="0"/>
        <v>5.666666666666667</v>
      </c>
      <c r="D14" s="5">
        <f t="shared" si="1"/>
        <v>6.6</v>
      </c>
    </row>
    <row r="15" spans="1:15" x14ac:dyDescent="0.25">
      <c r="A15" s="6" t="s">
        <v>11</v>
      </c>
      <c r="B15" s="4">
        <v>8</v>
      </c>
      <c r="C15" s="5">
        <f t="shared" si="0"/>
        <v>6.666666666666667</v>
      </c>
      <c r="D15" s="5">
        <f t="shared" si="1"/>
        <v>6.8</v>
      </c>
    </row>
    <row r="16" spans="1:15" x14ac:dyDescent="0.25">
      <c r="B16" s="5"/>
      <c r="C16" s="5"/>
      <c r="D16" s="3"/>
    </row>
    <row r="17" spans="3:4" x14ac:dyDescent="0.25">
      <c r="C17" s="3"/>
      <c r="D17" s="3"/>
    </row>
    <row r="23" spans="3:4" x14ac:dyDescent="0.25">
      <c r="D23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showGridLines="0" zoomScale="110" zoomScaleNormal="110" workbookViewId="0">
      <pane ySplit="3" topLeftCell="A4" activePane="bottomLeft" state="frozen"/>
      <selection activeCell="B24" sqref="B24"/>
      <selection pane="bottomLeft" activeCell="A4" sqref="A4"/>
    </sheetView>
  </sheetViews>
  <sheetFormatPr defaultColWidth="9.21875" defaultRowHeight="13.8" x14ac:dyDescent="0.25"/>
  <cols>
    <col min="1" max="2" width="12.5546875" style="1" customWidth="1"/>
    <col min="3" max="3" width="15.21875" style="1" customWidth="1"/>
    <col min="4" max="16384" width="9.21875" style="1"/>
  </cols>
  <sheetData>
    <row r="1" spans="1:15" ht="14.4" x14ac:dyDescent="0.3">
      <c r="A1" s="32" t="s">
        <v>49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18" x14ac:dyDescent="0.25">
      <c r="A2" s="33" t="s">
        <v>51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x14ac:dyDescent="0.25">
      <c r="A3" s="7" t="s">
        <v>24</v>
      </c>
      <c r="B3" s="8" t="s">
        <v>14</v>
      </c>
      <c r="C3" s="8" t="s">
        <v>13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1" t="s">
        <v>0</v>
      </c>
      <c r="B4" s="9">
        <v>21</v>
      </c>
      <c r="C4" s="4">
        <v>8350</v>
      </c>
    </row>
    <row r="5" spans="1:15" x14ac:dyDescent="0.25">
      <c r="A5" s="1" t="s">
        <v>1</v>
      </c>
      <c r="B5" s="9">
        <v>180</v>
      </c>
      <c r="C5" s="4">
        <v>22755</v>
      </c>
    </row>
    <row r="6" spans="1:15" x14ac:dyDescent="0.25">
      <c r="A6" s="1" t="s">
        <v>2</v>
      </c>
      <c r="B6" s="9">
        <v>50</v>
      </c>
      <c r="C6" s="4">
        <v>13455</v>
      </c>
    </row>
    <row r="7" spans="1:15" x14ac:dyDescent="0.25">
      <c r="A7" s="1" t="s">
        <v>3</v>
      </c>
      <c r="B7" s="9">
        <v>195</v>
      </c>
      <c r="C7" s="4">
        <v>21100</v>
      </c>
    </row>
    <row r="8" spans="1:15" x14ac:dyDescent="0.25">
      <c r="A8" s="1" t="s">
        <v>4</v>
      </c>
      <c r="B8" s="9">
        <v>96</v>
      </c>
      <c r="C8" s="4">
        <v>15000</v>
      </c>
    </row>
    <row r="9" spans="1:15" x14ac:dyDescent="0.25">
      <c r="A9" s="1" t="s">
        <v>5</v>
      </c>
      <c r="B9" s="9">
        <v>44</v>
      </c>
      <c r="C9" s="4">
        <v>12500</v>
      </c>
    </row>
    <row r="10" spans="1:15" x14ac:dyDescent="0.25">
      <c r="A10" s="1" t="s">
        <v>6</v>
      </c>
      <c r="B10" s="9">
        <v>171</v>
      </c>
      <c r="C10" s="4">
        <v>20700</v>
      </c>
    </row>
    <row r="11" spans="1:15" x14ac:dyDescent="0.25">
      <c r="A11" s="1" t="s">
        <v>7</v>
      </c>
      <c r="B11" s="9">
        <v>135</v>
      </c>
      <c r="C11" s="4">
        <v>19722</v>
      </c>
    </row>
    <row r="12" spans="1:15" x14ac:dyDescent="0.25">
      <c r="A12" s="1" t="s">
        <v>8</v>
      </c>
      <c r="B12" s="9">
        <v>120</v>
      </c>
      <c r="C12" s="4">
        <v>16115</v>
      </c>
    </row>
    <row r="13" spans="1:15" x14ac:dyDescent="0.25">
      <c r="A13" s="1" t="s">
        <v>9</v>
      </c>
      <c r="B13" s="9">
        <v>75</v>
      </c>
      <c r="C13" s="4">
        <v>13100</v>
      </c>
    </row>
    <row r="14" spans="1:15" x14ac:dyDescent="0.25">
      <c r="A14" s="1" t="s">
        <v>10</v>
      </c>
      <c r="B14" s="9">
        <v>106</v>
      </c>
      <c r="C14" s="4">
        <v>15670</v>
      </c>
    </row>
    <row r="15" spans="1:15" x14ac:dyDescent="0.25">
      <c r="A15" s="1" t="s">
        <v>11</v>
      </c>
      <c r="B15" s="9">
        <v>198</v>
      </c>
      <c r="C15" s="4">
        <v>25300</v>
      </c>
    </row>
    <row r="16" spans="1:15" x14ac:dyDescent="0.25">
      <c r="A16" s="12" t="s">
        <v>15</v>
      </c>
      <c r="B16" s="13">
        <f>SUM(B4:B15)</f>
        <v>1391</v>
      </c>
      <c r="C16" s="14">
        <f>SUM(C4:C15)</f>
        <v>203767</v>
      </c>
    </row>
    <row r="17" spans="1:3" x14ac:dyDescent="0.25">
      <c r="A17" s="17" t="s">
        <v>20</v>
      </c>
      <c r="B17" s="10">
        <f>AVERAGE(B4:B15)</f>
        <v>115.91666666666667</v>
      </c>
      <c r="C17" s="11">
        <f>AVERAGE(C4:C15)</f>
        <v>16980.583333333332</v>
      </c>
    </row>
    <row r="18" spans="1:3" x14ac:dyDescent="0.25">
      <c r="C18" s="2"/>
    </row>
    <row r="19" spans="1:3" x14ac:dyDescent="0.25">
      <c r="A19" s="7" t="s">
        <v>16</v>
      </c>
      <c r="B19" s="7"/>
      <c r="C19" s="7"/>
    </row>
    <row r="20" spans="1:3" x14ac:dyDescent="0.25">
      <c r="B20" s="9">
        <v>100</v>
      </c>
      <c r="C20" s="18">
        <f>FORECAST(B20,$C$4:$C$15,$B$4:$B$15)</f>
        <v>15737.884788284087</v>
      </c>
    </row>
    <row r="21" spans="1:3" x14ac:dyDescent="0.25">
      <c r="B21" s="9">
        <v>150</v>
      </c>
      <c r="C21" s="18">
        <f t="shared" ref="C21:C22" si="0">FORECAST(B21,$C$4:$C$15,$B$4:$B$15)</f>
        <v>19641.649851266004</v>
      </c>
    </row>
    <row r="22" spans="1:3" x14ac:dyDescent="0.25">
      <c r="B22" s="9">
        <v>200</v>
      </c>
      <c r="C22" s="18">
        <f t="shared" si="0"/>
        <v>23545.414914247925</v>
      </c>
    </row>
    <row r="24" spans="1:3" x14ac:dyDescent="0.25">
      <c r="A24" s="7" t="s">
        <v>23</v>
      </c>
      <c r="B24" s="7"/>
      <c r="C24" s="7"/>
    </row>
    <row r="25" spans="1:3" x14ac:dyDescent="0.25">
      <c r="A25" s="16">
        <v>78.075299999999999</v>
      </c>
      <c r="B25" s="9">
        <v>100</v>
      </c>
      <c r="C25" s="18">
        <f>$A$25*B25+$A$26</f>
        <v>15737.884699999999</v>
      </c>
    </row>
    <row r="26" spans="1:3" x14ac:dyDescent="0.25">
      <c r="A26" s="16">
        <v>7930.3546999999999</v>
      </c>
      <c r="B26" s="9">
        <v>150</v>
      </c>
      <c r="C26" s="18">
        <f t="shared" ref="C26:C27" si="1">$A$25*B26+$A$26</f>
        <v>19641.649700000002</v>
      </c>
    </row>
    <row r="27" spans="1:3" x14ac:dyDescent="0.25">
      <c r="B27" s="9">
        <v>200</v>
      </c>
      <c r="C27" s="18">
        <f t="shared" si="1"/>
        <v>23545.414700000001</v>
      </c>
    </row>
  </sheetData>
  <sortState ref="A4:C15">
    <sortCondition ref="A4:A15" customList="Jan,Feb,Mar,Apr,May,Jun,Jul,Aug,Sep,Oct,Nov,Dec"/>
  </sortState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8558-BA9E-4672-964C-DAE56CFFF287}">
  <dimension ref="A1:I22"/>
  <sheetViews>
    <sheetView showGridLines="0" workbookViewId="0"/>
  </sheetViews>
  <sheetFormatPr defaultRowHeight="14.4" x14ac:dyDescent="0.3"/>
  <cols>
    <col min="1" max="1" width="17.21875" bestFit="1" customWidth="1"/>
    <col min="2" max="9" width="17.88671875" customWidth="1"/>
  </cols>
  <sheetData>
    <row r="1" spans="1:9" x14ac:dyDescent="0.3">
      <c r="A1" s="32" t="s">
        <v>49</v>
      </c>
      <c r="B1" s="32"/>
      <c r="C1" s="32"/>
      <c r="D1" s="32"/>
      <c r="E1" s="32"/>
      <c r="F1" s="32"/>
      <c r="G1" s="32"/>
      <c r="H1" s="32"/>
      <c r="I1" s="32"/>
    </row>
    <row r="2" spans="1:9" ht="18" x14ac:dyDescent="0.3">
      <c r="A2" s="33" t="s">
        <v>64</v>
      </c>
      <c r="B2" s="31"/>
      <c r="C2" s="31"/>
      <c r="D2" s="31"/>
      <c r="E2" s="31"/>
      <c r="F2" s="31"/>
      <c r="G2" s="31"/>
      <c r="H2" s="31"/>
      <c r="I2" s="31"/>
    </row>
    <row r="4" spans="1:9" x14ac:dyDescent="0.3">
      <c r="A4" t="s">
        <v>25</v>
      </c>
    </row>
    <row r="5" spans="1:9" ht="15" thickBot="1" x14ac:dyDescent="0.35"/>
    <row r="6" spans="1:9" x14ac:dyDescent="0.3">
      <c r="A6" s="29" t="s">
        <v>26</v>
      </c>
      <c r="B6" s="29"/>
    </row>
    <row r="7" spans="1:9" x14ac:dyDescent="0.3">
      <c r="A7" s="26" t="s">
        <v>27</v>
      </c>
      <c r="B7" s="26">
        <v>0.87490770997750567</v>
      </c>
    </row>
    <row r="8" spans="1:9" x14ac:dyDescent="0.3">
      <c r="A8" s="26" t="s">
        <v>28</v>
      </c>
      <c r="B8" s="26">
        <v>0.76546350097808313</v>
      </c>
    </row>
    <row r="9" spans="1:9" x14ac:dyDescent="0.3">
      <c r="A9" s="26" t="s">
        <v>29</v>
      </c>
      <c r="B9" s="26">
        <v>0.71334427897321262</v>
      </c>
    </row>
    <row r="10" spans="1:9" x14ac:dyDescent="0.3">
      <c r="A10" s="26" t="s">
        <v>30</v>
      </c>
      <c r="B10" s="26">
        <v>189.60820800382115</v>
      </c>
    </row>
    <row r="11" spans="1:9" ht="15" thickBot="1" x14ac:dyDescent="0.35">
      <c r="A11" s="27" t="s">
        <v>31</v>
      </c>
      <c r="B11" s="27">
        <v>12</v>
      </c>
    </row>
    <row r="13" spans="1:9" ht="15" thickBot="1" x14ac:dyDescent="0.35">
      <c r="A13" t="s">
        <v>32</v>
      </c>
    </row>
    <row r="14" spans="1:9" x14ac:dyDescent="0.3">
      <c r="A14" s="28"/>
      <c r="B14" s="28" t="s">
        <v>37</v>
      </c>
      <c r="C14" s="28" t="s">
        <v>38</v>
      </c>
      <c r="D14" s="28" t="s">
        <v>39</v>
      </c>
      <c r="E14" s="28" t="s">
        <v>40</v>
      </c>
      <c r="F14" s="28" t="s">
        <v>41</v>
      </c>
    </row>
    <row r="15" spans="1:9" x14ac:dyDescent="0.3">
      <c r="A15" s="26" t="s">
        <v>33</v>
      </c>
      <c r="B15" s="26">
        <v>2</v>
      </c>
      <c r="C15" s="26">
        <v>1056016.7971182172</v>
      </c>
      <c r="D15" s="26">
        <v>528008.39855910861</v>
      </c>
      <c r="E15" s="26">
        <v>14.686779110143904</v>
      </c>
      <c r="F15" s="26">
        <v>1.465368903772782E-3</v>
      </c>
    </row>
    <row r="16" spans="1:9" x14ac:dyDescent="0.3">
      <c r="A16" s="26" t="s">
        <v>34</v>
      </c>
      <c r="B16" s="26">
        <v>9</v>
      </c>
      <c r="C16" s="26">
        <v>323561.45288178272</v>
      </c>
      <c r="D16" s="26">
        <v>35951.272542420302</v>
      </c>
      <c r="E16" s="26"/>
      <c r="F16" s="26"/>
    </row>
    <row r="17" spans="1:9" ht="15" thickBot="1" x14ac:dyDescent="0.35">
      <c r="A17" s="27" t="s">
        <v>35</v>
      </c>
      <c r="B17" s="27">
        <v>11</v>
      </c>
      <c r="C17" s="27">
        <v>1379578.25</v>
      </c>
      <c r="D17" s="27"/>
      <c r="E17" s="27"/>
      <c r="F17" s="27"/>
    </row>
    <row r="18" spans="1:9" ht="15" thickBot="1" x14ac:dyDescent="0.35"/>
    <row r="19" spans="1:9" x14ac:dyDescent="0.3">
      <c r="A19" s="28"/>
      <c r="B19" s="28" t="s">
        <v>42</v>
      </c>
      <c r="C19" s="28" t="s">
        <v>30</v>
      </c>
      <c r="D19" s="28" t="s">
        <v>43</v>
      </c>
      <c r="E19" s="28" t="s">
        <v>44</v>
      </c>
      <c r="F19" s="28" t="s">
        <v>45</v>
      </c>
      <c r="G19" s="28" t="s">
        <v>46</v>
      </c>
      <c r="H19" s="28" t="s">
        <v>47</v>
      </c>
      <c r="I19" s="28" t="s">
        <v>48</v>
      </c>
    </row>
    <row r="20" spans="1:9" x14ac:dyDescent="0.3">
      <c r="A20" s="26" t="s">
        <v>36</v>
      </c>
      <c r="B20" s="26">
        <v>187.32960537400817</v>
      </c>
      <c r="C20" s="26">
        <v>252.28224463148101</v>
      </c>
      <c r="D20" s="26">
        <v>0.74253979168311346</v>
      </c>
      <c r="E20" s="26">
        <v>0.47669263727662514</v>
      </c>
      <c r="F20" s="26">
        <v>-383.37248136590568</v>
      </c>
      <c r="G20" s="26">
        <v>758.03169211392196</v>
      </c>
      <c r="H20" s="26">
        <v>-383.37248136590568</v>
      </c>
      <c r="I20" s="26">
        <v>758.03169211392196</v>
      </c>
    </row>
    <row r="21" spans="1:9" x14ac:dyDescent="0.3">
      <c r="A21" s="26" t="s">
        <v>19</v>
      </c>
      <c r="B21" s="26">
        <v>6.3924892177542212</v>
      </c>
      <c r="C21" s="26">
        <v>1.2009638006197387</v>
      </c>
      <c r="D21" s="26">
        <v>5.3227992504482451</v>
      </c>
      <c r="E21" s="26">
        <v>4.7921185100074524E-4</v>
      </c>
      <c r="F21" s="26">
        <v>3.6757203539209233</v>
      </c>
      <c r="G21" s="26">
        <v>9.1092580815875195</v>
      </c>
      <c r="H21" s="26">
        <v>3.6757203539209233</v>
      </c>
      <c r="I21" s="26">
        <v>9.1092580815875195</v>
      </c>
    </row>
    <row r="22" spans="1:9" ht="15" thickBot="1" x14ac:dyDescent="0.35">
      <c r="A22" s="27" t="s">
        <v>17</v>
      </c>
      <c r="B22" s="27">
        <v>-0.31925542406527618</v>
      </c>
      <c r="C22" s="27">
        <v>0.9337602628471191</v>
      </c>
      <c r="D22" s="27">
        <v>-0.34190298813084813</v>
      </c>
      <c r="E22" s="27">
        <v>0.74027198446675069</v>
      </c>
      <c r="F22" s="27">
        <v>-2.4315678910012215</v>
      </c>
      <c r="G22" s="27">
        <v>1.7930570428706689</v>
      </c>
      <c r="H22" s="27">
        <v>-2.4315678910012215</v>
      </c>
      <c r="I22" s="27">
        <v>1.7930570428706689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showGridLines="0" zoomScale="110" zoomScaleNormal="110" workbookViewId="0">
      <pane ySplit="3" topLeftCell="A4" activePane="bottomLeft" state="frozen"/>
      <selection activeCell="B24" sqref="B24"/>
      <selection pane="bottomLeft" activeCell="A4" sqref="A4"/>
    </sheetView>
  </sheetViews>
  <sheetFormatPr defaultColWidth="9.21875" defaultRowHeight="13.8" x14ac:dyDescent="0.25"/>
  <cols>
    <col min="1" max="1" width="18" style="6" bestFit="1" customWidth="1"/>
    <col min="2" max="4" width="13.5546875" style="19" customWidth="1"/>
    <col min="5" max="6" width="13.5546875" style="6" customWidth="1"/>
    <col min="7" max="16384" width="9.21875" style="6"/>
  </cols>
  <sheetData>
    <row r="1" spans="1:15" s="1" customFormat="1" ht="14.4" x14ac:dyDescent="0.3">
      <c r="A1" s="32" t="s">
        <v>49</v>
      </c>
      <c r="B1" s="32"/>
      <c r="C1" s="32"/>
      <c r="D1" s="32"/>
      <c r="E1" s="32"/>
      <c r="F1" s="32"/>
      <c r="G1" s="32"/>
      <c r="H1" s="32"/>
      <c r="I1" s="32"/>
      <c r="J1" s="32"/>
      <c r="K1"/>
      <c r="L1"/>
      <c r="M1"/>
      <c r="N1"/>
      <c r="O1"/>
    </row>
    <row r="2" spans="1:15" s="1" customFormat="1" ht="18" x14ac:dyDescent="0.3">
      <c r="A2" s="33" t="s">
        <v>52</v>
      </c>
      <c r="B2" s="31"/>
      <c r="C2" s="31"/>
      <c r="D2" s="31"/>
      <c r="E2" s="31"/>
      <c r="F2" s="31"/>
      <c r="G2" s="31"/>
      <c r="H2" s="31"/>
      <c r="I2" s="31"/>
      <c r="J2" s="31"/>
      <c r="K2"/>
      <c r="L2"/>
      <c r="M2"/>
      <c r="N2"/>
      <c r="O2"/>
    </row>
    <row r="3" spans="1:15" x14ac:dyDescent="0.25">
      <c r="A3" s="7"/>
      <c r="B3" s="8" t="s">
        <v>19</v>
      </c>
      <c r="C3" s="8" t="s">
        <v>17</v>
      </c>
      <c r="D3" s="8" t="s">
        <v>13</v>
      </c>
      <c r="E3" s="8"/>
      <c r="F3" s="8"/>
      <c r="G3" s="8"/>
      <c r="H3" s="8"/>
      <c r="I3" s="8"/>
      <c r="J3" s="8"/>
    </row>
    <row r="4" spans="1:15" x14ac:dyDescent="0.25">
      <c r="A4" s="6" t="s">
        <v>0</v>
      </c>
      <c r="B4" s="4">
        <v>63</v>
      </c>
      <c r="C4" s="4">
        <v>123</v>
      </c>
      <c r="D4" s="4">
        <v>543</v>
      </c>
      <c r="E4" s="25"/>
      <c r="F4" s="24"/>
      <c r="G4" s="24"/>
    </row>
    <row r="5" spans="1:15" x14ac:dyDescent="0.25">
      <c r="A5" s="6" t="s">
        <v>1</v>
      </c>
      <c r="B5" s="4">
        <v>117</v>
      </c>
      <c r="C5" s="4">
        <v>234</v>
      </c>
      <c r="D5" s="4">
        <v>1000</v>
      </c>
      <c r="E5" s="25"/>
      <c r="F5" s="24"/>
      <c r="G5" s="24"/>
    </row>
    <row r="6" spans="1:15" x14ac:dyDescent="0.25">
      <c r="A6" s="6" t="s">
        <v>2</v>
      </c>
      <c r="B6" s="4">
        <v>161</v>
      </c>
      <c r="C6" s="4">
        <v>321</v>
      </c>
      <c r="D6" s="4">
        <v>1200</v>
      </c>
      <c r="E6" s="25"/>
      <c r="F6" s="24"/>
      <c r="G6" s="24"/>
    </row>
    <row r="7" spans="1:15" x14ac:dyDescent="0.25">
      <c r="A7" s="6" t="s">
        <v>3</v>
      </c>
      <c r="B7" s="4">
        <v>117</v>
      </c>
      <c r="C7" s="4">
        <v>234</v>
      </c>
      <c r="D7" s="4">
        <v>924</v>
      </c>
      <c r="E7" s="25"/>
      <c r="F7" s="24"/>
      <c r="G7" s="24"/>
    </row>
    <row r="8" spans="1:15" x14ac:dyDescent="0.25">
      <c r="A8" s="6" t="s">
        <v>4</v>
      </c>
      <c r="B8" s="4">
        <v>116</v>
      </c>
      <c r="C8" s="4">
        <v>231</v>
      </c>
      <c r="D8" s="4">
        <v>876</v>
      </c>
      <c r="E8" s="25"/>
      <c r="F8" s="24"/>
      <c r="G8" s="24"/>
    </row>
    <row r="9" spans="1:15" x14ac:dyDescent="0.25">
      <c r="A9" s="6" t="s">
        <v>5</v>
      </c>
      <c r="B9" s="4">
        <v>117</v>
      </c>
      <c r="C9" s="4">
        <v>301</v>
      </c>
      <c r="D9" s="4">
        <v>778</v>
      </c>
      <c r="E9" s="25"/>
      <c r="F9" s="24"/>
      <c r="G9" s="24"/>
    </row>
    <row r="10" spans="1:15" x14ac:dyDescent="0.25">
      <c r="A10" s="6" t="s">
        <v>6</v>
      </c>
      <c r="B10" s="4">
        <v>213</v>
      </c>
      <c r="C10" s="4">
        <v>234</v>
      </c>
      <c r="D10" s="4">
        <v>1550</v>
      </c>
      <c r="E10" s="25"/>
      <c r="F10" s="24"/>
      <c r="G10" s="24"/>
    </row>
    <row r="11" spans="1:15" x14ac:dyDescent="0.25">
      <c r="A11" s="6" t="s">
        <v>7</v>
      </c>
      <c r="B11" s="4">
        <v>117</v>
      </c>
      <c r="C11" s="4">
        <v>333</v>
      </c>
      <c r="D11" s="4">
        <v>777</v>
      </c>
      <c r="E11" s="25"/>
      <c r="F11" s="24"/>
      <c r="G11" s="24"/>
    </row>
    <row r="12" spans="1:15" x14ac:dyDescent="0.25">
      <c r="A12" s="6" t="s">
        <v>8</v>
      </c>
      <c r="B12" s="4">
        <v>167</v>
      </c>
      <c r="C12" s="4">
        <v>234</v>
      </c>
      <c r="D12" s="4">
        <v>678</v>
      </c>
      <c r="E12" s="25"/>
      <c r="F12" s="24"/>
      <c r="G12" s="24"/>
    </row>
    <row r="13" spans="1:15" x14ac:dyDescent="0.25">
      <c r="A13" s="6" t="s">
        <v>9</v>
      </c>
      <c r="B13" s="4">
        <v>117</v>
      </c>
      <c r="C13" s="4">
        <v>333</v>
      </c>
      <c r="D13" s="4">
        <v>876</v>
      </c>
      <c r="E13" s="25"/>
      <c r="F13" s="24"/>
      <c r="G13" s="24"/>
    </row>
    <row r="14" spans="1:15" x14ac:dyDescent="0.25">
      <c r="A14" s="6" t="s">
        <v>10</v>
      </c>
      <c r="B14" s="4">
        <v>216</v>
      </c>
      <c r="C14" s="4">
        <v>221</v>
      </c>
      <c r="D14" s="4">
        <v>1654</v>
      </c>
      <c r="E14" s="25"/>
      <c r="F14" s="24"/>
      <c r="G14" s="24"/>
    </row>
    <row r="15" spans="1:15" x14ac:dyDescent="0.25">
      <c r="A15" s="6" t="s">
        <v>11</v>
      </c>
      <c r="B15" s="4">
        <v>63</v>
      </c>
      <c r="C15" s="4">
        <v>185</v>
      </c>
      <c r="D15" s="4">
        <v>565</v>
      </c>
      <c r="E15" s="25"/>
      <c r="F15" s="24"/>
      <c r="G15" s="24"/>
    </row>
    <row r="16" spans="1:15" x14ac:dyDescent="0.25">
      <c r="A16" s="20" t="s">
        <v>15</v>
      </c>
      <c r="B16" s="15">
        <f>SUM(B4:B15)</f>
        <v>1584</v>
      </c>
      <c r="C16" s="15">
        <f>SUM(C4:C15)</f>
        <v>2984</v>
      </c>
      <c r="D16" s="15">
        <f>SUM(D4:D15)</f>
        <v>11421</v>
      </c>
    </row>
    <row r="17" spans="1:9" x14ac:dyDescent="0.25">
      <c r="B17" s="4"/>
      <c r="C17" s="4"/>
      <c r="D17" s="4"/>
    </row>
    <row r="18" spans="1:9" x14ac:dyDescent="0.25">
      <c r="A18" s="6" t="s">
        <v>18</v>
      </c>
      <c r="B18" s="4">
        <v>125</v>
      </c>
      <c r="C18" s="4">
        <v>75</v>
      </c>
      <c r="D18" s="4">
        <v>200</v>
      </c>
    </row>
    <row r="19" spans="1:9" x14ac:dyDescent="0.25">
      <c r="A19" s="6" t="s">
        <v>17</v>
      </c>
      <c r="B19" s="4">
        <v>250</v>
      </c>
      <c r="C19" s="4">
        <v>300</v>
      </c>
      <c r="D19" s="4">
        <v>300</v>
      </c>
    </row>
    <row r="20" spans="1:9" x14ac:dyDescent="0.25">
      <c r="A20" s="22" t="s">
        <v>12</v>
      </c>
      <c r="B20" s="23">
        <f>$B$25+(B18*$B$26)+(B19*$B$27)</f>
        <v>906.57690157696675</v>
      </c>
      <c r="C20" s="23">
        <f t="shared" ref="C20:D20" si="0">$B$25+(C18*$B$26)+(C19*$B$27)</f>
        <v>570.98966948599195</v>
      </c>
      <c r="D20" s="23">
        <f t="shared" si="0"/>
        <v>1370.0508217052695</v>
      </c>
    </row>
    <row r="21" spans="1:9" x14ac:dyDescent="0.25">
      <c r="B21" s="21"/>
      <c r="C21" s="21"/>
      <c r="D21" s="21"/>
    </row>
    <row r="22" spans="1:9" x14ac:dyDescent="0.25">
      <c r="B22" s="21"/>
      <c r="C22" s="21"/>
      <c r="D22" s="21"/>
    </row>
    <row r="23" spans="1:9" ht="14.4" thickBot="1" x14ac:dyDescent="0.3">
      <c r="B23" s="6"/>
      <c r="C23" s="6"/>
      <c r="D23" s="6"/>
    </row>
    <row r="24" spans="1:9" ht="14.4" x14ac:dyDescent="0.3">
      <c r="A24" s="28"/>
      <c r="B24" s="28" t="s">
        <v>42</v>
      </c>
      <c r="C24" s="28" t="s">
        <v>30</v>
      </c>
      <c r="D24" s="28" t="s">
        <v>43</v>
      </c>
      <c r="E24" s="28" t="s">
        <v>44</v>
      </c>
      <c r="F24" s="28" t="s">
        <v>45</v>
      </c>
      <c r="G24" s="28" t="s">
        <v>46</v>
      </c>
      <c r="H24" s="28" t="s">
        <v>47</v>
      </c>
      <c r="I24" s="28" t="s">
        <v>48</v>
      </c>
    </row>
    <row r="25" spans="1:9" ht="14.4" x14ac:dyDescent="0.3">
      <c r="A25" s="26" t="s">
        <v>36</v>
      </c>
      <c r="B25" s="26">
        <v>187.32960537400817</v>
      </c>
      <c r="C25" s="26">
        <v>252.28224463148101</v>
      </c>
      <c r="D25" s="26">
        <v>0.74253979168311346</v>
      </c>
      <c r="E25" s="26">
        <v>0.47669263727662514</v>
      </c>
      <c r="F25" s="26">
        <v>-383.37248136590568</v>
      </c>
      <c r="G25" s="26">
        <v>758.03169211392196</v>
      </c>
      <c r="H25" s="26">
        <v>-383.37248136590568</v>
      </c>
      <c r="I25" s="26">
        <v>758.03169211392196</v>
      </c>
    </row>
    <row r="26" spans="1:9" ht="14.4" x14ac:dyDescent="0.3">
      <c r="A26" s="26" t="s">
        <v>19</v>
      </c>
      <c r="B26" s="26">
        <v>6.3924892177542212</v>
      </c>
      <c r="C26" s="26">
        <v>1.2009638006197387</v>
      </c>
      <c r="D26" s="26">
        <v>5.3227992504482451</v>
      </c>
      <c r="E26" s="26">
        <v>4.7921185100074524E-4</v>
      </c>
      <c r="F26" s="26">
        <v>3.6757203539209233</v>
      </c>
      <c r="G26" s="26">
        <v>9.1092580815875195</v>
      </c>
      <c r="H26" s="26">
        <v>3.6757203539209233</v>
      </c>
      <c r="I26" s="26">
        <v>9.1092580815875195</v>
      </c>
    </row>
    <row r="27" spans="1:9" ht="15" thickBot="1" x14ac:dyDescent="0.35">
      <c r="A27" s="27" t="s">
        <v>17</v>
      </c>
      <c r="B27" s="27">
        <v>-0.31925542406527618</v>
      </c>
      <c r="C27" s="27">
        <v>0.9337602628471191</v>
      </c>
      <c r="D27" s="27">
        <v>-0.34190298813084813</v>
      </c>
      <c r="E27" s="27">
        <v>0.74027198446675069</v>
      </c>
      <c r="F27" s="27">
        <v>-2.4315678910012215</v>
      </c>
      <c r="G27" s="27">
        <v>1.7930570428706689</v>
      </c>
      <c r="H27" s="27">
        <v>-2.4315678910012215</v>
      </c>
      <c r="I27" s="27">
        <v>1.7930570428706689</v>
      </c>
    </row>
    <row r="28" spans="1:9" x14ac:dyDescent="0.25">
      <c r="B28" s="6"/>
      <c r="C28" s="6"/>
      <c r="D28" s="6"/>
    </row>
    <row r="29" spans="1:9" x14ac:dyDescent="0.25">
      <c r="B29" s="6"/>
      <c r="C29" s="6"/>
      <c r="D29" s="6"/>
    </row>
    <row r="30" spans="1:9" x14ac:dyDescent="0.25">
      <c r="B30" s="6"/>
      <c r="C30" s="6"/>
      <c r="D30" s="6"/>
    </row>
    <row r="31" spans="1:9" x14ac:dyDescent="0.25">
      <c r="B31" s="6"/>
      <c r="C31" s="6"/>
      <c r="D31" s="6"/>
    </row>
    <row r="32" spans="1:9" x14ac:dyDescent="0.25">
      <c r="B32" s="6"/>
      <c r="C32" s="6"/>
      <c r="D32" s="6"/>
    </row>
    <row r="33" spans="2:4" x14ac:dyDescent="0.25">
      <c r="B33" s="6"/>
      <c r="C33" s="6"/>
      <c r="D33" s="6"/>
    </row>
    <row r="34" spans="2:4" x14ac:dyDescent="0.25">
      <c r="B34" s="6"/>
      <c r="C34" s="6"/>
      <c r="D34" s="6"/>
    </row>
    <row r="35" spans="2:4" x14ac:dyDescent="0.25">
      <c r="B35" s="6"/>
      <c r="C35" s="6"/>
      <c r="D35" s="6"/>
    </row>
    <row r="36" spans="2:4" x14ac:dyDescent="0.25">
      <c r="B36" s="6"/>
      <c r="C36" s="6"/>
      <c r="D36" s="6"/>
    </row>
    <row r="37" spans="2:4" x14ac:dyDescent="0.25">
      <c r="B37" s="6"/>
      <c r="C37" s="6"/>
      <c r="D37" s="6"/>
    </row>
    <row r="38" spans="2:4" x14ac:dyDescent="0.25">
      <c r="B38" s="6"/>
      <c r="C38" s="6"/>
      <c r="D3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Page</vt:lpstr>
      <vt:lpstr>Moving Averages</vt:lpstr>
      <vt:lpstr>Simple linear regression</vt:lpstr>
      <vt:lpstr>Regression Output</vt:lpstr>
      <vt:lpstr>Multiple regression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2013-05-27T20:38:57Z</dcterms:created>
  <dcterms:modified xsi:type="dcterms:W3CDTF">2019-01-09T19:06:00Z</dcterms:modified>
</cp:coreProperties>
</file>