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User\Downloads\CFI\Profit ratios\"/>
    </mc:Choice>
  </mc:AlternateContent>
  <xr:revisionPtr revIDLastSave="0" documentId="13_ncr:1_{D0B3B33F-D229-4CDD-A3A4-F010E5368362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Cover Page" sheetId="4" r:id="rId1"/>
    <sheet name="Vertical" sheetId="1" r:id="rId2"/>
    <sheet name="Horizontal" sheetId="2" r:id="rId3"/>
    <sheet name="Benchmarking" sheetId="3" r:id="rId4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'Cover Page'!$A$1:$P$26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" i="1" l="1"/>
  <c r="C16" i="1"/>
  <c r="C14" i="1"/>
  <c r="C8" i="1"/>
  <c r="C17" i="4"/>
  <c r="C16" i="4"/>
  <c r="C15" i="4"/>
  <c r="F6" i="2" l="1"/>
  <c r="F8" i="2" s="1"/>
  <c r="E6" i="2"/>
  <c r="E8" i="2" s="1"/>
  <c r="D6" i="2"/>
  <c r="D8" i="2" s="1"/>
  <c r="C6" i="2"/>
  <c r="C8" i="2" s="1"/>
  <c r="G6" i="2"/>
  <c r="G8" i="2" s="1"/>
  <c r="C14" i="2" l="1"/>
  <c r="E14" i="2"/>
  <c r="D14" i="2"/>
  <c r="F14" i="2"/>
  <c r="G14" i="2"/>
  <c r="F16" i="2" l="1"/>
  <c r="E16" i="2"/>
  <c r="C16" i="2"/>
  <c r="D16" i="2"/>
  <c r="G16" i="2"/>
  <c r="D18" i="2" l="1"/>
  <c r="D20" i="2" s="1"/>
  <c r="E18" i="2"/>
  <c r="E20" i="2" s="1"/>
  <c r="F18" i="2"/>
  <c r="F20" i="2" s="1"/>
  <c r="C18" i="2"/>
  <c r="C20" i="2" s="1"/>
  <c r="G18" i="2"/>
  <c r="G20" i="2" s="1"/>
</calcChain>
</file>

<file path=xl/sharedStrings.xml><?xml version="1.0" encoding="utf-8"?>
<sst xmlns="http://schemas.openxmlformats.org/spreadsheetml/2006/main" count="87" uniqueCount="54">
  <si>
    <t>Year 5</t>
  </si>
  <si>
    <t>Revenue</t>
  </si>
  <si>
    <t>Total Revenue</t>
  </si>
  <si>
    <t>Cost of Revenue, Total</t>
  </si>
  <si>
    <t>Gross Profit</t>
  </si>
  <si>
    <t>Selling/General/Administrative Expenses, Total</t>
  </si>
  <si>
    <t>Research &amp; Development</t>
  </si>
  <si>
    <t>Depreciation/Amortization</t>
  </si>
  <si>
    <t>Unusual Expenses (Income)</t>
  </si>
  <si>
    <t>Other Operating Expenses, Total</t>
  </si>
  <si>
    <t>Operating Income</t>
  </si>
  <si>
    <t>Income Before Tax</t>
  </si>
  <si>
    <t>Income Tax - Total</t>
  </si>
  <si>
    <t>Income After Tax</t>
  </si>
  <si>
    <t>Total Extraordinary Items</t>
  </si>
  <si>
    <t>Net Income</t>
  </si>
  <si>
    <t>Gross Profit Ratio</t>
  </si>
  <si>
    <t>Operating Profit Ratio</t>
  </si>
  <si>
    <t>Net Profit Ratio</t>
  </si>
  <si>
    <t>Tax Ratio</t>
  </si>
  <si>
    <t>Interest Coverage Ratio</t>
  </si>
  <si>
    <t>Income Statement</t>
  </si>
  <si>
    <t>Ratios</t>
  </si>
  <si>
    <t>Interest Expense</t>
  </si>
  <si>
    <t>Year 4</t>
  </si>
  <si>
    <t>Year 3</t>
  </si>
  <si>
    <t>Year 2</t>
  </si>
  <si>
    <t>Year 1</t>
  </si>
  <si>
    <t>Gross Margin</t>
  </si>
  <si>
    <t>Operating Margin</t>
  </si>
  <si>
    <t>Net Profit Margin</t>
  </si>
  <si>
    <t>5Yr Gross Margin (5-year avg.)</t>
  </si>
  <si>
    <t>5Yr Operating Margin (5-year avg.)</t>
  </si>
  <si>
    <t>5Yr Net Profit Margin (5-year avg.)</t>
  </si>
  <si>
    <t>Benchmarking</t>
  </si>
  <si>
    <t>TARGET</t>
  </si>
  <si>
    <t>Comp 1</t>
  </si>
  <si>
    <t>Comp 2</t>
  </si>
  <si>
    <t>Comp 3</t>
  </si>
  <si>
    <t>Ind Avg</t>
  </si>
  <si>
    <t xml:space="preserve">© Corporate Finance Institute. All rights reserved.  </t>
  </si>
  <si>
    <t>Vertical and Horizontal Analysis</t>
  </si>
  <si>
    <t>Vertical Analysis</t>
  </si>
  <si>
    <t>Horizontal Analysis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</si>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</sst>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%"/>
    <numFmt numFmtId="166" formatCode="_(* #,##0.0_);_(* \(#,##0.0\);_(* &quot;-&quot;??_);_(@_)"/>
  </numFmts>
  <fonts count="25" x14ac:knownFonts="1"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0"/>
      <color theme="1"/>
      <name val="Arial Narrow"/>
      <family val="2"/>
    </font>
    <font>
      <sz val="11"/>
      <color rgb="FFFFFFFF"/>
      <name val="Arial Narrow"/>
      <family val="2"/>
    </font>
    <font>
      <b/>
      <sz val="11"/>
      <color rgb="FFFFFFFF"/>
      <name val="Arial Narrow"/>
      <family val="2"/>
    </font>
    <font>
      <sz val="11"/>
      <name val="Arial Narrow"/>
      <family val="2"/>
    </font>
    <font>
      <sz val="11"/>
      <color rgb="FF0000FF"/>
      <name val="Arial Narrow"/>
      <family val="2"/>
    </font>
    <font>
      <b/>
      <sz val="11"/>
      <name val="Arial Narrow"/>
      <family val="2"/>
    </font>
    <font>
      <sz val="11"/>
      <color rgb="FF000000"/>
      <name val="Arial Narrow"/>
      <family val="2"/>
    </font>
    <font>
      <b/>
      <sz val="11"/>
      <color rgb="FFFFFFFF"/>
      <name val="Open Sans"/>
      <family val="2"/>
    </font>
    <font>
      <sz val="11"/>
      <name val="Open Sans"/>
      <family val="2"/>
    </font>
    <font>
      <b/>
      <sz val="11"/>
      <name val="Open Sans"/>
      <family val="2"/>
    </font>
    <font>
      <sz val="11"/>
      <color rgb="FF0000FF"/>
      <name val="Open Sans"/>
      <family val="2"/>
    </font>
    <font>
      <sz val="8"/>
      <color theme="0"/>
      <name val="Open Sans"/>
      <family val="2"/>
    </font>
    <font>
      <sz val="10"/>
      <color theme="1"/>
      <name val="Open Sans"/>
      <family val="2"/>
    </font>
    <font>
      <b/>
      <sz val="10"/>
      <color rgb="FFFFFFFF"/>
      <name val="Open Sans"/>
      <family val="2"/>
    </font>
    <font>
      <u/>
      <sz val="11"/>
      <color theme="10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  <font>
      <u/>
      <sz val="11"/>
      <color rgb="FF00206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3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</borders>
  <cellStyleXfs count="7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Font="1" applyBorder="1"/>
    <xf numFmtId="0" fontId="0" fillId="0" borderId="0" xfId="0" applyFont="1" applyBorder="1" applyAlignment="1">
      <alignment horizontal="right"/>
    </xf>
    <xf numFmtId="0" fontId="0" fillId="0" borderId="4" xfId="0" applyFont="1" applyBorder="1"/>
    <xf numFmtId="0" fontId="3" fillId="0" borderId="0" xfId="0" applyFont="1" applyBorder="1"/>
    <xf numFmtId="0" fontId="0" fillId="0" borderId="0" xfId="0" applyFont="1" applyFill="1" applyBorder="1"/>
    <xf numFmtId="165" fontId="0" fillId="0" borderId="0" xfId="2" applyNumberFormat="1" applyFont="1" applyBorder="1" applyAlignment="1">
      <alignment horizontal="right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left" vertical="center" wrapText="1" readingOrder="1"/>
    </xf>
    <xf numFmtId="3" fontId="7" fillId="0" borderId="0" xfId="0" applyNumberFormat="1" applyFont="1" applyFill="1" applyBorder="1" applyAlignment="1">
      <alignment horizontal="right" vertical="center" wrapText="1" readingOrder="1"/>
    </xf>
    <xf numFmtId="0" fontId="8" fillId="0" borderId="0" xfId="0" applyFont="1" applyFill="1" applyBorder="1" applyAlignment="1">
      <alignment horizontal="left" vertical="center" wrapText="1" readingOrder="1"/>
    </xf>
    <xf numFmtId="3" fontId="8" fillId="0" borderId="0" xfId="0" applyNumberFormat="1" applyFont="1" applyFill="1" applyBorder="1" applyAlignment="1">
      <alignment horizontal="right" vertical="center" wrapText="1" readingOrder="1"/>
    </xf>
    <xf numFmtId="0" fontId="8" fillId="0" borderId="1" xfId="0" applyFont="1" applyFill="1" applyBorder="1" applyAlignment="1">
      <alignment horizontal="left" vertical="center" wrapText="1" readingOrder="1"/>
    </xf>
    <xf numFmtId="3" fontId="8" fillId="0" borderId="1" xfId="0" applyNumberFormat="1" applyFont="1" applyFill="1" applyBorder="1" applyAlignment="1">
      <alignment horizontal="right" vertical="center" wrapText="1" readingOrder="1"/>
    </xf>
    <xf numFmtId="0" fontId="7" fillId="0" borderId="0" xfId="0" applyFont="1" applyFill="1" applyBorder="1" applyAlignment="1">
      <alignment horizontal="right" vertical="center" wrapText="1" readingOrder="1"/>
    </xf>
    <xf numFmtId="0" fontId="8" fillId="0" borderId="2" xfId="0" applyFont="1" applyFill="1" applyBorder="1" applyAlignment="1">
      <alignment horizontal="left" vertical="center" wrapText="1" readingOrder="1"/>
    </xf>
    <xf numFmtId="3" fontId="8" fillId="0" borderId="2" xfId="0" applyNumberFormat="1" applyFont="1" applyFill="1" applyBorder="1" applyAlignment="1">
      <alignment horizontal="right" vertical="center" wrapText="1" readingOrder="1"/>
    </xf>
    <xf numFmtId="0" fontId="0" fillId="0" borderId="0" xfId="0" applyFont="1" applyFill="1" applyBorder="1" applyAlignment="1">
      <alignment horizontal="right"/>
    </xf>
    <xf numFmtId="0" fontId="9" fillId="0" borderId="0" xfId="0" applyFont="1" applyFill="1" applyBorder="1"/>
    <xf numFmtId="166" fontId="0" fillId="0" borderId="0" xfId="1" applyNumberFormat="1" applyFont="1" applyBorder="1" applyAlignment="1">
      <alignment horizontal="right"/>
    </xf>
    <xf numFmtId="0" fontId="0" fillId="0" borderId="0" xfId="0" applyFont="1"/>
    <xf numFmtId="0" fontId="5" fillId="2" borderId="0" xfId="0" applyFont="1" applyFill="1" applyBorder="1" applyAlignment="1">
      <alignment horizontal="left" vertical="center" wrapText="1" readingOrder="1"/>
    </xf>
    <xf numFmtId="0" fontId="5" fillId="2" borderId="0" xfId="0" applyFont="1" applyFill="1" applyBorder="1" applyAlignment="1">
      <alignment horizontal="right" vertical="center" wrapText="1" readingOrder="1"/>
    </xf>
    <xf numFmtId="4" fontId="0" fillId="0" borderId="0" xfId="0" applyNumberFormat="1" applyFont="1" applyBorder="1"/>
    <xf numFmtId="0" fontId="10" fillId="2" borderId="0" xfId="0" applyFont="1" applyFill="1" applyBorder="1" applyAlignment="1">
      <alignment horizontal="left"/>
    </xf>
    <xf numFmtId="0" fontId="10" fillId="2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horizontal="left" vertical="center" wrapText="1" indent="1" readingOrder="1"/>
    </xf>
    <xf numFmtId="165" fontId="12" fillId="0" borderId="3" xfId="2" applyNumberFormat="1" applyFont="1" applyFill="1" applyBorder="1" applyAlignment="1">
      <alignment horizontal="right" vertical="center" wrapText="1" readingOrder="1"/>
    </xf>
    <xf numFmtId="165" fontId="13" fillId="0" borderId="0" xfId="2" applyNumberFormat="1" applyFont="1" applyFill="1" applyBorder="1" applyAlignment="1">
      <alignment horizontal="right" vertical="center" wrapText="1" readingOrder="1"/>
    </xf>
    <xf numFmtId="3" fontId="6" fillId="0" borderId="0" xfId="0" applyNumberFormat="1" applyFont="1" applyFill="1" applyBorder="1" applyAlignment="1">
      <alignment horizontal="right" vertical="center" wrapText="1" readingOrder="1"/>
    </xf>
    <xf numFmtId="0" fontId="6" fillId="0" borderId="0" xfId="0" applyFont="1" applyFill="1" applyBorder="1" applyAlignment="1">
      <alignment horizontal="right" vertical="center" wrapText="1" readingOrder="1"/>
    </xf>
    <xf numFmtId="0" fontId="14" fillId="3" borderId="0" xfId="0" applyFont="1" applyFill="1"/>
    <xf numFmtId="0" fontId="15" fillId="3" borderId="0" xfId="0" applyFont="1" applyFill="1"/>
    <xf numFmtId="0" fontId="15" fillId="0" borderId="0" xfId="0" applyFont="1"/>
    <xf numFmtId="0" fontId="16" fillId="3" borderId="0" xfId="0" applyFont="1" applyFill="1" applyBorder="1" applyAlignment="1">
      <alignment horizontal="left" vertical="center" readingOrder="1"/>
    </xf>
    <xf numFmtId="0" fontId="16" fillId="3" borderId="0" xfId="0" applyFont="1" applyFill="1" applyBorder="1" applyAlignment="1">
      <alignment horizontal="right" vertical="center" readingOrder="1"/>
    </xf>
    <xf numFmtId="0" fontId="15" fillId="3" borderId="0" xfId="0" applyFont="1" applyFill="1" applyAlignment="1"/>
    <xf numFmtId="0" fontId="2" fillId="4" borderId="0" xfId="4" applyFont="1" applyFill="1"/>
    <xf numFmtId="0" fontId="2" fillId="0" borderId="0" xfId="4" applyFont="1" applyFill="1" applyBorder="1"/>
    <xf numFmtId="0" fontId="18" fillId="0" borderId="0" xfId="4" applyFont="1" applyFill="1" applyBorder="1" applyProtection="1">
      <protection locked="0"/>
    </xf>
    <xf numFmtId="0" fontId="19" fillId="0" borderId="0" xfId="4" applyFont="1" applyFill="1" applyBorder="1" applyAlignment="1">
      <alignment horizontal="right"/>
    </xf>
    <xf numFmtId="0" fontId="2" fillId="0" borderId="0" xfId="4" applyFont="1" applyFill="1" applyBorder="1" applyProtection="1">
      <protection locked="0"/>
    </xf>
    <xf numFmtId="0" fontId="19" fillId="0" borderId="0" xfId="4" applyFont="1" applyFill="1" applyBorder="1" applyProtection="1">
      <protection locked="0"/>
    </xf>
    <xf numFmtId="0" fontId="2" fillId="0" borderId="1" xfId="4" applyFont="1" applyFill="1" applyBorder="1"/>
    <xf numFmtId="0" fontId="22" fillId="0" borderId="0" xfId="6" applyFont="1" applyFill="1" applyBorder="1"/>
    <xf numFmtId="0" fontId="23" fillId="3" borderId="0" xfId="4" applyFont="1" applyFill="1" applyBorder="1"/>
    <xf numFmtId="0" fontId="2" fillId="3" borderId="0" xfId="4" applyFont="1" applyFill="1" applyBorder="1"/>
    <xf numFmtId="0" fontId="2" fillId="5" borderId="0" xfId="4" applyFont="1" applyFill="1"/>
    <xf numFmtId="0" fontId="23" fillId="3" borderId="0" xfId="4" applyFont="1" applyFill="1"/>
    <xf numFmtId="0" fontId="24" fillId="0" borderId="1" xfId="3" applyFont="1" applyFill="1" applyBorder="1" applyProtection="1">
      <protection locked="0"/>
    </xf>
    <xf numFmtId="0" fontId="24" fillId="0" borderId="0" xfId="3" applyFont="1" applyFill="1" applyBorder="1" applyProtection="1">
      <protection locked="0"/>
    </xf>
  </cellXfs>
  <cellStyles count="7">
    <cellStyle name="Comma" xfId="1" builtinId="3"/>
    <cellStyle name="Hyperlink" xfId="3" builtinId="8"/>
    <cellStyle name="Hyperlink 2" xfId="5" xr:uid="{388CD3B9-61AA-4C18-BB6E-C04861B39BBD}"/>
    <cellStyle name="Hyperlink 2 2" xfId="6" xr:uid="{AAEF00B2-F34A-4806-8716-7DE564CED058}"/>
    <cellStyle name="Normal" xfId="0" builtinId="0"/>
    <cellStyle name="Normal 2" xfId="4" xr:uid="{02ABF99A-7583-416B-90A0-718EA4E2DB30}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714374</xdr:colOff>
      <xdr:row>3</xdr:row>
      <xdr:rowOff>19050</xdr:rowOff>
    </xdr:from>
    <xdr:to>
      <xdr:col>4</xdr:col>
      <xdr:colOff>377347</xdr:colOff>
      <xdr:row>9</xdr:row>
      <xdr:rowOff>114300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0822F5-F988-471F-8C55-4A27E8ED57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A9E8B-2424-40C5-9B8D-46BDF8399878}">
  <dimension ref="B1:O46"/>
  <sheetViews>
    <sheetView showGridLines="0" topLeftCell="A13" zoomScaleNormal="100" workbookViewId="0">
      <selection activeCell="C15" sqref="C15"/>
    </sheetView>
  </sheetViews>
  <sheetFormatPr defaultColWidth="10.19921875" defaultRowHeight="14" x14ac:dyDescent="0.3"/>
  <cols>
    <col min="1" max="2" width="12.3984375" style="38" customWidth="1"/>
    <col min="3" max="3" width="37.19921875" style="38" customWidth="1"/>
    <col min="4" max="22" width="12.3984375" style="38" customWidth="1"/>
    <col min="23" max="25" width="10.19921875" style="38"/>
    <col min="26" max="26" width="10.19921875" style="38" customWidth="1"/>
    <col min="27" max="16384" width="10.19921875" style="38"/>
  </cols>
  <sheetData>
    <row r="1" spans="2:15" ht="19.5" customHeight="1" x14ac:dyDescent="0.3"/>
    <row r="2" spans="2:15" ht="19.5" customHeight="1" x14ac:dyDescent="0.3"/>
    <row r="3" spans="2:15" ht="19.5" customHeight="1" x14ac:dyDescent="0.3"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2:15" ht="19.5" customHeight="1" x14ac:dyDescent="0.3"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</row>
    <row r="5" spans="2:15" ht="19.5" customHeight="1" x14ac:dyDescent="0.3"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</row>
    <row r="6" spans="2:15" ht="19.5" customHeight="1" x14ac:dyDescent="0.3"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</row>
    <row r="7" spans="2:15" ht="19.5" customHeight="1" x14ac:dyDescent="0.3"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</row>
    <row r="8" spans="2:15" ht="19.5" customHeight="1" x14ac:dyDescent="0.3"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</row>
    <row r="9" spans="2:15" ht="19.5" customHeight="1" x14ac:dyDescent="0.3"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</row>
    <row r="10" spans="2:15" ht="19.5" customHeight="1" x14ac:dyDescent="0.3"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</row>
    <row r="11" spans="2:15" ht="19.5" customHeight="1" x14ac:dyDescent="0.3"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</row>
    <row r="12" spans="2:15" ht="27" x14ac:dyDescent="0.5">
      <c r="B12" s="39"/>
      <c r="C12" s="40" t="s">
        <v>41</v>
      </c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41" t="s">
        <v>44</v>
      </c>
      <c r="O12" s="39"/>
    </row>
    <row r="13" spans="2:15" ht="19.5" customHeight="1" x14ac:dyDescent="0.3">
      <c r="B13" s="39"/>
      <c r="C13" s="42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</row>
    <row r="14" spans="2:15" ht="19.5" customHeight="1" x14ac:dyDescent="0.3">
      <c r="B14" s="39"/>
      <c r="C14" s="43" t="s">
        <v>45</v>
      </c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</row>
    <row r="15" spans="2:15" ht="19.5" customHeight="1" x14ac:dyDescent="0.3">
      <c r="B15" s="39"/>
      <c r="C15" s="50" t="str">
        <f ca="1">RIGHT(CELL("filename",Vertical!A1),LEN(CELL("filename",Vertical!A1))-FIND("]",CELL("filename",Vertical!A1)))</f>
        <v>Vertical</v>
      </c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</row>
    <row r="16" spans="2:15" ht="19.5" customHeight="1" x14ac:dyDescent="0.3">
      <c r="B16" s="39"/>
      <c r="C16" s="51" t="str">
        <f ca="1">RIGHT(CELL("filename",Horizontal!A1),LEN(CELL("filename",Horizontal!A1))-FIND("]",CELL("filename",Horizontal!A1)))</f>
        <v>Horizontal</v>
      </c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</row>
    <row r="17" spans="2:15" ht="19.5" customHeight="1" x14ac:dyDescent="0.3">
      <c r="B17" s="39"/>
      <c r="C17" s="51" t="str">
        <f ca="1">RIGHT(CELL("filename",Benchmarking!A1),LEN(CELL("filename",Benchmarking!A1))-FIND("]",CELL("filename",Benchmarking!A1)))</f>
        <v>Benchmarking</v>
      </c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</row>
    <row r="18" spans="2:15" ht="19.5" customHeight="1" x14ac:dyDescent="0.3"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</row>
    <row r="19" spans="2:15" ht="19.5" customHeight="1" x14ac:dyDescent="0.3">
      <c r="B19" s="39"/>
      <c r="C19" s="39" t="s">
        <v>46</v>
      </c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</row>
    <row r="20" spans="2:15" ht="19.5" customHeight="1" x14ac:dyDescent="0.3">
      <c r="B20" s="39"/>
      <c r="C20" s="44" t="s">
        <v>47</v>
      </c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39"/>
    </row>
    <row r="21" spans="2:15" ht="19.5" customHeight="1" x14ac:dyDescent="0.3">
      <c r="B21" s="39"/>
      <c r="C21" s="39" t="s">
        <v>48</v>
      </c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</row>
    <row r="22" spans="2:15" ht="19.5" customHeight="1" x14ac:dyDescent="0.3">
      <c r="B22" s="39"/>
      <c r="C22" s="45" t="s">
        <v>49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</row>
    <row r="23" spans="2:15" ht="19.5" customHeight="1" x14ac:dyDescent="0.3">
      <c r="B23" s="39"/>
      <c r="C23" s="45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</row>
    <row r="24" spans="2:15" ht="19.5" customHeight="1" x14ac:dyDescent="0.3">
      <c r="B24" s="39"/>
      <c r="C24" s="46" t="s">
        <v>50</v>
      </c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39"/>
    </row>
    <row r="25" spans="2:15" ht="19.5" customHeight="1" x14ac:dyDescent="0.3">
      <c r="B25" s="48"/>
      <c r="C25" s="49" t="s">
        <v>51</v>
      </c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8"/>
    </row>
    <row r="26" spans="2:15" ht="19.5" customHeight="1" x14ac:dyDescent="0.3">
      <c r="B26" s="48"/>
      <c r="C26" s="49" t="s">
        <v>52</v>
      </c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8"/>
    </row>
    <row r="27" spans="2:15" ht="19.5" customHeight="1" x14ac:dyDescent="0.3">
      <c r="B27" s="48"/>
      <c r="C27" s="49" t="s">
        <v>53</v>
      </c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8"/>
    </row>
    <row r="28" spans="2:15" ht="19.5" customHeight="1" x14ac:dyDescent="0.3">
      <c r="B28" s="48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8"/>
    </row>
    <row r="29" spans="2:15" ht="19.5" customHeight="1" x14ac:dyDescent="0.3"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</row>
    <row r="30" spans="2:15" ht="19.5" customHeight="1" x14ac:dyDescent="0.3"/>
    <row r="31" spans="2:15" ht="19.5" customHeight="1" x14ac:dyDescent="0.3"/>
    <row r="32" spans="2:15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  <row r="41" ht="19.5" customHeight="1" x14ac:dyDescent="0.3"/>
    <row r="42" ht="19.5" customHeight="1" x14ac:dyDescent="0.3"/>
    <row r="43" ht="19.5" customHeight="1" x14ac:dyDescent="0.3"/>
    <row r="44" ht="19.5" customHeight="1" x14ac:dyDescent="0.3"/>
    <row r="45" ht="19.5" customHeight="1" x14ac:dyDescent="0.3"/>
    <row r="46" ht="19.5" customHeight="1" x14ac:dyDescent="0.3"/>
  </sheetData>
  <hyperlinks>
    <hyperlink ref="C22" r:id="rId1" xr:uid="{75C992EF-231D-47D2-93C6-152409CEE80C}"/>
    <hyperlink ref="C15" location="Vertical!A1" display="Vertical!A1" xr:uid="{B7262416-76CC-4347-ACD6-BAFEEF3E94FF}"/>
    <hyperlink ref="C16" location="Horizontal!A1" display="Horizontal!A1" xr:uid="{5079E721-4039-4908-AEB9-46C573C6BBFC}"/>
    <hyperlink ref="C17" location="Benchmarking!A1" display="Benchmarking!A1" xr:uid="{5C6D0C50-C6B8-4BE9-B4B0-D4A6C451BC74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showGridLines="0" tabSelected="1" topLeftCell="B1" zoomScale="115" zoomScaleNormal="115" workbookViewId="0">
      <selection activeCell="C19" sqref="C19"/>
    </sheetView>
  </sheetViews>
  <sheetFormatPr defaultColWidth="9.09765625" defaultRowHeight="14" x14ac:dyDescent="0.3"/>
  <cols>
    <col min="1" max="1" width="9.8984375" style="1" customWidth="1"/>
    <col min="2" max="2" width="51.59765625" style="1" customWidth="1"/>
    <col min="3" max="3" width="18.8984375" style="2" customWidth="1"/>
    <col min="4" max="16384" width="9.09765625" style="1"/>
  </cols>
  <sheetData>
    <row r="1" spans="1:7" s="34" customFormat="1" ht="14.5" x14ac:dyDescent="0.4">
      <c r="A1" s="32" t="s">
        <v>40</v>
      </c>
      <c r="B1" s="33"/>
      <c r="C1" s="33"/>
      <c r="D1" s="33"/>
      <c r="E1" s="33"/>
      <c r="F1" s="33"/>
      <c r="G1" s="33"/>
    </row>
    <row r="2" spans="1:7" s="34" customFormat="1" ht="14.5" x14ac:dyDescent="0.4">
      <c r="A2" s="35" t="s">
        <v>42</v>
      </c>
      <c r="B2" s="35"/>
      <c r="C2" s="36"/>
      <c r="D2" s="36"/>
      <c r="E2" s="37"/>
      <c r="F2" s="37"/>
      <c r="G2" s="33"/>
    </row>
    <row r="3" spans="1:7" x14ac:dyDescent="0.3">
      <c r="A3" s="7"/>
      <c r="B3" s="7"/>
      <c r="C3" s="8"/>
      <c r="D3" s="5"/>
    </row>
    <row r="4" spans="1:7" x14ac:dyDescent="0.3">
      <c r="A4" s="7"/>
      <c r="B4" s="22" t="s">
        <v>21</v>
      </c>
      <c r="C4" s="23" t="s">
        <v>0</v>
      </c>
    </row>
    <row r="5" spans="1:7" x14ac:dyDescent="0.3">
      <c r="B5" s="9" t="s">
        <v>1</v>
      </c>
      <c r="C5" s="30">
        <v>14953224</v>
      </c>
    </row>
    <row r="6" spans="1:7" x14ac:dyDescent="0.3">
      <c r="B6" s="11" t="s">
        <v>2</v>
      </c>
      <c r="C6" s="12">
        <v>14953224</v>
      </c>
    </row>
    <row r="7" spans="1:7" x14ac:dyDescent="0.3">
      <c r="B7" s="9" t="s">
        <v>3</v>
      </c>
      <c r="C7" s="30">
        <v>8368961</v>
      </c>
    </row>
    <row r="8" spans="1:7" x14ac:dyDescent="0.3">
      <c r="B8" s="13" t="s">
        <v>4</v>
      </c>
      <c r="C8" s="14">
        <f>C6-C7</f>
        <v>6584263</v>
      </c>
    </row>
    <row r="9" spans="1:7" x14ac:dyDescent="0.3">
      <c r="B9" s="9" t="s">
        <v>5</v>
      </c>
      <c r="C9" s="30">
        <v>1849000</v>
      </c>
    </row>
    <row r="10" spans="1:7" x14ac:dyDescent="0.3">
      <c r="B10" s="9" t="s">
        <v>6</v>
      </c>
      <c r="C10" s="30">
        <v>964842</v>
      </c>
    </row>
    <row r="11" spans="1:7" x14ac:dyDescent="0.3">
      <c r="B11" s="9" t="s">
        <v>7</v>
      </c>
      <c r="C11" s="30">
        <v>310357</v>
      </c>
    </row>
    <row r="12" spans="1:7" x14ac:dyDescent="0.3">
      <c r="B12" s="9" t="s">
        <v>8</v>
      </c>
      <c r="C12" s="30">
        <v>163800</v>
      </c>
    </row>
    <row r="13" spans="1:7" x14ac:dyDescent="0.3">
      <c r="B13" s="9" t="s">
        <v>9</v>
      </c>
      <c r="C13" s="31">
        <v>0</v>
      </c>
    </row>
    <row r="14" spans="1:7" x14ac:dyDescent="0.3">
      <c r="B14" s="13" t="s">
        <v>10</v>
      </c>
      <c r="C14" s="14">
        <f>C8-SUM(C9:C13)</f>
        <v>3296264</v>
      </c>
    </row>
    <row r="15" spans="1:7" x14ac:dyDescent="0.3">
      <c r="B15" s="9" t="s">
        <v>23</v>
      </c>
      <c r="C15" s="31">
        <v>100</v>
      </c>
    </row>
    <row r="16" spans="1:7" x14ac:dyDescent="0.3">
      <c r="B16" s="13" t="s">
        <v>11</v>
      </c>
      <c r="C16" s="14">
        <f>(C14-C15)</f>
        <v>3296164</v>
      </c>
    </row>
    <row r="17" spans="1:3" x14ac:dyDescent="0.3">
      <c r="B17" s="9" t="s">
        <v>12</v>
      </c>
      <c r="C17" s="30">
        <v>809366</v>
      </c>
    </row>
    <row r="18" spans="1:3" x14ac:dyDescent="0.3">
      <c r="B18" s="13" t="s">
        <v>13</v>
      </c>
      <c r="C18" s="14">
        <f>(C16-C17)</f>
        <v>2486798</v>
      </c>
    </row>
    <row r="19" spans="1:3" x14ac:dyDescent="0.3">
      <c r="B19" s="9" t="s">
        <v>14</v>
      </c>
      <c r="C19" s="31">
        <v>0</v>
      </c>
    </row>
    <row r="20" spans="1:3" ht="14.5" thickBot="1" x14ac:dyDescent="0.35">
      <c r="B20" s="16" t="s">
        <v>15</v>
      </c>
      <c r="C20" s="17">
        <v>2486798</v>
      </c>
    </row>
    <row r="21" spans="1:3" ht="14.5" thickTop="1" x14ac:dyDescent="0.3">
      <c r="B21" s="5"/>
      <c r="C21" s="18"/>
    </row>
    <row r="22" spans="1:3" x14ac:dyDescent="0.3">
      <c r="A22" s="19"/>
      <c r="B22" s="22" t="s">
        <v>22</v>
      </c>
      <c r="C22" s="23" t="s">
        <v>0</v>
      </c>
    </row>
    <row r="23" spans="1:3" x14ac:dyDescent="0.3">
      <c r="B23" s="1" t="s">
        <v>16</v>
      </c>
      <c r="C23" s="6"/>
    </row>
    <row r="24" spans="1:3" x14ac:dyDescent="0.3">
      <c r="B24" s="5" t="s">
        <v>17</v>
      </c>
      <c r="C24" s="6"/>
    </row>
    <row r="25" spans="1:3" x14ac:dyDescent="0.3">
      <c r="B25" s="5" t="s">
        <v>18</v>
      </c>
      <c r="C25" s="6"/>
    </row>
    <row r="26" spans="1:3" x14ac:dyDescent="0.3">
      <c r="C26" s="6"/>
    </row>
    <row r="27" spans="1:3" x14ac:dyDescent="0.3">
      <c r="B27" s="5" t="s">
        <v>19</v>
      </c>
      <c r="C27" s="6"/>
    </row>
    <row r="28" spans="1:3" x14ac:dyDescent="0.3">
      <c r="B28" s="5" t="s">
        <v>20</v>
      </c>
      <c r="C28" s="20"/>
    </row>
    <row r="29" spans="1:3" x14ac:dyDescent="0.3">
      <c r="C29" s="6"/>
    </row>
    <row r="30" spans="1:3" x14ac:dyDescent="0.3">
      <c r="C30" s="6"/>
    </row>
    <row r="31" spans="1:3" x14ac:dyDescent="0.3">
      <c r="C31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1"/>
  <sheetViews>
    <sheetView showGridLines="0" zoomScale="115" zoomScaleNormal="115" workbookViewId="0"/>
  </sheetViews>
  <sheetFormatPr defaultColWidth="9.09765625" defaultRowHeight="14" x14ac:dyDescent="0.3"/>
  <cols>
    <col min="1" max="1" width="10" style="1" customWidth="1"/>
    <col min="2" max="2" width="43.69921875" style="1" customWidth="1"/>
    <col min="3" max="6" width="13.19921875" style="1" customWidth="1"/>
    <col min="7" max="7" width="13.19921875" style="2" customWidth="1"/>
    <col min="8" max="16384" width="9.09765625" style="1"/>
  </cols>
  <sheetData>
    <row r="1" spans="1:14" s="34" customFormat="1" ht="14.5" x14ac:dyDescent="0.4">
      <c r="A1" s="32" t="s">
        <v>40</v>
      </c>
      <c r="B1" s="33"/>
      <c r="C1" s="33"/>
      <c r="D1" s="33"/>
      <c r="E1" s="33"/>
      <c r="F1" s="33"/>
      <c r="G1" s="33"/>
    </row>
    <row r="2" spans="1:14" s="34" customFormat="1" ht="14.5" x14ac:dyDescent="0.4">
      <c r="A2" s="35" t="s">
        <v>43</v>
      </c>
      <c r="B2" s="35"/>
      <c r="C2" s="36"/>
      <c r="D2" s="36"/>
      <c r="E2" s="37"/>
      <c r="F2" s="37"/>
      <c r="G2" s="33"/>
    </row>
    <row r="3" spans="1:14" x14ac:dyDescent="0.3">
      <c r="A3" s="21"/>
      <c r="B3" s="21"/>
      <c r="C3" s="21"/>
      <c r="D3" s="21"/>
      <c r="E3" s="21"/>
      <c r="F3" s="21"/>
      <c r="G3" s="21"/>
    </row>
    <row r="4" spans="1:14" ht="17.25" customHeight="1" x14ac:dyDescent="0.3">
      <c r="A4" s="21"/>
      <c r="B4" s="22" t="s">
        <v>21</v>
      </c>
      <c r="C4" s="23" t="s">
        <v>27</v>
      </c>
      <c r="D4" s="23" t="s">
        <v>26</v>
      </c>
      <c r="E4" s="23" t="s">
        <v>25</v>
      </c>
      <c r="F4" s="23" t="s">
        <v>24</v>
      </c>
      <c r="G4" s="23" t="s">
        <v>0</v>
      </c>
    </row>
    <row r="5" spans="1:14" x14ac:dyDescent="0.3">
      <c r="B5" s="9" t="s">
        <v>1</v>
      </c>
      <c r="C5" s="10">
        <v>2065845</v>
      </c>
      <c r="D5" s="10">
        <v>3037103</v>
      </c>
      <c r="E5" s="10">
        <v>6009395</v>
      </c>
      <c r="F5" s="10">
        <v>11065186</v>
      </c>
      <c r="G5" s="10">
        <v>14953224</v>
      </c>
    </row>
    <row r="6" spans="1:14" x14ac:dyDescent="0.3">
      <c r="B6" s="11" t="s">
        <v>2</v>
      </c>
      <c r="C6" s="12">
        <f t="shared" ref="C6:F6" si="0">C5</f>
        <v>2065845</v>
      </c>
      <c r="D6" s="12">
        <f t="shared" si="0"/>
        <v>3037103</v>
      </c>
      <c r="E6" s="12">
        <f t="shared" si="0"/>
        <v>6009395</v>
      </c>
      <c r="F6" s="12">
        <f t="shared" si="0"/>
        <v>11065186</v>
      </c>
      <c r="G6" s="12">
        <f>G5</f>
        <v>14953224</v>
      </c>
    </row>
    <row r="7" spans="1:14" x14ac:dyDescent="0.3">
      <c r="B7" s="9" t="s">
        <v>3</v>
      </c>
      <c r="C7" s="10">
        <v>925598</v>
      </c>
      <c r="D7" s="10">
        <v>1379301</v>
      </c>
      <c r="E7" s="10">
        <v>2928814</v>
      </c>
      <c r="F7" s="10">
        <v>5967888</v>
      </c>
      <c r="G7" s="10">
        <v>8368961</v>
      </c>
    </row>
    <row r="8" spans="1:14" x14ac:dyDescent="0.3">
      <c r="B8" s="13" t="s">
        <v>4</v>
      </c>
      <c r="C8" s="14">
        <f t="shared" ref="C8:F8" si="1">C6-C7</f>
        <v>1140247</v>
      </c>
      <c r="D8" s="14">
        <f t="shared" si="1"/>
        <v>1657802</v>
      </c>
      <c r="E8" s="14">
        <f t="shared" si="1"/>
        <v>3080581</v>
      </c>
      <c r="F8" s="14">
        <f t="shared" si="1"/>
        <v>5097298</v>
      </c>
      <c r="G8" s="14">
        <f>G6-G7</f>
        <v>6584263</v>
      </c>
    </row>
    <row r="9" spans="1:14" x14ac:dyDescent="0.3">
      <c r="B9" s="9" t="s">
        <v>5</v>
      </c>
      <c r="C9" s="10">
        <v>515625</v>
      </c>
      <c r="D9" s="10">
        <v>537428</v>
      </c>
      <c r="E9" s="10">
        <v>880964</v>
      </c>
      <c r="F9" s="10">
        <v>1495195</v>
      </c>
      <c r="G9" s="10">
        <v>1849000</v>
      </c>
      <c r="J9" s="24"/>
      <c r="K9" s="24"/>
      <c r="L9" s="24"/>
      <c r="M9" s="24"/>
      <c r="N9" s="24"/>
    </row>
    <row r="10" spans="1:14" x14ac:dyDescent="0.3">
      <c r="B10" s="9" t="s">
        <v>6</v>
      </c>
      <c r="C10" s="10">
        <v>158887</v>
      </c>
      <c r="D10" s="10">
        <v>236173</v>
      </c>
      <c r="E10" s="10">
        <v>359828</v>
      </c>
      <c r="F10" s="10">
        <v>684702</v>
      </c>
      <c r="G10" s="10">
        <v>964842</v>
      </c>
      <c r="M10" s="24"/>
      <c r="N10" s="24"/>
    </row>
    <row r="11" spans="1:14" x14ac:dyDescent="0.3">
      <c r="B11" s="9" t="s">
        <v>7</v>
      </c>
      <c r="C11" s="10">
        <v>49951</v>
      </c>
      <c r="D11" s="10">
        <v>76879</v>
      </c>
      <c r="E11" s="10">
        <v>108112</v>
      </c>
      <c r="F11" s="10">
        <v>194803</v>
      </c>
      <c r="G11" s="10">
        <v>310357</v>
      </c>
      <c r="K11" s="24"/>
      <c r="L11" s="24"/>
      <c r="M11" s="24"/>
      <c r="N11" s="24"/>
    </row>
    <row r="12" spans="1:14" x14ac:dyDescent="0.3">
      <c r="B12" s="9" t="s">
        <v>8</v>
      </c>
      <c r="C12" s="15">
        <v>0</v>
      </c>
      <c r="D12" s="15">
        <v>0</v>
      </c>
      <c r="E12" s="15">
        <v>0</v>
      </c>
      <c r="F12" s="15">
        <v>0</v>
      </c>
      <c r="G12" s="10">
        <v>163800</v>
      </c>
      <c r="J12" s="24"/>
      <c r="K12" s="24"/>
      <c r="L12" s="24"/>
      <c r="M12" s="24"/>
      <c r="N12" s="24"/>
    </row>
    <row r="13" spans="1:14" x14ac:dyDescent="0.3">
      <c r="B13" s="9" t="s">
        <v>9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</row>
    <row r="14" spans="1:14" x14ac:dyDescent="0.3">
      <c r="B14" s="13" t="s">
        <v>10</v>
      </c>
      <c r="C14" s="14">
        <f t="shared" ref="C14:F14" si="2">C8-SUM(C9:C13)</f>
        <v>415784</v>
      </c>
      <c r="D14" s="14">
        <f t="shared" si="2"/>
        <v>807322</v>
      </c>
      <c r="E14" s="14">
        <f t="shared" si="2"/>
        <v>1731677</v>
      </c>
      <c r="F14" s="14">
        <f t="shared" si="2"/>
        <v>2722598</v>
      </c>
      <c r="G14" s="14">
        <f>G8-SUM(G9:G13)</f>
        <v>3296264</v>
      </c>
      <c r="M14" s="24"/>
      <c r="N14" s="24"/>
    </row>
    <row r="15" spans="1:14" x14ac:dyDescent="0.3">
      <c r="B15" s="9" t="s">
        <v>23</v>
      </c>
      <c r="C15" s="15">
        <v>483</v>
      </c>
      <c r="D15" s="15">
        <v>494</v>
      </c>
      <c r="E15" s="15">
        <v>518</v>
      </c>
      <c r="F15" s="15">
        <v>502</v>
      </c>
      <c r="G15" s="15">
        <v>100</v>
      </c>
      <c r="J15" s="24"/>
      <c r="K15" s="24"/>
      <c r="L15" s="24"/>
      <c r="M15" s="24"/>
      <c r="N15" s="24"/>
    </row>
    <row r="16" spans="1:14" x14ac:dyDescent="0.3">
      <c r="B16" s="13" t="s">
        <v>11</v>
      </c>
      <c r="C16" s="14">
        <f t="shared" ref="C16:F16" si="3">C14-C15</f>
        <v>415301</v>
      </c>
      <c r="D16" s="14">
        <f t="shared" si="3"/>
        <v>806828</v>
      </c>
      <c r="E16" s="14">
        <f t="shared" si="3"/>
        <v>1731159</v>
      </c>
      <c r="F16" s="14">
        <f t="shared" si="3"/>
        <v>2722096</v>
      </c>
      <c r="G16" s="14">
        <f>G14-G15</f>
        <v>3296164</v>
      </c>
    </row>
    <row r="17" spans="1:7" x14ac:dyDescent="0.3">
      <c r="B17" s="9" t="s">
        <v>12</v>
      </c>
      <c r="C17" s="10">
        <v>106863</v>
      </c>
      <c r="D17" s="10">
        <v>227373</v>
      </c>
      <c r="E17" s="10">
        <v>516653</v>
      </c>
      <c r="F17" s="10">
        <v>907747</v>
      </c>
      <c r="G17" s="10">
        <v>809366</v>
      </c>
    </row>
    <row r="18" spans="1:7" x14ac:dyDescent="0.3">
      <c r="B18" s="13" t="s">
        <v>13</v>
      </c>
      <c r="C18" s="14">
        <f t="shared" ref="C18:F18" si="4">C16-C17</f>
        <v>308438</v>
      </c>
      <c r="D18" s="14">
        <f t="shared" si="4"/>
        <v>579455</v>
      </c>
      <c r="E18" s="14">
        <f t="shared" si="4"/>
        <v>1214506</v>
      </c>
      <c r="F18" s="14">
        <f t="shared" si="4"/>
        <v>1814349</v>
      </c>
      <c r="G18" s="14">
        <f>G16-G17</f>
        <v>2486798</v>
      </c>
    </row>
    <row r="19" spans="1:7" x14ac:dyDescent="0.3">
      <c r="B19" s="9" t="s">
        <v>14</v>
      </c>
      <c r="C19" s="15">
        <v>0</v>
      </c>
      <c r="D19" s="15">
        <v>0</v>
      </c>
      <c r="E19" s="15">
        <v>0</v>
      </c>
      <c r="F19" s="15">
        <v>0</v>
      </c>
      <c r="G19" s="15">
        <v>0</v>
      </c>
    </row>
    <row r="20" spans="1:7" ht="14.5" thickBot="1" x14ac:dyDescent="0.35">
      <c r="B20" s="16" t="s">
        <v>15</v>
      </c>
      <c r="C20" s="17">
        <f t="shared" ref="C20:F20" si="5">C18-C19</f>
        <v>308438</v>
      </c>
      <c r="D20" s="17">
        <f t="shared" si="5"/>
        <v>579455</v>
      </c>
      <c r="E20" s="17">
        <f t="shared" si="5"/>
        <v>1214506</v>
      </c>
      <c r="F20" s="17">
        <f t="shared" si="5"/>
        <v>1814349</v>
      </c>
      <c r="G20" s="17">
        <f>G18-G19</f>
        <v>2486798</v>
      </c>
    </row>
    <row r="21" spans="1:7" ht="14.5" thickTop="1" x14ac:dyDescent="0.3">
      <c r="B21" s="5"/>
      <c r="C21" s="18"/>
      <c r="D21" s="18"/>
      <c r="E21" s="18"/>
      <c r="F21" s="18"/>
      <c r="G21" s="18"/>
    </row>
    <row r="22" spans="1:7" x14ac:dyDescent="0.3">
      <c r="A22" s="21"/>
      <c r="B22" s="22" t="s">
        <v>22</v>
      </c>
      <c r="C22" s="23" t="s">
        <v>27</v>
      </c>
      <c r="D22" s="23" t="s">
        <v>26</v>
      </c>
      <c r="E22" s="23" t="s">
        <v>25</v>
      </c>
      <c r="F22" s="23" t="s">
        <v>24</v>
      </c>
      <c r="G22" s="23" t="s">
        <v>0</v>
      </c>
    </row>
    <row r="23" spans="1:7" x14ac:dyDescent="0.3">
      <c r="B23" s="1" t="s">
        <v>16</v>
      </c>
      <c r="C23" s="6"/>
      <c r="D23" s="6"/>
      <c r="E23" s="6"/>
      <c r="F23" s="6"/>
      <c r="G23" s="6"/>
    </row>
    <row r="24" spans="1:7" x14ac:dyDescent="0.3">
      <c r="B24" s="5" t="s">
        <v>17</v>
      </c>
      <c r="C24" s="6"/>
      <c r="D24" s="6"/>
      <c r="E24" s="6"/>
      <c r="F24" s="6"/>
      <c r="G24" s="6"/>
    </row>
    <row r="25" spans="1:7" x14ac:dyDescent="0.3">
      <c r="B25" s="5" t="s">
        <v>18</v>
      </c>
      <c r="C25" s="6"/>
      <c r="D25" s="6"/>
      <c r="E25" s="6"/>
      <c r="F25" s="6"/>
      <c r="G25" s="6"/>
    </row>
    <row r="26" spans="1:7" x14ac:dyDescent="0.3">
      <c r="C26" s="6"/>
      <c r="D26" s="6"/>
      <c r="E26" s="6"/>
      <c r="F26" s="6"/>
      <c r="G26" s="6"/>
    </row>
    <row r="27" spans="1:7" x14ac:dyDescent="0.3">
      <c r="B27" s="5" t="s">
        <v>19</v>
      </c>
      <c r="C27" s="6"/>
      <c r="D27" s="6"/>
      <c r="E27" s="6"/>
      <c r="F27" s="6"/>
      <c r="G27" s="6"/>
    </row>
    <row r="28" spans="1:7" x14ac:dyDescent="0.3">
      <c r="B28" s="5" t="s">
        <v>20</v>
      </c>
      <c r="C28" s="20"/>
      <c r="D28" s="20"/>
      <c r="E28" s="20"/>
      <c r="F28" s="20"/>
      <c r="G28" s="20"/>
    </row>
    <row r="29" spans="1:7" x14ac:dyDescent="0.3">
      <c r="C29" s="6"/>
      <c r="D29" s="6"/>
      <c r="E29" s="6"/>
      <c r="F29" s="6"/>
      <c r="G29" s="6"/>
    </row>
    <row r="30" spans="1:7" x14ac:dyDescent="0.3">
      <c r="G30" s="6"/>
    </row>
    <row r="31" spans="1:7" x14ac:dyDescent="0.3">
      <c r="G31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showGridLines="0" zoomScale="110" zoomScaleNormal="110" workbookViewId="0"/>
  </sheetViews>
  <sheetFormatPr defaultColWidth="9.09765625" defaultRowHeight="14" x14ac:dyDescent="0.3"/>
  <cols>
    <col min="1" max="1" width="9.09765625" style="1"/>
    <col min="2" max="2" width="43.69921875" style="1" customWidth="1"/>
    <col min="3" max="6" width="13.19921875" style="1" customWidth="1"/>
    <col min="7" max="7" width="13.19921875" style="2" customWidth="1"/>
    <col min="8" max="16384" width="9.09765625" style="1"/>
  </cols>
  <sheetData>
    <row r="1" spans="1:7" s="34" customFormat="1" ht="14.5" x14ac:dyDescent="0.4">
      <c r="A1" s="32" t="s">
        <v>40</v>
      </c>
      <c r="B1" s="33"/>
      <c r="C1" s="33"/>
      <c r="D1" s="33"/>
      <c r="E1" s="33"/>
      <c r="F1" s="33"/>
      <c r="G1" s="33"/>
    </row>
    <row r="2" spans="1:7" s="34" customFormat="1" ht="14.5" x14ac:dyDescent="0.4">
      <c r="A2" s="35" t="s">
        <v>34</v>
      </c>
      <c r="B2" s="35"/>
      <c r="C2" s="36"/>
      <c r="D2" s="36"/>
      <c r="E2" s="37"/>
      <c r="F2" s="37"/>
      <c r="G2" s="33"/>
    </row>
    <row r="3" spans="1:7" x14ac:dyDescent="0.3">
      <c r="A3"/>
      <c r="B3"/>
      <c r="C3"/>
      <c r="D3"/>
      <c r="E3"/>
      <c r="F3"/>
      <c r="G3"/>
    </row>
    <row r="4" spans="1:7" ht="16.5" x14ac:dyDescent="0.45">
      <c r="A4"/>
      <c r="B4" s="25" t="s">
        <v>34</v>
      </c>
      <c r="C4" s="26" t="s">
        <v>35</v>
      </c>
      <c r="D4" s="26" t="s">
        <v>36</v>
      </c>
      <c r="E4" s="26" t="s">
        <v>37</v>
      </c>
      <c r="F4" s="26" t="s">
        <v>38</v>
      </c>
      <c r="G4" s="26" t="s">
        <v>39</v>
      </c>
    </row>
    <row r="5" spans="1:7" ht="16.5" x14ac:dyDescent="0.3">
      <c r="A5" s="4"/>
      <c r="B5" s="27" t="s">
        <v>28</v>
      </c>
      <c r="C5" s="28"/>
      <c r="D5" s="29">
        <v>0.32100000000000001</v>
      </c>
      <c r="E5" s="29">
        <v>0.35399999999999998</v>
      </c>
      <c r="F5" s="29">
        <v>0.316</v>
      </c>
      <c r="G5" s="29">
        <v>0.39500000000000002</v>
      </c>
    </row>
    <row r="6" spans="1:7" ht="16.5" x14ac:dyDescent="0.3">
      <c r="A6" s="4"/>
      <c r="B6" s="27" t="s">
        <v>29</v>
      </c>
      <c r="C6" s="28"/>
      <c r="D6" s="29">
        <v>0.03</v>
      </c>
      <c r="E6" s="29">
        <v>0.03</v>
      </c>
      <c r="F6" s="29">
        <v>0.16699999999999998</v>
      </c>
      <c r="G6" s="29">
        <v>0.16399999999999998</v>
      </c>
    </row>
    <row r="7" spans="1:7" ht="16.5" x14ac:dyDescent="0.3">
      <c r="A7" s="4"/>
      <c r="B7" s="27" t="s">
        <v>30</v>
      </c>
      <c r="C7" s="28"/>
      <c r="D7" s="29">
        <v>0.06</v>
      </c>
      <c r="E7" s="29">
        <v>1.8000000000000002E-2</v>
      </c>
      <c r="F7" s="29">
        <v>0.156</v>
      </c>
      <c r="G7" s="29">
        <v>0.11900000000000001</v>
      </c>
    </row>
    <row r="8" spans="1:7" ht="16.5" x14ac:dyDescent="0.3">
      <c r="A8" s="4"/>
      <c r="B8" s="27" t="s">
        <v>31</v>
      </c>
      <c r="C8" s="28"/>
      <c r="D8" s="29">
        <v>0.33600000000000002</v>
      </c>
      <c r="E8" s="29">
        <v>0.29699999999999999</v>
      </c>
      <c r="F8" s="29">
        <v>0.32100000000000001</v>
      </c>
      <c r="G8" s="29">
        <v>0.38400000000000001</v>
      </c>
    </row>
    <row r="9" spans="1:7" ht="16.5" x14ac:dyDescent="0.3">
      <c r="A9" s="4"/>
      <c r="B9" s="27" t="s">
        <v>32</v>
      </c>
      <c r="C9" s="28"/>
      <c r="D9" s="29">
        <v>0.114</v>
      </c>
      <c r="E9" s="29">
        <v>4.7E-2</v>
      </c>
      <c r="F9" s="29">
        <v>0.21100000000000002</v>
      </c>
      <c r="G9" s="29">
        <v>0.158</v>
      </c>
    </row>
    <row r="10" spans="1:7" ht="16.5" x14ac:dyDescent="0.3">
      <c r="A10" s="4"/>
      <c r="B10" s="27" t="s">
        <v>33</v>
      </c>
      <c r="C10" s="28"/>
      <c r="D10" s="29">
        <v>8.6999999999999994E-2</v>
      </c>
      <c r="E10" s="29">
        <v>0.02</v>
      </c>
      <c r="F10" s="29">
        <v>0.19800000000000001</v>
      </c>
      <c r="G10" s="29">
        <v>0.11199999999999999</v>
      </c>
    </row>
    <row r="11" spans="1:7" ht="5.25" customHeight="1" x14ac:dyDescent="0.3">
      <c r="C1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Cover Page</vt:lpstr>
      <vt:lpstr>Vertical</vt:lpstr>
      <vt:lpstr>Horizontal</vt:lpstr>
      <vt:lpstr>Benchmarking</vt:lpstr>
      <vt:lpstr>'Cover Page'!Print_Area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Frankline Misango</cp:lastModifiedBy>
  <dcterms:created xsi:type="dcterms:W3CDTF">2018-01-24T21:17:38Z</dcterms:created>
  <dcterms:modified xsi:type="dcterms:W3CDTF">2022-06-18T08:03:39Z</dcterms:modified>
</cp:coreProperties>
</file>