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G:\Shared drives\Courses &amp; Programs\1 Financial Modeling and Valuation Analyst (FMVA)\40. Accounting Principles and Standards\Excel Attachments (Exercises)\"/>
    </mc:Choice>
  </mc:AlternateContent>
  <xr:revisionPtr revIDLastSave="0" documentId="13_ncr:1_{70BF9837-167E-4FD3-A0F5-6D74E0D52424}" xr6:coauthVersionLast="45" xr6:coauthVersionMax="45" xr10:uidLastSave="{00000000-0000-0000-0000-000000000000}"/>
  <bookViews>
    <workbookView xWindow="-96" yWindow="-96" windowWidth="23232" windowHeight="12552" xr2:uid="{9E57BAEA-E1C9-4897-AC18-4DC5106ABA81}"/>
  </bookViews>
  <sheets>
    <sheet name="Cover Page" sheetId="4" r:id="rId1"/>
    <sheet name="Service Conditions Only" sheetId="2" r:id="rId2"/>
    <sheet name="Service + Market Conditions" sheetId="3" r:id="rId3"/>
  </sheets>
  <definedNames>
    <definedName name="CIQWBGuid" hidden="1">"809fc0da-8ba5-46fb-866c-440d910f2f0f"</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"10/29/2020 19:04:14"</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1" i="3" l="1"/>
  <c r="E31" i="3" s="1"/>
  <c r="D22" i="2"/>
  <c r="E22" i="2" s="1"/>
  <c r="D38" i="2" s="1"/>
  <c r="E39" i="2" s="1"/>
  <c r="E47" i="3" l="1"/>
  <c r="F31" i="3"/>
  <c r="E51" i="3" s="1"/>
  <c r="F52" i="3" s="1"/>
  <c r="E43" i="3"/>
  <c r="F44" i="3" s="1"/>
  <c r="D34" i="2"/>
  <c r="E35" i="2" s="1"/>
  <c r="F48"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Darren Tong</author>
  </authors>
  <commentList>
    <comment ref="B31" authorId="0" shapeId="0" xr:uid="{7FB16162-DCC3-4B38-863C-9DF5BA5B6297}">
      <text>
        <r>
          <rPr>
            <b/>
            <sz val="9"/>
            <color indexed="81"/>
            <rFont val="Tahoma"/>
            <family val="2"/>
          </rPr>
          <t>Corporate Finance Institute:</t>
        </r>
        <r>
          <rPr>
            <sz val="9"/>
            <color indexed="81"/>
            <rFont val="Tahoma"/>
            <family val="2"/>
          </rPr>
          <t xml:space="preserve">
The fair value of equity instruments is not adjusted subsequent to the grant date in respect of changes in market conditions. Potential changes in market prices are captured in the valuation at the grant date. Only changes in estimates regarding number of employees meeting the service condition are adjusted for subsequently.</t>
        </r>
      </text>
    </comment>
  </commentList>
</comments>
</file>

<file path=xl/sharedStrings.xml><?xml version="1.0" encoding="utf-8"?>
<sst xmlns="http://schemas.openxmlformats.org/spreadsheetml/2006/main" count="81" uniqueCount="45">
  <si>
    <t>Strictly Confidential</t>
  </si>
  <si>
    <t>Notes</t>
  </si>
  <si>
    <t>This Excel model is for educational purposes only and should not be used for any other reason.</t>
  </si>
  <si>
    <t>All content is Copyright material of CFI Education Inc.</t>
  </si>
  <si>
    <t>https://corporatefinanceinstitute.com/</t>
  </si>
  <si>
    <t>© 2020 CFI Education Inc.</t>
  </si>
  <si>
    <t xml:space="preserve">All rights reserved.  The contents of this publication, including but not limited to all written material, content layout, images, formulas, and code, are protected under international copyright and trademark laws.  </t>
  </si>
  <si>
    <t xml:space="preserve">No part of this publication may be modified, manipulated, reproduced, distributed, or transmitted in any form by any means, including photocopying, recording, or other electronic or mechanical methods, </t>
  </si>
  <si>
    <t>without prior written permission of the publisher, except in the case of certain noncommercial uses permitted by copyright law.</t>
  </si>
  <si>
    <t>© Corporate Finance Institute. All rights reserved.</t>
  </si>
  <si>
    <t>Number of employees</t>
  </si>
  <si>
    <t>Fair value of each option at the grant date</t>
  </si>
  <si>
    <t>Service condition (years)</t>
  </si>
  <si>
    <t>Estimated number of employees that will meet the service condition</t>
  </si>
  <si>
    <t>Grant Date</t>
  </si>
  <si>
    <t>Year 1</t>
  </si>
  <si>
    <t>End of Year 1</t>
  </si>
  <si>
    <t>End of Year 2</t>
  </si>
  <si>
    <t>Year 2</t>
  </si>
  <si>
    <t>Employee Benefits Expense</t>
  </si>
  <si>
    <t>Journal Entries to Record the Finance Lease</t>
  </si>
  <si>
    <t>Annual Employee Benefits Expense</t>
  </si>
  <si>
    <t>Debit</t>
  </si>
  <si>
    <t>Credit</t>
  </si>
  <si>
    <t>Equity</t>
  </si>
  <si>
    <t>Share-Based Payments Exercise (Service Conditions Only)</t>
  </si>
  <si>
    <t>Share-Based Payments Exercise (Service &amp; Market Conditions)</t>
  </si>
  <si>
    <t>A summary of the key assumptions at the grant date include:</t>
  </si>
  <si>
    <t>Revised assumptions at the end of Year 2 include:</t>
  </si>
  <si>
    <t>Revised assumptions at the end of Year 3 include:</t>
  </si>
  <si>
    <t>Year 3</t>
  </si>
  <si>
    <t>End of Year 3</t>
  </si>
  <si>
    <t>Fair value of each option at the end of Year 2</t>
  </si>
  <si>
    <t>Fair value of each option at the end of Year 3</t>
  </si>
  <si>
    <t>Table of Contents</t>
  </si>
  <si>
    <t>Service Conditions Only</t>
  </si>
  <si>
    <t>Service + Market Conditions</t>
  </si>
  <si>
    <t>Share options granted to each employee</t>
  </si>
  <si>
    <t>Share-Based Payment Exercise (Solution)</t>
  </si>
  <si>
    <t>Company XYZ grants 100 share options to each of its 500 employees, which can be exercised at anytime over 3 years subject to a 2-year service condition.</t>
  </si>
  <si>
    <t>1.  Calculate the annual amount of the employee benefits expense until the service condition is met.</t>
  </si>
  <si>
    <t>2.  Show the journal entries to record the annual employee benefits expense.</t>
  </si>
  <si>
    <t>Company XYZ grants 100 share options to each of its 500 employees, which can be exercised at anytime over 3 years subject to: i) a 3-year service condition and ii) Company XYZ’s stock must be at least 25% higher after the 3-year period compared to at the grant date.</t>
  </si>
  <si>
    <t>At the end of Year 2, the price of Company XYZ’s stock has fallen and is 5% lower than at the grant date. The fair value of the options has fallen to $15. Also, fewer employees left the company than expected and the revised estimate of employees has changed.</t>
  </si>
  <si>
    <t>At the end of Year 3, the price of Company XYZ’s stock has risen and is 25% higher than at the grant date. The fair value of the options has risen to $30. Also, 480 employees have met the service condition.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</si>
</sst>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5" formatCode="&quot;$&quot;#,##0;\-&quot;$&quot;#,##0"/>
    <numFmt numFmtId="6" formatCode="&quot;$&quot;#,##0;[Red]\-&quot;$&quot;#,##0"/>
    <numFmt numFmtId="164" formatCode="&quot;$&quot;#,##0"/>
    <numFmt numFmtId="165" formatCode="&quot;$&quot;#,##0.00"/>
  </numFmts>
  <fonts count="21" x14ac:knownFonts="1">
    <font>
      <sz val="11"/>
      <color theme="1"/>
      <name val="Calibri"/>
      <family val="2"/>
      <scheme val="minor"/>
    </font>
    <font>
      <sz val="11"/>
      <color theme="1"/>
      <name val="Calibri"/>
      <family val="2"/>
      <scheme val="minor"/>
    </font>
    <font>
      <u/>
      <sz val="10"/>
      <color theme="10"/>
      <name val="Arial"/>
      <family val="2"/>
    </font>
    <font>
      <sz val="9"/>
      <color indexed="81"/>
      <name val="Tahoma"/>
      <family val="2"/>
    </font>
    <font>
      <b/>
      <sz val="9"/>
      <color indexed="81"/>
      <name val="Tahoma"/>
      <family val="2"/>
    </font>
    <font>
      <u/>
      <sz val="11"/>
      <color theme="10"/>
      <name val="Calibri"/>
      <family val="2"/>
      <scheme val="minor"/>
    </font>
    <font>
      <sz val="11"/>
      <color theme="1"/>
      <name val="Arial Narrow"/>
      <family val="2"/>
    </font>
    <font>
      <b/>
      <sz val="22"/>
      <color theme="1"/>
      <name val="Arial Narrow"/>
      <family val="2"/>
    </font>
    <font>
      <b/>
      <sz val="11"/>
      <color theme="1"/>
      <name val="Arial Narrow"/>
      <family val="2"/>
    </font>
    <font>
      <b/>
      <sz val="12"/>
      <color theme="1"/>
      <name val="Arial Narrow"/>
      <family val="2"/>
    </font>
    <font>
      <u/>
      <sz val="12"/>
      <color rgb="FF0000FF"/>
      <name val="Arial Narrow"/>
      <family val="2"/>
    </font>
    <font>
      <u/>
      <sz val="12"/>
      <color theme="2"/>
      <name val="Arial Narrow"/>
      <family val="2"/>
    </font>
    <font>
      <sz val="12"/>
      <color theme="1"/>
      <name val="Arial Narrow"/>
      <family val="2"/>
    </font>
    <font>
      <u/>
      <sz val="10"/>
      <color theme="1"/>
      <name val="Arial Narrow"/>
      <family val="2"/>
    </font>
    <font>
      <sz val="11"/>
      <color theme="0"/>
      <name val="Arial Narrow"/>
      <family val="2"/>
    </font>
    <font>
      <sz val="12"/>
      <color theme="0"/>
      <name val="Arial Narrow"/>
      <family val="2"/>
    </font>
    <font>
      <b/>
      <sz val="14"/>
      <color theme="0"/>
      <name val="Arial Narrow"/>
      <family val="2"/>
    </font>
    <font>
      <b/>
      <sz val="12"/>
      <color theme="0"/>
      <name val="Arial Narrow"/>
      <family val="2"/>
    </font>
    <font>
      <b/>
      <u/>
      <sz val="12"/>
      <color theme="1"/>
      <name val="Arial Narrow"/>
      <family val="2"/>
    </font>
    <font>
      <sz val="8"/>
      <color theme="0"/>
      <name val="Arial Narrow"/>
      <family val="2"/>
    </font>
    <font>
      <sz val="12"/>
      <color rgb="FF0000FF"/>
      <name val="Arial Narrow"/>
      <family val="2"/>
    </font>
  </fonts>
  <fills count="6">
    <fill>
      <patternFill patternType="none"/>
    </fill>
    <fill>
      <patternFill patternType="gray125"/>
    </fill>
    <fill>
      <patternFill patternType="solid">
        <fgColor rgb="FFED942D"/>
        <bgColor indexed="64"/>
      </patternFill>
    </fill>
    <fill>
      <patternFill patternType="solid">
        <fgColor rgb="FF132E57"/>
        <bgColor indexed="64"/>
      </patternFill>
    </fill>
    <fill>
      <patternFill patternType="solid">
        <fgColor theme="0"/>
        <bgColor indexed="64"/>
      </patternFill>
    </fill>
    <fill>
      <patternFill patternType="solid">
        <fgColor rgb="FFFFC000"/>
        <bgColor indexed="64"/>
      </patternFill>
    </fill>
  </fills>
  <borders count="4">
    <border>
      <left/>
      <right/>
      <top/>
      <bottom/>
      <diagonal/>
    </border>
    <border>
      <left/>
      <right/>
      <top style="thin">
        <color indexed="64"/>
      </top>
      <bottom/>
      <diagonal/>
    </border>
    <border>
      <left/>
      <right/>
      <top/>
      <bottom style="thin">
        <color indexed="64"/>
      </bottom>
      <diagonal/>
    </border>
    <border>
      <left style="hair">
        <color auto="1"/>
      </left>
      <right style="hair">
        <color auto="1"/>
      </right>
      <top style="hair">
        <color auto="1"/>
      </top>
      <bottom style="hair">
        <color auto="1"/>
      </bottom>
      <diagonal/>
    </border>
  </borders>
  <cellStyleXfs count="5">
    <xf numFmtId="0" fontId="0" fillId="0" borderId="0"/>
    <xf numFmtId="9" fontId="1" fillId="0" borderId="0" applyFont="0" applyFill="0" applyBorder="0" applyAlignment="0" applyProtection="0"/>
    <xf numFmtId="0" fontId="1" fillId="0" borderId="0"/>
    <xf numFmtId="0" fontId="2" fillId="0" borderId="0" applyNumberFormat="0" applyFill="0" applyBorder="0" applyAlignment="0" applyProtection="0"/>
    <xf numFmtId="0" fontId="5" fillId="0" borderId="0" applyNumberFormat="0" applyFill="0" applyBorder="0" applyAlignment="0" applyProtection="0"/>
  </cellStyleXfs>
  <cellXfs count="46">
    <xf numFmtId="0" fontId="0" fillId="0" borderId="0" xfId="0"/>
    <xf numFmtId="0" fontId="6" fillId="2" borderId="0" xfId="2" applyFont="1" applyFill="1"/>
    <xf numFmtId="0" fontId="6" fillId="0" borderId="0" xfId="2" applyFont="1"/>
    <xf numFmtId="0" fontId="7" fillId="0" borderId="0" xfId="2" applyFont="1" applyProtection="1">
      <protection locked="0"/>
    </xf>
    <xf numFmtId="0" fontId="8" fillId="0" borderId="0" xfId="2" applyFont="1" applyAlignment="1">
      <alignment horizontal="right"/>
    </xf>
    <xf numFmtId="0" fontId="9" fillId="0" borderId="2" xfId="2" applyFont="1" applyBorder="1" applyProtection="1">
      <protection locked="0"/>
    </xf>
    <xf numFmtId="0" fontId="10" fillId="0" borderId="0" xfId="4" quotePrefix="1" applyFont="1" applyFill="1" applyProtection="1">
      <protection locked="0"/>
    </xf>
    <xf numFmtId="0" fontId="11" fillId="0" borderId="0" xfId="4" quotePrefix="1" applyFont="1" applyFill="1"/>
    <xf numFmtId="0" fontId="11" fillId="0" borderId="0" xfId="4" quotePrefix="1" applyFont="1"/>
    <xf numFmtId="0" fontId="12" fillId="0" borderId="0" xfId="2" applyFont="1"/>
    <xf numFmtId="0" fontId="6" fillId="0" borderId="1" xfId="2" applyFont="1" applyBorder="1"/>
    <xf numFmtId="0" fontId="13" fillId="0" borderId="0" xfId="3" applyFont="1"/>
    <xf numFmtId="0" fontId="14" fillId="3" borderId="0" xfId="2" applyFont="1" applyFill="1"/>
    <xf numFmtId="0" fontId="6" fillId="3" borderId="0" xfId="2" applyFont="1" applyFill="1"/>
    <xf numFmtId="0" fontId="6" fillId="4" borderId="0" xfId="2" applyFont="1" applyFill="1"/>
    <xf numFmtId="37" fontId="15" fillId="3" borderId="0" xfId="0" applyNumberFormat="1" applyFont="1" applyFill="1" applyAlignment="1">
      <alignment vertical="top"/>
    </xf>
    <xf numFmtId="0" fontId="12" fillId="0" borderId="0" xfId="0" applyFont="1"/>
    <xf numFmtId="37" fontId="16" fillId="3" borderId="0" xfId="0" applyNumberFormat="1" applyFont="1" applyFill="1" applyAlignment="1">
      <alignment horizontal="left" vertical="top"/>
    </xf>
    <xf numFmtId="37" fontId="17" fillId="3" borderId="0" xfId="0" applyNumberFormat="1" applyFont="1" applyFill="1" applyAlignment="1">
      <alignment horizontal="left" vertical="top"/>
    </xf>
    <xf numFmtId="0" fontId="12" fillId="0" borderId="0" xfId="0" applyFont="1" applyAlignment="1">
      <alignment vertical="top"/>
    </xf>
    <xf numFmtId="0" fontId="9" fillId="0" borderId="0" xfId="0" applyFont="1" applyAlignment="1">
      <alignment vertical="top"/>
    </xf>
    <xf numFmtId="164" fontId="9" fillId="0" borderId="0" xfId="0" applyNumberFormat="1" applyFont="1" applyAlignment="1">
      <alignment horizontal="left"/>
    </xf>
    <xf numFmtId="0" fontId="12" fillId="0" borderId="0" xfId="0" applyFont="1" applyAlignment="1">
      <alignment horizontal="left" vertical="top" wrapText="1"/>
    </xf>
    <xf numFmtId="164" fontId="12" fillId="0" borderId="0" xfId="0" applyNumberFormat="1" applyFont="1" applyAlignment="1">
      <alignment horizontal="left"/>
    </xf>
    <xf numFmtId="0" fontId="9" fillId="5" borderId="0" xfId="0" applyFont="1" applyFill="1" applyAlignment="1">
      <alignment vertical="top"/>
    </xf>
    <xf numFmtId="0" fontId="12" fillId="5" borderId="0" xfId="0" applyFont="1" applyFill="1" applyAlignment="1">
      <alignment vertical="top"/>
    </xf>
    <xf numFmtId="164" fontId="12" fillId="5" borderId="0" xfId="0" applyNumberFormat="1" applyFont="1" applyFill="1" applyAlignment="1">
      <alignment horizontal="left"/>
    </xf>
    <xf numFmtId="0" fontId="12" fillId="5" borderId="0" xfId="0" applyFont="1" applyFill="1"/>
    <xf numFmtId="0" fontId="9" fillId="0" borderId="0" xfId="0" applyFont="1"/>
    <xf numFmtId="164" fontId="9" fillId="0" borderId="2" xfId="0" applyNumberFormat="1" applyFont="1" applyBorder="1" applyAlignment="1">
      <alignment horizontal="right" vertical="top"/>
    </xf>
    <xf numFmtId="164" fontId="12" fillId="0" borderId="0" xfId="0" applyNumberFormat="1" applyFont="1" applyAlignment="1">
      <alignment vertical="top"/>
    </xf>
    <xf numFmtId="0" fontId="12" fillId="0" borderId="0" xfId="0" applyFont="1" applyFill="1" applyAlignment="1">
      <alignment vertical="top"/>
    </xf>
    <xf numFmtId="164" fontId="12" fillId="0" borderId="0" xfId="0" applyNumberFormat="1" applyFont="1" applyFill="1" applyAlignment="1">
      <alignment vertical="top"/>
    </xf>
    <xf numFmtId="6" fontId="12" fillId="0" borderId="0" xfId="0" quotePrefix="1" applyNumberFormat="1" applyFont="1" applyAlignment="1">
      <alignment horizontal="left"/>
    </xf>
    <xf numFmtId="0" fontId="9" fillId="0" borderId="2" xfId="0" applyFont="1" applyBorder="1" applyAlignment="1">
      <alignment horizontal="right"/>
    </xf>
    <xf numFmtId="0" fontId="18" fillId="0" borderId="0" xfId="0" applyFont="1"/>
    <xf numFmtId="0" fontId="12" fillId="0" borderId="0" xfId="0" applyFont="1" applyFill="1"/>
    <xf numFmtId="5" fontId="12" fillId="0" borderId="0" xfId="0" applyNumberFormat="1" applyFont="1" applyFill="1"/>
    <xf numFmtId="0" fontId="18" fillId="0" borderId="0" xfId="0" applyFont="1" applyFill="1"/>
    <xf numFmtId="37" fontId="19" fillId="3" borderId="0" xfId="0" applyNumberFormat="1" applyFont="1" applyFill="1" applyAlignment="1">
      <alignment vertical="top"/>
    </xf>
    <xf numFmtId="0" fontId="20" fillId="0" borderId="3" xfId="0" applyFont="1" applyBorder="1" applyAlignment="1">
      <alignment vertical="top"/>
    </xf>
    <xf numFmtId="165" fontId="20" fillId="0" borderId="3" xfId="0" applyNumberFormat="1" applyFont="1" applyBorder="1" applyAlignment="1">
      <alignment vertical="top"/>
    </xf>
    <xf numFmtId="9" fontId="20" fillId="0" borderId="3" xfId="1" applyFont="1" applyBorder="1" applyAlignment="1">
      <alignment horizontal="right"/>
    </xf>
    <xf numFmtId="164" fontId="20" fillId="0" borderId="0" xfId="0" applyNumberFormat="1" applyFont="1" applyFill="1" applyAlignment="1">
      <alignment vertical="top"/>
    </xf>
    <xf numFmtId="5" fontId="20" fillId="0" borderId="0" xfId="0" applyNumberFormat="1" applyFont="1" applyFill="1"/>
    <xf numFmtId="0" fontId="12" fillId="0" borderId="0" xfId="0" quotePrefix="1" applyFont="1" applyAlignment="1">
      <alignment vertical="top" wrapText="1"/>
    </xf>
  </cellXfs>
  <cellStyles count="5">
    <cellStyle name="Hyperlink" xfId="4" builtinId="8"/>
    <cellStyle name="Hyperlink 2 2" xfId="3" xr:uid="{1CF1BBF0-27A8-4AFD-9CF0-865C0CC34324}"/>
    <cellStyle name="Normal" xfId="0" builtinId="0"/>
    <cellStyle name="Normal 2 2 2" xfId="2" xr:uid="{83410090-6C13-4E59-B7CF-559A12B0949C}"/>
    <cellStyle name="Percent" xfId="1" builtinId="5"/>
  </cellStyles>
  <dxfs count="0"/>
  <tableStyles count="0" defaultTableStyle="TableStyleMedium2" defaultPivotStyle="PivotStyleLight16"/>
  <colors>
    <mruColors>
      <color rgb="FF3271D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svg"/><Relationship Id="rId2" Type="http://schemas.openxmlformats.org/officeDocument/2006/relationships/image" Target="../media/image1.png"/><Relationship Id="rId1" Type="http://schemas.openxmlformats.org/officeDocument/2006/relationships/hyperlink" Target="https://corporatefinanceinstitute.com/" TargetMode="External"/></Relationships>
</file>

<file path=xl/drawings/drawing1.xml><?xml version="1.0" encoding="utf-8"?>
<xdr:wsDr xmlns:xdr="http://schemas.openxmlformats.org/drawingml/2006/spreadsheetDrawing" xmlns:a="http://schemas.openxmlformats.org/drawingml/2006/main">
  <xdr:oneCellAnchor>
    <xdr:from>
      <xdr:col>1</xdr:col>
      <xdr:colOff>714374</xdr:colOff>
      <xdr:row>4</xdr:row>
      <xdr:rowOff>88129</xdr:rowOff>
    </xdr:from>
    <xdr:ext cx="3446303" cy="908464"/>
    <xdr:pic>
      <xdr:nvPicPr>
        <xdr:cNvPr id="2" name="Picture 1">
          <a:hlinkClick xmlns:r="http://schemas.openxmlformats.org/officeDocument/2006/relationships" r:id="rId1"/>
          <a:extLst>
            <a:ext uri="{FF2B5EF4-FFF2-40B4-BE49-F238E27FC236}">
              <a16:creationId xmlns:a16="http://schemas.microsoft.com/office/drawing/2014/main" id="{04B55FF5-2B93-4DD1-A2A1-6C2FBAB7AC62}"/>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1482724" y="989829"/>
          <a:ext cx="3446303" cy="908464"/>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corporatefinanceinstitute.com/"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4A7B3-9BAB-4B6A-B6B8-205A85BE217C}">
  <dimension ref="B1:M50"/>
  <sheetViews>
    <sheetView showGridLines="0" tabSelected="1" zoomScale="90" zoomScaleNormal="90" workbookViewId="0"/>
  </sheetViews>
  <sheetFormatPr defaultColWidth="9.15625" defaultRowHeight="14.1" x14ac:dyDescent="0.5"/>
  <cols>
    <col min="1" max="2" width="11" style="1" customWidth="1"/>
    <col min="3" max="3" width="54.47265625" style="1" customWidth="1"/>
    <col min="4" max="20" width="11" style="1" customWidth="1"/>
    <col min="21" max="16384" width="9.15625" style="1"/>
  </cols>
  <sheetData>
    <row r="1" spans="2:13" ht="16.5" customHeight="1" x14ac:dyDescent="0.5"/>
    <row r="2" spans="2:13" ht="15.75" customHeight="1" x14ac:dyDescent="0.5"/>
    <row r="3" spans="2:13" ht="19.5" customHeight="1" x14ac:dyDescent="0.5">
      <c r="B3" s="2"/>
      <c r="C3" s="2"/>
      <c r="D3" s="2"/>
      <c r="E3" s="2"/>
      <c r="F3" s="2"/>
      <c r="G3" s="2"/>
      <c r="H3" s="2"/>
      <c r="I3" s="2"/>
      <c r="J3" s="2"/>
      <c r="K3" s="2"/>
      <c r="L3" s="2"/>
      <c r="M3" s="2"/>
    </row>
    <row r="4" spans="2:13" ht="19.5" customHeight="1" x14ac:dyDescent="0.5">
      <c r="B4" s="2"/>
      <c r="C4" s="2"/>
      <c r="D4" s="2"/>
      <c r="E4" s="2"/>
      <c r="F4" s="2"/>
      <c r="G4" s="2"/>
      <c r="H4" s="2"/>
      <c r="I4" s="2"/>
      <c r="J4" s="2"/>
      <c r="K4" s="2"/>
      <c r="L4" s="2"/>
      <c r="M4" s="2"/>
    </row>
    <row r="5" spans="2:13" ht="19.5" customHeight="1" x14ac:dyDescent="0.5">
      <c r="B5" s="2"/>
      <c r="C5" s="2"/>
      <c r="D5" s="2"/>
      <c r="E5" s="2"/>
      <c r="F5" s="2"/>
      <c r="G5" s="2"/>
      <c r="H5" s="2"/>
      <c r="I5" s="2"/>
      <c r="J5" s="2"/>
      <c r="K5" s="2"/>
      <c r="L5" s="2"/>
      <c r="M5" s="2"/>
    </row>
    <row r="6" spans="2:13" ht="19.5" customHeight="1" x14ac:dyDescent="0.5">
      <c r="B6" s="2"/>
      <c r="C6" s="2"/>
      <c r="D6" s="2"/>
      <c r="E6" s="2"/>
      <c r="F6" s="2"/>
      <c r="G6" s="2"/>
      <c r="H6" s="2"/>
      <c r="I6" s="2"/>
      <c r="J6" s="2"/>
      <c r="K6" s="2"/>
      <c r="L6" s="2"/>
      <c r="M6" s="2"/>
    </row>
    <row r="7" spans="2:13" ht="19.5" customHeight="1" x14ac:dyDescent="0.5">
      <c r="B7" s="2"/>
      <c r="C7" s="2"/>
      <c r="D7" s="2"/>
      <c r="E7" s="2"/>
      <c r="F7" s="2"/>
      <c r="G7" s="2"/>
      <c r="H7" s="2"/>
      <c r="I7" s="2"/>
      <c r="J7" s="2"/>
      <c r="K7" s="2"/>
      <c r="L7" s="2"/>
      <c r="M7" s="2"/>
    </row>
    <row r="8" spans="2:13" ht="19.5" customHeight="1" x14ac:dyDescent="0.5">
      <c r="B8" s="2"/>
      <c r="C8" s="2"/>
      <c r="D8" s="2"/>
      <c r="E8" s="2"/>
      <c r="F8" s="2"/>
      <c r="G8" s="2"/>
      <c r="H8" s="2"/>
      <c r="I8" s="2"/>
      <c r="J8" s="2"/>
      <c r="K8" s="2"/>
      <c r="L8" s="2"/>
      <c r="M8" s="2"/>
    </row>
    <row r="9" spans="2:13" ht="19.5" customHeight="1" x14ac:dyDescent="0.5">
      <c r="B9" s="2"/>
      <c r="C9" s="2"/>
      <c r="D9" s="2"/>
      <c r="E9" s="2"/>
      <c r="F9" s="2"/>
      <c r="G9" s="2"/>
      <c r="H9" s="2"/>
      <c r="I9" s="2"/>
      <c r="J9" s="2"/>
      <c r="K9" s="2"/>
      <c r="L9" s="2"/>
      <c r="M9" s="2"/>
    </row>
    <row r="10" spans="2:13" ht="19.5" customHeight="1" x14ac:dyDescent="0.5">
      <c r="B10" s="2"/>
      <c r="C10" s="2"/>
      <c r="D10" s="2"/>
      <c r="E10" s="2"/>
      <c r="F10" s="2"/>
      <c r="G10" s="2"/>
      <c r="H10" s="2"/>
      <c r="I10" s="2"/>
      <c r="J10" s="2"/>
      <c r="K10" s="2"/>
      <c r="L10" s="2"/>
      <c r="M10" s="2"/>
    </row>
    <row r="11" spans="2:13" ht="19.5" customHeight="1" x14ac:dyDescent="0.5">
      <c r="B11" s="2"/>
      <c r="C11" s="2"/>
      <c r="D11" s="2"/>
      <c r="E11" s="2"/>
      <c r="F11" s="2"/>
      <c r="G11" s="2"/>
      <c r="H11" s="2"/>
      <c r="I11" s="2"/>
      <c r="J11" s="2"/>
      <c r="K11" s="2"/>
      <c r="L11" s="2"/>
      <c r="M11" s="2"/>
    </row>
    <row r="12" spans="2:13" ht="27.3" x14ac:dyDescent="0.9">
      <c r="B12" s="2"/>
      <c r="C12" s="3" t="s">
        <v>38</v>
      </c>
      <c r="D12" s="2"/>
      <c r="E12" s="2"/>
      <c r="F12" s="2"/>
      <c r="G12" s="2"/>
      <c r="H12" s="2"/>
      <c r="I12" s="2"/>
      <c r="J12" s="2"/>
      <c r="K12" s="2"/>
      <c r="L12" s="4" t="s">
        <v>0</v>
      </c>
      <c r="M12" s="2"/>
    </row>
    <row r="13" spans="2:13" ht="17.25" customHeight="1" x14ac:dyDescent="0.9">
      <c r="B13" s="2"/>
      <c r="C13" s="3"/>
      <c r="D13" s="2"/>
      <c r="E13" s="2"/>
      <c r="F13" s="2"/>
      <c r="G13" s="2"/>
      <c r="H13" s="2"/>
      <c r="I13" s="2"/>
      <c r="J13" s="2"/>
      <c r="K13" s="2"/>
      <c r="L13" s="4"/>
      <c r="M13" s="2"/>
    </row>
    <row r="14" spans="2:13" ht="19.5" customHeight="1" x14ac:dyDescent="0.5">
      <c r="B14" s="2"/>
      <c r="C14" s="5" t="s">
        <v>34</v>
      </c>
      <c r="D14" s="2"/>
      <c r="E14" s="2"/>
      <c r="F14" s="2"/>
      <c r="G14" s="2"/>
      <c r="H14" s="2"/>
      <c r="I14" s="2"/>
      <c r="J14" s="2"/>
      <c r="K14" s="2"/>
      <c r="L14" s="2"/>
      <c r="M14" s="2"/>
    </row>
    <row r="15" spans="2:13" ht="19.5" customHeight="1" x14ac:dyDescent="0.5">
      <c r="B15" s="2"/>
      <c r="C15" s="6" t="s">
        <v>35</v>
      </c>
      <c r="D15" s="2"/>
      <c r="E15" s="2"/>
      <c r="F15" s="2"/>
      <c r="G15" s="2"/>
      <c r="H15" s="2"/>
      <c r="I15" s="2"/>
      <c r="J15" s="2"/>
      <c r="K15" s="2"/>
      <c r="L15" s="2"/>
      <c r="M15" s="2"/>
    </row>
    <row r="16" spans="2:13" ht="19.5" customHeight="1" x14ac:dyDescent="0.5">
      <c r="B16" s="2"/>
      <c r="C16" s="6" t="s">
        <v>36</v>
      </c>
      <c r="D16" s="2"/>
      <c r="E16" s="2"/>
      <c r="F16" s="2"/>
      <c r="G16" s="2"/>
      <c r="H16" s="2"/>
      <c r="I16" s="2"/>
      <c r="J16" s="2"/>
      <c r="K16" s="2"/>
      <c r="L16" s="2"/>
      <c r="M16" s="2"/>
    </row>
    <row r="17" spans="2:13" ht="19.5" customHeight="1" x14ac:dyDescent="0.5">
      <c r="B17" s="2"/>
      <c r="C17" s="7"/>
      <c r="D17" s="2"/>
      <c r="E17" s="2"/>
      <c r="F17" s="2"/>
      <c r="G17" s="2"/>
      <c r="H17" s="2"/>
      <c r="I17" s="2"/>
      <c r="J17" s="2"/>
      <c r="K17" s="2"/>
      <c r="L17" s="2"/>
      <c r="M17" s="2"/>
    </row>
    <row r="18" spans="2:13" ht="19.5" customHeight="1" x14ac:dyDescent="0.5">
      <c r="B18" s="2"/>
      <c r="C18" s="7"/>
      <c r="D18" s="2"/>
      <c r="E18" s="2"/>
      <c r="F18" s="2"/>
      <c r="G18" s="2"/>
      <c r="H18" s="2"/>
      <c r="I18" s="2"/>
      <c r="J18" s="2"/>
      <c r="K18" s="2"/>
      <c r="L18" s="2"/>
      <c r="M18" s="2"/>
    </row>
    <row r="19" spans="2:13" ht="19.5" customHeight="1" x14ac:dyDescent="0.5">
      <c r="B19" s="2"/>
      <c r="C19" s="7"/>
      <c r="D19" s="2"/>
      <c r="E19" s="2"/>
      <c r="F19" s="2"/>
      <c r="G19" s="2"/>
      <c r="H19" s="2"/>
      <c r="I19" s="2"/>
      <c r="J19" s="2"/>
      <c r="K19" s="2"/>
      <c r="L19" s="2"/>
      <c r="M19" s="2"/>
    </row>
    <row r="20" spans="2:13" ht="17.25" customHeight="1" x14ac:dyDescent="0.5">
      <c r="B20" s="2"/>
      <c r="C20" s="7"/>
      <c r="D20" s="2"/>
      <c r="E20" s="2"/>
      <c r="F20" s="2"/>
      <c r="G20" s="2"/>
      <c r="H20" s="2"/>
      <c r="I20" s="2"/>
      <c r="J20" s="2"/>
      <c r="K20" s="2"/>
      <c r="L20" s="2"/>
      <c r="M20" s="2"/>
    </row>
    <row r="21" spans="2:13" ht="17.25" customHeight="1" x14ac:dyDescent="0.5">
      <c r="B21" s="2"/>
      <c r="C21" s="8"/>
      <c r="D21" s="2"/>
      <c r="E21" s="2"/>
      <c r="F21" s="2"/>
      <c r="G21" s="2"/>
      <c r="H21" s="2"/>
      <c r="I21" s="2"/>
      <c r="J21" s="2"/>
      <c r="K21" s="2"/>
      <c r="L21" s="2"/>
      <c r="M21" s="2"/>
    </row>
    <row r="22" spans="2:13" ht="17.25" customHeight="1" x14ac:dyDescent="0.5">
      <c r="B22" s="2"/>
      <c r="C22" s="9"/>
      <c r="D22" s="2"/>
      <c r="E22" s="2"/>
      <c r="F22" s="2"/>
      <c r="G22" s="2"/>
      <c r="H22" s="2"/>
      <c r="I22" s="2"/>
      <c r="J22" s="2"/>
      <c r="K22" s="2"/>
      <c r="L22" s="2"/>
      <c r="M22" s="2"/>
    </row>
    <row r="23" spans="2:13" ht="19.5" customHeight="1" x14ac:dyDescent="0.5">
      <c r="B23" s="2"/>
      <c r="C23" s="2" t="s">
        <v>1</v>
      </c>
      <c r="D23" s="2"/>
      <c r="E23" s="2"/>
      <c r="F23" s="2"/>
      <c r="G23" s="2"/>
      <c r="H23" s="2"/>
      <c r="I23" s="2"/>
      <c r="J23" s="2"/>
      <c r="K23" s="2"/>
      <c r="L23" s="2"/>
      <c r="M23" s="2"/>
    </row>
    <row r="24" spans="2:13" ht="19.5" customHeight="1" x14ac:dyDescent="0.5">
      <c r="B24" s="2"/>
      <c r="C24" s="10" t="s">
        <v>2</v>
      </c>
      <c r="D24" s="10"/>
      <c r="E24" s="10"/>
      <c r="F24" s="10"/>
      <c r="G24" s="10"/>
      <c r="H24" s="10"/>
      <c r="I24" s="10"/>
      <c r="J24" s="10"/>
      <c r="K24" s="10"/>
      <c r="L24" s="10"/>
      <c r="M24" s="2"/>
    </row>
    <row r="25" spans="2:13" ht="19.5" customHeight="1" x14ac:dyDescent="0.5">
      <c r="B25" s="2"/>
      <c r="C25" s="2" t="s">
        <v>3</v>
      </c>
      <c r="D25" s="2"/>
      <c r="E25" s="2"/>
      <c r="F25" s="2"/>
      <c r="G25" s="2"/>
      <c r="H25" s="2"/>
      <c r="I25" s="2"/>
      <c r="J25" s="2"/>
      <c r="K25" s="2"/>
      <c r="L25" s="2"/>
      <c r="M25" s="2"/>
    </row>
    <row r="26" spans="2:13" ht="19.5" customHeight="1" x14ac:dyDescent="0.5">
      <c r="B26" s="2"/>
      <c r="C26" s="11" t="s">
        <v>4</v>
      </c>
      <c r="D26" s="2"/>
      <c r="E26" s="2"/>
      <c r="F26" s="2"/>
      <c r="G26" s="2"/>
      <c r="H26" s="2"/>
      <c r="I26" s="2"/>
      <c r="J26" s="2"/>
      <c r="K26" s="2"/>
      <c r="L26" s="2"/>
      <c r="M26" s="2"/>
    </row>
    <row r="27" spans="2:13" ht="19.5" customHeight="1" x14ac:dyDescent="0.5">
      <c r="B27" s="2"/>
      <c r="C27" s="11"/>
      <c r="D27" s="2"/>
      <c r="E27" s="2"/>
      <c r="F27" s="2"/>
      <c r="G27" s="2"/>
      <c r="H27" s="2"/>
      <c r="I27" s="2"/>
      <c r="J27" s="2"/>
      <c r="K27" s="2"/>
      <c r="L27" s="2"/>
      <c r="M27" s="2"/>
    </row>
    <row r="28" spans="2:13" ht="19.5" customHeight="1" x14ac:dyDescent="0.5">
      <c r="B28" s="2"/>
      <c r="C28" s="12" t="s">
        <v>5</v>
      </c>
      <c r="D28" s="12"/>
      <c r="E28" s="13"/>
      <c r="F28" s="13"/>
      <c r="G28" s="13"/>
      <c r="H28" s="13"/>
      <c r="I28" s="13"/>
      <c r="J28" s="13"/>
      <c r="K28" s="13"/>
      <c r="L28" s="13"/>
      <c r="M28" s="2"/>
    </row>
    <row r="29" spans="2:13" ht="19.5" customHeight="1" x14ac:dyDescent="0.5">
      <c r="B29" s="14"/>
      <c r="C29" s="12" t="s">
        <v>6</v>
      </c>
      <c r="D29" s="12"/>
      <c r="E29" s="12"/>
      <c r="F29" s="12"/>
      <c r="G29" s="12"/>
      <c r="H29" s="12"/>
      <c r="I29" s="12"/>
      <c r="J29" s="12"/>
      <c r="K29" s="12"/>
      <c r="L29" s="12"/>
      <c r="M29" s="14"/>
    </row>
    <row r="30" spans="2:13" ht="19.5" customHeight="1" x14ac:dyDescent="0.5">
      <c r="B30" s="14"/>
      <c r="C30" s="12" t="s">
        <v>7</v>
      </c>
      <c r="D30" s="12"/>
      <c r="E30" s="12"/>
      <c r="F30" s="12"/>
      <c r="G30" s="12"/>
      <c r="H30" s="12"/>
      <c r="I30" s="12"/>
      <c r="J30" s="12"/>
      <c r="K30" s="12"/>
      <c r="L30" s="12"/>
      <c r="M30" s="14"/>
    </row>
    <row r="31" spans="2:13" ht="19.5" customHeight="1" x14ac:dyDescent="0.5">
      <c r="B31" s="14"/>
      <c r="C31" s="12" t="s">
        <v>8</v>
      </c>
      <c r="D31" s="12"/>
      <c r="E31" s="12"/>
      <c r="F31" s="12"/>
      <c r="G31" s="12"/>
      <c r="H31" s="12"/>
      <c r="I31" s="12"/>
      <c r="J31" s="12"/>
      <c r="K31" s="12"/>
      <c r="L31" s="12"/>
      <c r="M31" s="14"/>
    </row>
    <row r="32" spans="2:13" ht="19.5" customHeight="1" x14ac:dyDescent="0.5">
      <c r="B32" s="14"/>
      <c r="C32" s="12"/>
      <c r="D32" s="12"/>
      <c r="E32" s="12"/>
      <c r="F32" s="12"/>
      <c r="G32" s="12"/>
      <c r="H32" s="12"/>
      <c r="I32" s="12"/>
      <c r="J32" s="12"/>
      <c r="K32" s="12"/>
      <c r="L32" s="12"/>
      <c r="M32" s="14"/>
    </row>
    <row r="33" spans="2:13" ht="19.5" customHeight="1" x14ac:dyDescent="0.5">
      <c r="B33" s="14"/>
      <c r="C33" s="14"/>
      <c r="D33" s="14"/>
      <c r="E33" s="14"/>
      <c r="F33" s="14"/>
      <c r="G33" s="14"/>
      <c r="H33" s="14"/>
      <c r="I33" s="14"/>
      <c r="J33" s="14"/>
      <c r="K33" s="14"/>
      <c r="L33" s="14"/>
      <c r="M33" s="14"/>
    </row>
    <row r="34" spans="2:13" ht="19.5" customHeight="1" x14ac:dyDescent="0.5"/>
    <row r="35" spans="2:13" ht="19.5" customHeight="1" x14ac:dyDescent="0.5"/>
    <row r="36" spans="2:13" ht="19.5" customHeight="1" x14ac:dyDescent="0.5"/>
    <row r="37" spans="2:13" ht="19.5" customHeight="1" x14ac:dyDescent="0.5"/>
    <row r="38" spans="2:13" ht="19.5" customHeight="1" x14ac:dyDescent="0.5"/>
    <row r="39" spans="2:13" ht="19.5" customHeight="1" x14ac:dyDescent="0.5"/>
    <row r="40" spans="2:13" ht="19.5" customHeight="1" x14ac:dyDescent="0.5"/>
    <row r="41" spans="2:13" ht="19.5" customHeight="1" x14ac:dyDescent="0.5"/>
    <row r="42" spans="2:13" ht="19.5" customHeight="1" x14ac:dyDescent="0.5"/>
    <row r="43" spans="2:13" ht="19.5" customHeight="1" x14ac:dyDescent="0.5"/>
    <row r="44" spans="2:13" ht="19.5" customHeight="1" x14ac:dyDescent="0.5"/>
    <row r="45" spans="2:13" ht="19.5" customHeight="1" x14ac:dyDescent="0.5"/>
    <row r="46" spans="2:13" ht="19.5" customHeight="1" x14ac:dyDescent="0.5"/>
    <row r="47" spans="2:13" ht="19.5" customHeight="1" x14ac:dyDescent="0.5"/>
    <row r="48" spans="2:13" ht="19.5" customHeight="1" x14ac:dyDescent="0.5"/>
    <row r="49" ht="19.5" customHeight="1" x14ac:dyDescent="0.5"/>
    <row r="50" ht="19.5" customHeight="1" x14ac:dyDescent="0.5"/>
  </sheetData>
  <hyperlinks>
    <hyperlink ref="C26" r:id="rId1" xr:uid="{EAD155E1-2E2D-47F5-A191-C7FE9DA3952B}"/>
    <hyperlink ref="C15" location="'Service Conditions Only'!A1" display="Service Conditions Only" xr:uid="{6F339287-E54B-4BBC-BA73-2032ABA6B826}"/>
    <hyperlink ref="C16" location="'Service + Market Conditions'!A1" display="Service + Market Conditions" xr:uid="{2B8DC180-9812-4B4C-949E-7264C8BCE949}"/>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E45101-4CD5-4485-90F4-4DB719EF1233}">
  <dimension ref="A1:E39"/>
  <sheetViews>
    <sheetView showGridLines="0" zoomScaleNormal="100" workbookViewId="0"/>
  </sheetViews>
  <sheetFormatPr defaultColWidth="11.734375" defaultRowHeight="15" x14ac:dyDescent="0.5"/>
  <cols>
    <col min="1" max="1" width="5.734375" style="16" customWidth="1"/>
    <col min="2" max="2" width="60.734375" style="16" customWidth="1"/>
    <col min="3" max="5" width="14.734375" style="16" customWidth="1"/>
    <col min="6" max="16384" width="11.734375" style="16"/>
  </cols>
  <sheetData>
    <row r="1" spans="1:5" x14ac:dyDescent="0.5">
      <c r="A1" s="39" t="s">
        <v>9</v>
      </c>
      <c r="B1" s="15"/>
      <c r="C1" s="15"/>
      <c r="D1" s="15"/>
      <c r="E1" s="15"/>
    </row>
    <row r="2" spans="1:5" ht="17.399999999999999" x14ac:dyDescent="0.5">
      <c r="A2" s="17" t="s">
        <v>25</v>
      </c>
      <c r="B2" s="18"/>
      <c r="C2" s="18"/>
      <c r="D2" s="18"/>
      <c r="E2" s="18"/>
    </row>
    <row r="4" spans="1:5" ht="33" customHeight="1" x14ac:dyDescent="0.5">
      <c r="B4" s="45" t="s">
        <v>39</v>
      </c>
      <c r="C4" s="45"/>
      <c r="D4" s="45"/>
      <c r="E4" s="45"/>
    </row>
    <row r="5" spans="1:5" x14ac:dyDescent="0.5">
      <c r="B5" s="19"/>
      <c r="C5" s="20"/>
      <c r="D5" s="21"/>
    </row>
    <row r="6" spans="1:5" x14ac:dyDescent="0.5">
      <c r="B6" s="20" t="s">
        <v>27</v>
      </c>
      <c r="C6" s="20"/>
      <c r="D6" s="21"/>
    </row>
    <row r="7" spans="1:5" x14ac:dyDescent="0.5">
      <c r="B7" s="19" t="s">
        <v>10</v>
      </c>
      <c r="E7" s="40">
        <v>500</v>
      </c>
    </row>
    <row r="8" spans="1:5" x14ac:dyDescent="0.5">
      <c r="B8" s="19" t="s">
        <v>37</v>
      </c>
      <c r="E8" s="40">
        <v>100</v>
      </c>
    </row>
    <row r="9" spans="1:5" x14ac:dyDescent="0.5">
      <c r="B9" s="19" t="s">
        <v>11</v>
      </c>
      <c r="E9" s="41">
        <v>20</v>
      </c>
    </row>
    <row r="10" spans="1:5" x14ac:dyDescent="0.5">
      <c r="B10" s="19" t="s">
        <v>12</v>
      </c>
      <c r="E10" s="40">
        <v>2</v>
      </c>
    </row>
    <row r="11" spans="1:5" x14ac:dyDescent="0.5">
      <c r="B11" s="19" t="s">
        <v>13</v>
      </c>
      <c r="C11" s="19"/>
      <c r="E11" s="42">
        <v>0.75</v>
      </c>
    </row>
    <row r="12" spans="1:5" x14ac:dyDescent="0.5">
      <c r="B12" s="19"/>
      <c r="C12" s="20"/>
      <c r="D12" s="21"/>
    </row>
    <row r="14" spans="1:5" x14ac:dyDescent="0.5">
      <c r="B14" s="19" t="s">
        <v>40</v>
      </c>
      <c r="C14" s="19"/>
      <c r="D14" s="22"/>
    </row>
    <row r="15" spans="1:5" x14ac:dyDescent="0.5">
      <c r="B15" s="19" t="s">
        <v>41</v>
      </c>
      <c r="C15" s="19"/>
      <c r="D15" s="23"/>
    </row>
    <row r="16" spans="1:5" x14ac:dyDescent="0.5">
      <c r="B16" s="19"/>
      <c r="C16" s="19"/>
      <c r="D16" s="23"/>
    </row>
    <row r="17" spans="2:5" x14ac:dyDescent="0.5">
      <c r="B17" s="20"/>
      <c r="C17" s="20"/>
      <c r="D17" s="21"/>
    </row>
    <row r="18" spans="2:5" x14ac:dyDescent="0.5">
      <c r="B18" s="24" t="s">
        <v>21</v>
      </c>
      <c r="C18" s="25"/>
      <c r="D18" s="26"/>
      <c r="E18" s="27"/>
    </row>
    <row r="19" spans="2:5" x14ac:dyDescent="0.5">
      <c r="B19" s="28"/>
      <c r="C19" s="28"/>
    </row>
    <row r="20" spans="2:5" x14ac:dyDescent="0.5">
      <c r="B20" s="19"/>
      <c r="C20" s="29" t="s">
        <v>14</v>
      </c>
      <c r="D20" s="29" t="s">
        <v>15</v>
      </c>
      <c r="E20" s="29" t="s">
        <v>18</v>
      </c>
    </row>
    <row r="21" spans="2:5" ht="5.25" customHeight="1" x14ac:dyDescent="0.5">
      <c r="B21" s="19"/>
      <c r="C21" s="30"/>
      <c r="D21" s="30"/>
      <c r="E21" s="30"/>
    </row>
    <row r="22" spans="2:5" x14ac:dyDescent="0.5">
      <c r="B22" s="31" t="s">
        <v>19</v>
      </c>
      <c r="C22" s="43">
        <v>0</v>
      </c>
      <c r="D22" s="32">
        <f>+E7*E8*E9*E11*(0.5)</f>
        <v>375000</v>
      </c>
      <c r="E22" s="32">
        <f>(E7*E8*E9*E10/2*E11)-D22</f>
        <v>375000</v>
      </c>
    </row>
    <row r="23" spans="2:5" x14ac:dyDescent="0.5">
      <c r="B23" s="19"/>
      <c r="C23" s="30"/>
      <c r="D23" s="30"/>
      <c r="E23" s="30"/>
    </row>
    <row r="24" spans="2:5" x14ac:dyDescent="0.5">
      <c r="D24" s="33"/>
    </row>
    <row r="25" spans="2:5" x14ac:dyDescent="0.5">
      <c r="B25" s="24" t="s">
        <v>20</v>
      </c>
      <c r="C25" s="25"/>
      <c r="D25" s="26"/>
      <c r="E25" s="27"/>
    </row>
    <row r="27" spans="2:5" x14ac:dyDescent="0.5">
      <c r="D27" s="34" t="s">
        <v>22</v>
      </c>
      <c r="E27" s="34" t="s">
        <v>23</v>
      </c>
    </row>
    <row r="28" spans="2:5" ht="5.25" customHeight="1" x14ac:dyDescent="0.5"/>
    <row r="29" spans="2:5" x14ac:dyDescent="0.5">
      <c r="B29" s="35" t="s">
        <v>14</v>
      </c>
    </row>
    <row r="30" spans="2:5" x14ac:dyDescent="0.5">
      <c r="B30" s="36" t="s">
        <v>19</v>
      </c>
      <c r="C30" s="36"/>
      <c r="D30" s="44">
        <v>0</v>
      </c>
      <c r="E30" s="44"/>
    </row>
    <row r="31" spans="2:5" x14ac:dyDescent="0.5">
      <c r="B31" s="36" t="s">
        <v>24</v>
      </c>
      <c r="C31" s="36"/>
      <c r="D31" s="44"/>
      <c r="E31" s="44">
        <v>0</v>
      </c>
    </row>
    <row r="32" spans="2:5" x14ac:dyDescent="0.5">
      <c r="B32" s="36"/>
      <c r="C32" s="36"/>
      <c r="D32" s="36"/>
      <c r="E32" s="36"/>
    </row>
    <row r="33" spans="2:5" x14ac:dyDescent="0.5">
      <c r="B33" s="38" t="s">
        <v>16</v>
      </c>
      <c r="C33" s="36"/>
      <c r="D33" s="36"/>
      <c r="E33" s="36"/>
    </row>
    <row r="34" spans="2:5" x14ac:dyDescent="0.5">
      <c r="B34" s="36" t="s">
        <v>19</v>
      </c>
      <c r="C34" s="36"/>
      <c r="D34" s="37">
        <f>+D22</f>
        <v>375000</v>
      </c>
      <c r="E34" s="37"/>
    </row>
    <row r="35" spans="2:5" x14ac:dyDescent="0.5">
      <c r="B35" s="36" t="s">
        <v>24</v>
      </c>
      <c r="C35" s="36"/>
      <c r="D35" s="37"/>
      <c r="E35" s="37">
        <f>+D34</f>
        <v>375000</v>
      </c>
    </row>
    <row r="36" spans="2:5" x14ac:dyDescent="0.5">
      <c r="B36" s="36"/>
      <c r="C36" s="36"/>
      <c r="D36" s="36"/>
      <c r="E36" s="36"/>
    </row>
    <row r="37" spans="2:5" x14ac:dyDescent="0.5">
      <c r="B37" s="38" t="s">
        <v>17</v>
      </c>
      <c r="C37" s="36"/>
      <c r="D37" s="36"/>
      <c r="E37" s="36"/>
    </row>
    <row r="38" spans="2:5" x14ac:dyDescent="0.5">
      <c r="B38" s="36" t="s">
        <v>19</v>
      </c>
      <c r="C38" s="36"/>
      <c r="D38" s="37">
        <f>+E22</f>
        <v>375000</v>
      </c>
      <c r="E38" s="37"/>
    </row>
    <row r="39" spans="2:5" x14ac:dyDescent="0.5">
      <c r="B39" s="36" t="s">
        <v>24</v>
      </c>
      <c r="C39" s="36"/>
      <c r="D39" s="37"/>
      <c r="E39" s="37">
        <f>+D38</f>
        <v>375000</v>
      </c>
    </row>
  </sheetData>
  <mergeCells count="1">
    <mergeCell ref="B4:E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A662E7-65A7-4DE0-9433-098F35ECD5E0}">
  <dimension ref="A1:F52"/>
  <sheetViews>
    <sheetView showGridLines="0" zoomScaleNormal="100" workbookViewId="0"/>
  </sheetViews>
  <sheetFormatPr defaultColWidth="11.734375" defaultRowHeight="15" x14ac:dyDescent="0.5"/>
  <cols>
    <col min="1" max="1" width="5.734375" style="16" customWidth="1"/>
    <col min="2" max="2" width="60.734375" style="16" customWidth="1"/>
    <col min="3" max="6" width="14.734375" style="16" customWidth="1"/>
    <col min="7" max="16384" width="11.734375" style="16"/>
  </cols>
  <sheetData>
    <row r="1" spans="1:6" x14ac:dyDescent="0.5">
      <c r="A1" s="39" t="s">
        <v>9</v>
      </c>
      <c r="B1" s="15"/>
      <c r="C1" s="15"/>
      <c r="D1" s="15"/>
      <c r="E1" s="15"/>
      <c r="F1" s="15"/>
    </row>
    <row r="2" spans="1:6" ht="17.399999999999999" x14ac:dyDescent="0.5">
      <c r="A2" s="17" t="s">
        <v>26</v>
      </c>
      <c r="B2" s="18"/>
      <c r="C2" s="18"/>
      <c r="D2" s="18"/>
      <c r="E2" s="18"/>
      <c r="F2" s="18"/>
    </row>
    <row r="4" spans="1:6" ht="34.5" customHeight="1" x14ac:dyDescent="0.5">
      <c r="B4" s="45" t="s">
        <v>42</v>
      </c>
      <c r="C4" s="45"/>
      <c r="D4" s="45"/>
      <c r="E4" s="45"/>
      <c r="F4" s="45"/>
    </row>
    <row r="5" spans="1:6" x14ac:dyDescent="0.5">
      <c r="B5" s="19"/>
      <c r="C5" s="20"/>
      <c r="D5" s="21"/>
      <c r="E5" s="21"/>
    </row>
    <row r="6" spans="1:6" x14ac:dyDescent="0.5">
      <c r="B6" s="20" t="s">
        <v>27</v>
      </c>
      <c r="C6" s="20"/>
      <c r="D6" s="21"/>
      <c r="E6" s="21"/>
    </row>
    <row r="7" spans="1:6" x14ac:dyDescent="0.5">
      <c r="B7" s="19" t="s">
        <v>10</v>
      </c>
      <c r="F7" s="40">
        <v>500</v>
      </c>
    </row>
    <row r="8" spans="1:6" x14ac:dyDescent="0.5">
      <c r="B8" s="19" t="s">
        <v>37</v>
      </c>
      <c r="F8" s="40">
        <v>100</v>
      </c>
    </row>
    <row r="9" spans="1:6" x14ac:dyDescent="0.5">
      <c r="B9" s="19" t="s">
        <v>11</v>
      </c>
      <c r="F9" s="41">
        <v>20</v>
      </c>
    </row>
    <row r="10" spans="1:6" x14ac:dyDescent="0.5">
      <c r="B10" s="19" t="s">
        <v>12</v>
      </c>
      <c r="F10" s="40">
        <v>3</v>
      </c>
    </row>
    <row r="11" spans="1:6" x14ac:dyDescent="0.5">
      <c r="B11" s="19" t="s">
        <v>13</v>
      </c>
      <c r="C11" s="19"/>
      <c r="F11" s="42">
        <v>0.9</v>
      </c>
    </row>
    <row r="12" spans="1:6" x14ac:dyDescent="0.5">
      <c r="B12" s="19"/>
      <c r="C12" s="20"/>
      <c r="D12" s="21"/>
      <c r="E12" s="21"/>
    </row>
    <row r="13" spans="1:6" ht="55.5" customHeight="1" x14ac:dyDescent="0.5">
      <c r="B13" s="45" t="s">
        <v>43</v>
      </c>
      <c r="C13" s="45"/>
      <c r="D13" s="45"/>
      <c r="E13" s="45"/>
      <c r="F13" s="45"/>
    </row>
    <row r="14" spans="1:6" x14ac:dyDescent="0.5">
      <c r="B14" s="20" t="s">
        <v>28</v>
      </c>
      <c r="C14" s="20"/>
      <c r="D14" s="21"/>
      <c r="E14" s="21"/>
    </row>
    <row r="15" spans="1:6" x14ac:dyDescent="0.5">
      <c r="B15" s="19" t="s">
        <v>32</v>
      </c>
      <c r="F15" s="41">
        <v>15</v>
      </c>
    </row>
    <row r="16" spans="1:6" x14ac:dyDescent="0.5">
      <c r="B16" s="19" t="s">
        <v>13</v>
      </c>
      <c r="C16" s="19"/>
      <c r="F16" s="42">
        <v>0.95</v>
      </c>
    </row>
    <row r="17" spans="2:6" x14ac:dyDescent="0.5">
      <c r="B17" s="19"/>
      <c r="C17" s="20"/>
      <c r="D17" s="21"/>
      <c r="E17" s="21"/>
    </row>
    <row r="18" spans="2:6" ht="36" customHeight="1" x14ac:dyDescent="0.5">
      <c r="B18" s="45" t="s">
        <v>44</v>
      </c>
      <c r="C18" s="45"/>
      <c r="D18" s="45"/>
      <c r="E18" s="45"/>
      <c r="F18" s="45"/>
    </row>
    <row r="19" spans="2:6" x14ac:dyDescent="0.5">
      <c r="B19" s="20" t="s">
        <v>29</v>
      </c>
      <c r="C19" s="20"/>
      <c r="D19" s="21"/>
      <c r="E19" s="21"/>
    </row>
    <row r="20" spans="2:6" x14ac:dyDescent="0.5">
      <c r="B20" s="19" t="s">
        <v>33</v>
      </c>
      <c r="F20" s="41">
        <v>30</v>
      </c>
    </row>
    <row r="21" spans="2:6" x14ac:dyDescent="0.5">
      <c r="B21" s="19" t="s">
        <v>13</v>
      </c>
      <c r="C21" s="19"/>
      <c r="F21" s="42">
        <v>0.96</v>
      </c>
    </row>
    <row r="23" spans="2:6" x14ac:dyDescent="0.5">
      <c r="B23" s="19" t="s">
        <v>40</v>
      </c>
      <c r="C23" s="19"/>
      <c r="D23" s="22"/>
      <c r="E23" s="22"/>
    </row>
    <row r="24" spans="2:6" x14ac:dyDescent="0.5">
      <c r="B24" s="19" t="s">
        <v>41</v>
      </c>
      <c r="C24" s="19"/>
      <c r="D24" s="23"/>
      <c r="E24" s="23"/>
    </row>
    <row r="25" spans="2:6" x14ac:dyDescent="0.5">
      <c r="B25" s="19"/>
      <c r="C25" s="19"/>
      <c r="D25" s="23"/>
      <c r="E25" s="23"/>
    </row>
    <row r="26" spans="2:6" x14ac:dyDescent="0.5">
      <c r="B26" s="20"/>
      <c r="C26" s="20"/>
      <c r="D26" s="21"/>
      <c r="E26" s="21"/>
    </row>
    <row r="27" spans="2:6" x14ac:dyDescent="0.5">
      <c r="B27" s="24" t="s">
        <v>21</v>
      </c>
      <c r="C27" s="25"/>
      <c r="D27" s="26"/>
      <c r="E27" s="26"/>
      <c r="F27" s="27"/>
    </row>
    <row r="28" spans="2:6" x14ac:dyDescent="0.5">
      <c r="B28" s="28"/>
      <c r="C28" s="28"/>
    </row>
    <row r="29" spans="2:6" x14ac:dyDescent="0.5">
      <c r="B29" s="19"/>
      <c r="C29" s="29" t="s">
        <v>14</v>
      </c>
      <c r="D29" s="29" t="s">
        <v>15</v>
      </c>
      <c r="E29" s="29" t="s">
        <v>18</v>
      </c>
      <c r="F29" s="29" t="s">
        <v>30</v>
      </c>
    </row>
    <row r="30" spans="2:6" ht="5.25" customHeight="1" x14ac:dyDescent="0.5">
      <c r="B30" s="19"/>
      <c r="C30" s="30"/>
      <c r="D30" s="30"/>
      <c r="E30" s="30"/>
      <c r="F30" s="30"/>
    </row>
    <row r="31" spans="2:6" x14ac:dyDescent="0.5">
      <c r="B31" s="31" t="s">
        <v>19</v>
      </c>
      <c r="C31" s="43">
        <v>0</v>
      </c>
      <c r="D31" s="32">
        <f>+F7*F8*F9*F11*(1/F10)</f>
        <v>300000</v>
      </c>
      <c r="E31" s="32">
        <f>+F7*F8*F9*F16*(2/F10)-D31</f>
        <v>333333.33333333326</v>
      </c>
      <c r="F31" s="32">
        <f>+F7*F8*F9*F21*(3/F10)-E31-D31</f>
        <v>326666.66666666674</v>
      </c>
    </row>
    <row r="32" spans="2:6" x14ac:dyDescent="0.5">
      <c r="B32" s="19"/>
      <c r="C32" s="30"/>
      <c r="D32" s="30"/>
      <c r="E32" s="30"/>
      <c r="F32" s="30"/>
    </row>
    <row r="33" spans="2:6" x14ac:dyDescent="0.5">
      <c r="D33" s="33"/>
      <c r="E33" s="33"/>
    </row>
    <row r="34" spans="2:6" x14ac:dyDescent="0.5">
      <c r="B34" s="24" t="s">
        <v>20</v>
      </c>
      <c r="C34" s="25"/>
      <c r="D34" s="26"/>
      <c r="E34" s="26"/>
      <c r="F34" s="27"/>
    </row>
    <row r="36" spans="2:6" x14ac:dyDescent="0.5">
      <c r="E36" s="34" t="s">
        <v>22</v>
      </c>
      <c r="F36" s="34" t="s">
        <v>23</v>
      </c>
    </row>
    <row r="37" spans="2:6" ht="5.25" customHeight="1" x14ac:dyDescent="0.5"/>
    <row r="38" spans="2:6" x14ac:dyDescent="0.5">
      <c r="B38" s="35" t="s">
        <v>14</v>
      </c>
    </row>
    <row r="39" spans="2:6" x14ac:dyDescent="0.5">
      <c r="B39" s="36" t="s">
        <v>19</v>
      </c>
      <c r="C39" s="36"/>
      <c r="D39" s="36"/>
      <c r="E39" s="44">
        <v>0</v>
      </c>
      <c r="F39" s="44"/>
    </row>
    <row r="40" spans="2:6" x14ac:dyDescent="0.5">
      <c r="B40" s="36" t="s">
        <v>24</v>
      </c>
      <c r="C40" s="36"/>
      <c r="D40" s="36"/>
      <c r="E40" s="44"/>
      <c r="F40" s="44">
        <v>0</v>
      </c>
    </row>
    <row r="41" spans="2:6" x14ac:dyDescent="0.5">
      <c r="B41" s="36"/>
      <c r="C41" s="36"/>
      <c r="D41" s="36"/>
      <c r="E41" s="36"/>
      <c r="F41" s="36"/>
    </row>
    <row r="42" spans="2:6" x14ac:dyDescent="0.5">
      <c r="B42" s="38" t="s">
        <v>16</v>
      </c>
      <c r="C42" s="36"/>
      <c r="D42" s="36"/>
      <c r="E42" s="36"/>
      <c r="F42" s="36"/>
    </row>
    <row r="43" spans="2:6" x14ac:dyDescent="0.5">
      <c r="B43" s="36" t="s">
        <v>19</v>
      </c>
      <c r="C43" s="36"/>
      <c r="D43" s="36"/>
      <c r="E43" s="37">
        <f>+D31</f>
        <v>300000</v>
      </c>
      <c r="F43" s="37"/>
    </row>
    <row r="44" spans="2:6" x14ac:dyDescent="0.5">
      <c r="B44" s="36" t="s">
        <v>24</v>
      </c>
      <c r="C44" s="36"/>
      <c r="D44" s="36"/>
      <c r="E44" s="37"/>
      <c r="F44" s="37">
        <f>+E43</f>
        <v>300000</v>
      </c>
    </row>
    <row r="45" spans="2:6" x14ac:dyDescent="0.5">
      <c r="B45" s="36"/>
      <c r="C45" s="36"/>
      <c r="D45" s="36"/>
      <c r="E45" s="36"/>
      <c r="F45" s="36"/>
    </row>
    <row r="46" spans="2:6" x14ac:dyDescent="0.5">
      <c r="B46" s="38" t="s">
        <v>17</v>
      </c>
      <c r="C46" s="36"/>
      <c r="D46" s="36"/>
      <c r="E46" s="36"/>
      <c r="F46" s="36"/>
    </row>
    <row r="47" spans="2:6" x14ac:dyDescent="0.5">
      <c r="B47" s="36" t="s">
        <v>19</v>
      </c>
      <c r="C47" s="36"/>
      <c r="D47" s="36"/>
      <c r="E47" s="37">
        <f>+E31</f>
        <v>333333.33333333326</v>
      </c>
      <c r="F47" s="37"/>
    </row>
    <row r="48" spans="2:6" x14ac:dyDescent="0.5">
      <c r="B48" s="36" t="s">
        <v>24</v>
      </c>
      <c r="C48" s="36"/>
      <c r="D48" s="36"/>
      <c r="E48" s="37"/>
      <c r="F48" s="37">
        <f>+E47</f>
        <v>333333.33333333326</v>
      </c>
    </row>
    <row r="49" spans="2:6" x14ac:dyDescent="0.5">
      <c r="B49" s="36"/>
      <c r="C49" s="36"/>
      <c r="D49" s="36"/>
      <c r="E49" s="36"/>
      <c r="F49" s="36"/>
    </row>
    <row r="50" spans="2:6" x14ac:dyDescent="0.5">
      <c r="B50" s="38" t="s">
        <v>31</v>
      </c>
      <c r="C50" s="36"/>
      <c r="D50" s="36"/>
      <c r="E50" s="36"/>
      <c r="F50" s="36"/>
    </row>
    <row r="51" spans="2:6" x14ac:dyDescent="0.5">
      <c r="B51" s="36" t="s">
        <v>19</v>
      </c>
      <c r="C51" s="36"/>
      <c r="D51" s="36"/>
      <c r="E51" s="37">
        <f>+F31</f>
        <v>326666.66666666674</v>
      </c>
      <c r="F51" s="37"/>
    </row>
    <row r="52" spans="2:6" x14ac:dyDescent="0.5">
      <c r="B52" s="36" t="s">
        <v>24</v>
      </c>
      <c r="C52" s="36"/>
      <c r="D52" s="36"/>
      <c r="E52" s="37"/>
      <c r="F52" s="37">
        <f>+E51</f>
        <v>326666.66666666674</v>
      </c>
    </row>
  </sheetData>
  <mergeCells count="3">
    <mergeCell ref="B4:F4"/>
    <mergeCell ref="B13:F13"/>
    <mergeCell ref="B18:F18"/>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 Page</vt:lpstr>
      <vt:lpstr>Service Conditions Only</vt:lpstr>
      <vt:lpstr>Service + Market Conditions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Darren Tong</dc:creator>
  <cp:lastModifiedBy>Colby</cp:lastModifiedBy>
  <dcterms:created xsi:type="dcterms:W3CDTF">2020-09-10T22:08:09Z</dcterms:created>
  <dcterms:modified xsi:type="dcterms:W3CDTF">2020-12-17T18:36:48Z</dcterms:modified>
</cp:coreProperties>
</file>