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/>
  <mc:AlternateContent xmlns:mc="http://schemas.openxmlformats.org/markup-compatibility/2006">
    <mc:Choice Requires="x15">
      <x15ac:absPath xmlns:x15ac="http://schemas.microsoft.com/office/spreadsheetml/2010/11/ac" url="G:\My Drive\!CFI Drive\Courses - thinkific\20. Dashboards Course\Attachments\"/>
    </mc:Choice>
  </mc:AlternateContent>
  <xr:revisionPtr revIDLastSave="0" documentId="13_ncr:1_{93388C4B-1CD9-4A7B-AF50-0CA4D0741C33}" xr6:coauthVersionLast="40" xr6:coauthVersionMax="40" xr10:uidLastSave="{00000000-0000-0000-0000-000000000000}"/>
  <bookViews>
    <workbookView xWindow="0" yWindow="0" windowWidth="38400" windowHeight="17328" tabRatio="634" xr2:uid="{00000000-000D-0000-FFFF-FFFF00000000}"/>
  </bookViews>
  <sheets>
    <sheet name="Cover Page" sheetId="6" r:id="rId1"/>
    <sheet name="Dashboard_2" sheetId="5" r:id="rId2"/>
  </sheets>
  <definedNames>
    <definedName name="CIQWBGuid" localSheetId="0" hidden="1">"2cd8126d-26c3-430c-b7fa-a069e3a1fc62"</definedName>
    <definedName name="CIQWBGuid" hidden="1">"3a76856e-063b-4329-b2c5-ae285df6792b"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localSheetId="0" hidden="1">41666.7099189815</definedName>
    <definedName name="IQ_NAMES_REVISION_DATE_" hidden="1">41887.7188541667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  <definedName name="_xlnm.Print_Area" localSheetId="0">'Cover Page'!$A$1:$P$26</definedName>
    <definedName name="_xlnm.Print_Area" localSheetId="1">Dashboard_2!$B$1:$M$51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6" l="1"/>
  <c r="U10" i="5" l="1"/>
  <c r="X41" i="5"/>
  <c r="AC24" i="5"/>
  <c r="AB24" i="5"/>
  <c r="AA24" i="5"/>
  <c r="AA16" i="5" s="1"/>
  <c r="AA17" i="5" s="1"/>
  <c r="Z24" i="5"/>
  <c r="Y24" i="5"/>
  <c r="X24" i="5"/>
  <c r="W24" i="5"/>
  <c r="V24" i="5"/>
  <c r="U24" i="5"/>
  <c r="T24" i="5"/>
  <c r="X31" i="5"/>
  <c r="AC10" i="5"/>
  <c r="AC16" i="5"/>
  <c r="AC17" i="5" s="1"/>
  <c r="AB10" i="5"/>
  <c r="AB16" i="5" s="1"/>
  <c r="AB17" i="5" s="1"/>
  <c r="AA10" i="5"/>
  <c r="Z10" i="5"/>
  <c r="Z16" i="5"/>
  <c r="Z17" i="5" s="1"/>
  <c r="Y10" i="5"/>
  <c r="Y16" i="5"/>
  <c r="X10" i="5"/>
  <c r="W10" i="5"/>
  <c r="W14" i="5" s="1"/>
  <c r="W15" i="5" s="1"/>
  <c r="V10" i="5"/>
  <c r="V14" i="5"/>
  <c r="V15" i="5" s="1"/>
  <c r="U14" i="5"/>
  <c r="U15" i="5" s="1"/>
  <c r="T10" i="5"/>
  <c r="T14" i="5"/>
  <c r="T15" i="5" s="1"/>
  <c r="X14" i="5"/>
  <c r="X15" i="5" s="1"/>
  <c r="Y17" i="5"/>
  <c r="X46" i="5"/>
</calcChain>
</file>

<file path=xl/sharedStrings.xml><?xml version="1.0" encoding="utf-8"?>
<sst xmlns="http://schemas.openxmlformats.org/spreadsheetml/2006/main" count="57" uniqueCount="52">
  <si>
    <t>Revenue</t>
  </si>
  <si>
    <t>DASHBOARD TEMPLATE</t>
  </si>
  <si>
    <t>Raw Data</t>
  </si>
  <si>
    <t>Profit Margin</t>
  </si>
  <si>
    <t>Consolidated</t>
  </si>
  <si>
    <t>Business 1</t>
  </si>
  <si>
    <t>Business 2</t>
  </si>
  <si>
    <t>Business 3</t>
  </si>
  <si>
    <t>Historical Results</t>
  </si>
  <si>
    <t xml:space="preserve"> Forecast Period</t>
  </si>
  <si>
    <t>Profit Margin%</t>
  </si>
  <si>
    <t>Profit Margin (FCST)</t>
  </si>
  <si>
    <t>Profit Margin% (FCST)</t>
  </si>
  <si>
    <t>Expenses</t>
  </si>
  <si>
    <t>Salaries and Benefits</t>
  </si>
  <si>
    <t>Rent and Overhead</t>
  </si>
  <si>
    <t>Depreciation &amp; Amortization</t>
  </si>
  <si>
    <t>Interest</t>
  </si>
  <si>
    <t>COGS</t>
  </si>
  <si>
    <t>Total</t>
  </si>
  <si>
    <t>Business Unit Revenue ($000)</t>
  </si>
  <si>
    <t>Profit Margin ($000)</t>
  </si>
  <si>
    <t>2018 Cumulative Revenue ($000)</t>
  </si>
  <si>
    <t>Expenses ($000)</t>
  </si>
  <si>
    <t>Income Statement FY 2018</t>
  </si>
  <si>
    <t>Five-Year Performance Summary</t>
  </si>
  <si>
    <t>2018 Plan</t>
  </si>
  <si>
    <t>© Corporate Finance Institute</t>
  </si>
  <si>
    <t>Assets</t>
  </si>
  <si>
    <t>Current Assets</t>
  </si>
  <si>
    <t>Non-current Assets</t>
  </si>
  <si>
    <t>Total Assets</t>
  </si>
  <si>
    <t>Liabilities</t>
  </si>
  <si>
    <t>Current Liabilities</t>
  </si>
  <si>
    <t>Long-term Liabilities</t>
  </si>
  <si>
    <t>Shareholders' Equity</t>
  </si>
  <si>
    <t>Total Liabilities &amp; Shareholders' Equity</t>
  </si>
  <si>
    <t>P&amp;L Summary 2018</t>
  </si>
  <si>
    <t>Balance Sheet Summary 2018</t>
  </si>
  <si>
    <t>2018 Balance Sheet</t>
  </si>
  <si>
    <t xml:space="preserve"> </t>
  </si>
  <si>
    <t>Strictly Confidential</t>
  </si>
  <si>
    <t>Table of Contents</t>
  </si>
  <si>
    <t>Notes</t>
  </si>
  <si>
    <t>This Excel model is for educational purposes only and should not be used for any other reason.</t>
  </si>
  <si>
    <t>All content is Copyright material of CFI Education Inc.</t>
  </si>
  <si>
    <t>https://corporatefinanceinstitute.com/</t>
  </si>
  <si>
    <t>© 2019 CFI Education Inc.</t>
  </si>
  <si>
    <t xml:space="preserve">All rights reserved.  The contents of this publication, including but not limited to all written material, content layout, images, formulas, and code, are protected under international copyright and trademark laws.  </t>
  </si>
  <si>
    <t xml:space="preserve">No part of this publication may be modified, manipulated, reproduced, distributed, or transmitted in any form by any means, including photocopying, recording, or other electronic or mechanical methods, </t>
  </si>
  <si>
    <t>without prior written permission of the publisher, except in the case of certain noncommercial uses permitted by copyright law.</t>
  </si>
  <si>
    <t>Dashboard Template 2 - Blank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</si>
</sst>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&quot;$&quot;* #,##0.00_);_(&quot;$&quot;* \(#,##0.00\);_(&quot;$&quot;* &quot;-&quot;??_);_(@_)"/>
    <numFmt numFmtId="165" formatCode="[$-409]d\-mmm\-yyyy;@"/>
    <numFmt numFmtId="166" formatCode="_(&quot;$&quot;* #,##0_);_(&quot;$&quot;* \(#,##0\);_(&quot;$&quot;* &quot;-&quot;??_);_(@_)"/>
    <numFmt numFmtId="167" formatCode="0.0%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Open Sans"/>
      <family val="2"/>
    </font>
    <font>
      <b/>
      <sz val="11"/>
      <color theme="0"/>
      <name val="Open Sans"/>
      <family val="2"/>
    </font>
    <font>
      <sz val="9"/>
      <color theme="1"/>
      <name val="Open Sans"/>
      <family val="2"/>
    </font>
    <font>
      <sz val="11"/>
      <color theme="1"/>
      <name val="Open Sans"/>
      <family val="2"/>
    </font>
    <font>
      <b/>
      <sz val="11"/>
      <color theme="1"/>
      <name val="Open Sans"/>
      <family val="2"/>
    </font>
    <font>
      <sz val="11"/>
      <color rgb="FF0000FF"/>
      <name val="Open Sans"/>
      <family val="2"/>
    </font>
    <font>
      <sz val="11"/>
      <name val="Open Sans"/>
      <family val="2"/>
    </font>
    <font>
      <sz val="9"/>
      <color theme="2"/>
      <name val="Open Sans"/>
      <family val="2"/>
    </font>
    <font>
      <sz val="10"/>
      <name val="Open Sans"/>
      <family val="2"/>
    </font>
    <font>
      <b/>
      <sz val="16"/>
      <color theme="2"/>
      <name val="Open Sans"/>
      <family val="2"/>
    </font>
    <font>
      <b/>
      <sz val="11"/>
      <name val="Open Sans"/>
      <family val="2"/>
    </font>
    <font>
      <u/>
      <sz val="11"/>
      <color theme="10"/>
      <name val="Calibri"/>
      <family val="2"/>
      <scheme val="minor"/>
    </font>
    <font>
      <sz val="11"/>
      <color theme="1"/>
      <name val="Arial Narrow"/>
      <family val="2"/>
    </font>
    <font>
      <b/>
      <sz val="22"/>
      <color theme="1"/>
      <name val="Arial Narrow"/>
      <family val="2"/>
    </font>
    <font>
      <b/>
      <sz val="11"/>
      <color theme="1"/>
      <name val="Arial Narrow"/>
      <family val="2"/>
    </font>
    <font>
      <u/>
      <sz val="11"/>
      <color rgb="FF002060"/>
      <name val="Calibri"/>
      <family val="2"/>
      <scheme val="minor"/>
    </font>
    <font>
      <u/>
      <sz val="10"/>
      <color theme="10"/>
      <name val="Arial"/>
      <family val="2"/>
    </font>
    <font>
      <u/>
      <sz val="10"/>
      <color theme="1"/>
      <name val="Arial"/>
      <family val="2"/>
    </font>
    <font>
      <sz val="11"/>
      <color theme="0"/>
      <name val="Arial Narrow"/>
      <family val="2"/>
    </font>
  </fonts>
  <fills count="9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ED942D"/>
        <bgColor indexed="64"/>
      </patternFill>
    </fill>
    <fill>
      <patternFill patternType="solid">
        <fgColor rgb="FF132E57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7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1" fillId="0" borderId="0"/>
    <xf numFmtId="0" fontId="18" fillId="0" borderId="0" applyNumberFormat="0" applyFill="0" applyBorder="0" applyAlignment="0" applyProtection="0"/>
  </cellStyleXfs>
  <cellXfs count="68">
    <xf numFmtId="0" fontId="0" fillId="0" borderId="0" xfId="0"/>
    <xf numFmtId="165" fontId="4" fillId="0" borderId="0" xfId="0" applyNumberFormat="1" applyFont="1" applyBorder="1" applyAlignment="1">
      <alignment horizontal="left"/>
    </xf>
    <xf numFmtId="0" fontId="5" fillId="0" borderId="0" xfId="0" applyFont="1" applyAlignment="1"/>
    <xf numFmtId="0" fontId="5" fillId="0" borderId="0" xfId="0" applyFont="1"/>
    <xf numFmtId="166" fontId="5" fillId="0" borderId="0" xfId="0" applyNumberFormat="1" applyFont="1"/>
    <xf numFmtId="0" fontId="5" fillId="0" borderId="1" xfId="0" applyFont="1" applyBorder="1"/>
    <xf numFmtId="0" fontId="5" fillId="0" borderId="0" xfId="0" applyFont="1" applyBorder="1"/>
    <xf numFmtId="0" fontId="5" fillId="0" borderId="0" xfId="0" applyFont="1" applyBorder="1" applyAlignment="1">
      <alignment horizontal="centerContinuous"/>
    </xf>
    <xf numFmtId="0" fontId="6" fillId="0" borderId="0" xfId="0" applyFont="1"/>
    <xf numFmtId="0" fontId="5" fillId="0" borderId="0" xfId="0" applyFont="1" applyAlignment="1">
      <alignment horizontal="left" indent="1"/>
    </xf>
    <xf numFmtId="166" fontId="7" fillId="0" borderId="0" xfId="3" applyNumberFormat="1" applyFont="1" applyFill="1" applyBorder="1"/>
    <xf numFmtId="166" fontId="7" fillId="0" borderId="0" xfId="3" applyNumberFormat="1" applyFont="1" applyFill="1"/>
    <xf numFmtId="37" fontId="5" fillId="0" borderId="0" xfId="0" applyNumberFormat="1" applyFont="1" applyFill="1"/>
    <xf numFmtId="166" fontId="5" fillId="0" borderId="0" xfId="3" applyNumberFormat="1" applyFont="1" applyFill="1"/>
    <xf numFmtId="0" fontId="5" fillId="0" borderId="0" xfId="0" applyFont="1" applyAlignment="1">
      <alignment horizontal="center" vertical="center"/>
    </xf>
    <xf numFmtId="0" fontId="5" fillId="0" borderId="0" xfId="0" applyFont="1" applyFill="1"/>
    <xf numFmtId="0" fontId="6" fillId="0" borderId="0" xfId="0" applyFont="1" applyAlignment="1">
      <alignment horizontal="left" indent="2"/>
    </xf>
    <xf numFmtId="166" fontId="5" fillId="0" borderId="0" xfId="3" applyNumberFormat="1" applyFont="1"/>
    <xf numFmtId="0" fontId="5" fillId="0" borderId="0" xfId="0" applyFont="1" applyAlignment="1">
      <alignment horizontal="left" indent="2"/>
    </xf>
    <xf numFmtId="166" fontId="7" fillId="0" borderId="0" xfId="3" applyNumberFormat="1" applyFont="1"/>
    <xf numFmtId="0" fontId="5" fillId="0" borderId="0" xfId="0" applyFont="1" applyAlignment="1">
      <alignment horizontal="left"/>
    </xf>
    <xf numFmtId="167" fontId="5" fillId="0" borderId="0" xfId="1" applyNumberFormat="1" applyFont="1"/>
    <xf numFmtId="9" fontId="8" fillId="0" borderId="0" xfId="1" applyNumberFormat="1" applyFont="1" applyFill="1"/>
    <xf numFmtId="9" fontId="5" fillId="0" borderId="0" xfId="1" applyNumberFormat="1" applyFont="1" applyFill="1"/>
    <xf numFmtId="166" fontId="8" fillId="0" borderId="0" xfId="3" applyNumberFormat="1" applyFont="1" applyFill="1"/>
    <xf numFmtId="165" fontId="9" fillId="0" borderId="0" xfId="0" applyNumberFormat="1" applyFont="1" applyBorder="1" applyAlignment="1">
      <alignment horizontal="left"/>
    </xf>
    <xf numFmtId="0" fontId="10" fillId="0" borderId="0" xfId="0" applyFont="1" applyFill="1"/>
    <xf numFmtId="0" fontId="10" fillId="0" borderId="0" xfId="0" applyFont="1" applyFill="1" applyAlignment="1">
      <alignment horizontal="left"/>
    </xf>
    <xf numFmtId="0" fontId="8" fillId="0" borderId="0" xfId="0" applyFont="1" applyFill="1"/>
    <xf numFmtId="0" fontId="10" fillId="0" borderId="0" xfId="0" applyFont="1" applyFill="1" applyBorder="1" applyAlignment="1">
      <alignment horizontal="centerContinuous"/>
    </xf>
    <xf numFmtId="0" fontId="11" fillId="0" borderId="1" xfId="0" quotePrefix="1" applyFont="1" applyBorder="1"/>
    <xf numFmtId="0" fontId="3" fillId="3" borderId="0" xfId="0" applyFont="1" applyFill="1" applyBorder="1" applyAlignment="1">
      <alignment horizontal="centerContinuous" vertical="center"/>
    </xf>
    <xf numFmtId="166" fontId="8" fillId="0" borderId="0" xfId="3" applyNumberFormat="1" applyFont="1" applyFill="1" applyBorder="1"/>
    <xf numFmtId="37" fontId="5" fillId="0" borderId="0" xfId="0" applyNumberFormat="1" applyFont="1" applyFill="1" applyBorder="1"/>
    <xf numFmtId="9" fontId="8" fillId="0" borderId="0" xfId="1" applyNumberFormat="1" applyFont="1" applyFill="1" applyBorder="1"/>
    <xf numFmtId="0" fontId="5" fillId="0" borderId="0" xfId="0" applyFont="1" applyFill="1" applyBorder="1"/>
    <xf numFmtId="166" fontId="5" fillId="0" borderId="0" xfId="3" applyNumberFormat="1" applyFont="1" applyBorder="1"/>
    <xf numFmtId="9" fontId="5" fillId="0" borderId="0" xfId="1" applyNumberFormat="1" applyFont="1" applyFill="1" applyBorder="1"/>
    <xf numFmtId="0" fontId="3" fillId="2" borderId="0" xfId="0" applyFont="1" applyFill="1" applyBorder="1" applyAlignment="1">
      <alignment horizontal="right"/>
    </xf>
    <xf numFmtId="0" fontId="3" fillId="3" borderId="0" xfId="0" applyFont="1" applyFill="1" applyBorder="1" applyAlignment="1">
      <alignment horizontal="right"/>
    </xf>
    <xf numFmtId="0" fontId="12" fillId="0" borderId="0" xfId="0" applyFont="1" applyFill="1" applyAlignment="1"/>
    <xf numFmtId="0" fontId="2" fillId="2" borderId="0" xfId="0" applyFont="1" applyFill="1" applyAlignment="1">
      <alignment horizontal="centerContinuous" vertical="center"/>
    </xf>
    <xf numFmtId="0" fontId="2" fillId="2" borderId="0" xfId="0" applyFont="1" applyFill="1" applyBorder="1" applyAlignment="1">
      <alignment horizontal="centerContinuous" vertical="center"/>
    </xf>
    <xf numFmtId="0" fontId="2" fillId="3" borderId="0" xfId="0" applyFont="1" applyFill="1" applyBorder="1" applyAlignment="1">
      <alignment horizontal="centerContinuous" vertical="center"/>
    </xf>
    <xf numFmtId="0" fontId="2" fillId="3" borderId="0" xfId="0" applyFont="1" applyFill="1" applyAlignment="1">
      <alignment horizontal="centerContinuous" vertical="center"/>
    </xf>
    <xf numFmtId="0" fontId="12" fillId="0" borderId="0" xfId="0" applyFont="1" applyFill="1" applyAlignment="1">
      <alignment vertical="center"/>
    </xf>
    <xf numFmtId="0" fontId="5" fillId="4" borderId="0" xfId="0" applyFont="1" applyFill="1"/>
    <xf numFmtId="166" fontId="5" fillId="5" borderId="0" xfId="3" applyNumberFormat="1" applyFont="1" applyFill="1" applyBorder="1"/>
    <xf numFmtId="166" fontId="5" fillId="5" borderId="0" xfId="3" applyNumberFormat="1" applyFont="1" applyFill="1"/>
    <xf numFmtId="9" fontId="5" fillId="5" borderId="0" xfId="1" applyFont="1" applyFill="1" applyBorder="1"/>
    <xf numFmtId="37" fontId="5" fillId="5" borderId="0" xfId="0" applyNumberFormat="1" applyFont="1" applyFill="1"/>
    <xf numFmtId="0" fontId="5" fillId="5" borderId="0" xfId="0" applyFont="1" applyFill="1"/>
    <xf numFmtId="1" fontId="5" fillId="5" borderId="0" xfId="0" applyNumberFormat="1" applyFont="1" applyFill="1" applyBorder="1"/>
    <xf numFmtId="166" fontId="5" fillId="5" borderId="0" xfId="0" applyNumberFormat="1" applyFont="1" applyFill="1"/>
    <xf numFmtId="0" fontId="14" fillId="6" borderId="0" xfId="5" applyFont="1" applyFill="1"/>
    <xf numFmtId="0" fontId="14" fillId="0" borderId="0" xfId="5" applyFont="1" applyFill="1" applyBorder="1"/>
    <xf numFmtId="0" fontId="15" fillId="0" borderId="0" xfId="5" applyFont="1" applyFill="1" applyBorder="1" applyProtection="1">
      <protection locked="0"/>
    </xf>
    <xf numFmtId="0" fontId="16" fillId="0" borderId="0" xfId="5" applyFont="1" applyFill="1" applyBorder="1" applyAlignment="1">
      <alignment horizontal="right"/>
    </xf>
    <xf numFmtId="0" fontId="14" fillId="0" borderId="0" xfId="5" applyFont="1" applyFill="1" applyBorder="1" applyProtection="1">
      <protection locked="0"/>
    </xf>
    <xf numFmtId="0" fontId="16" fillId="0" borderId="0" xfId="5" applyFont="1" applyFill="1" applyBorder="1" applyProtection="1">
      <protection locked="0"/>
    </xf>
    <xf numFmtId="0" fontId="17" fillId="0" borderId="2" xfId="4" applyFont="1" applyFill="1" applyBorder="1" applyProtection="1">
      <protection locked="0"/>
    </xf>
    <xf numFmtId="0" fontId="1" fillId="0" borderId="0" xfId="5"/>
    <xf numFmtId="0" fontId="14" fillId="0" borderId="2" xfId="5" applyFont="1" applyFill="1" applyBorder="1"/>
    <xf numFmtId="0" fontId="19" fillId="0" borderId="0" xfId="6" applyFont="1" applyFill="1" applyBorder="1"/>
    <xf numFmtId="0" fontId="20" fillId="7" borderId="0" xfId="5" applyFont="1" applyFill="1" applyBorder="1"/>
    <xf numFmtId="0" fontId="14" fillId="7" borderId="0" xfId="5" applyFont="1" applyFill="1" applyBorder="1"/>
    <xf numFmtId="0" fontId="14" fillId="8" borderId="0" xfId="5" applyFont="1" applyFill="1"/>
    <xf numFmtId="0" fontId="20" fillId="7" borderId="0" xfId="5" applyFont="1" applyFill="1"/>
  </cellXfs>
  <cellStyles count="7">
    <cellStyle name="Comma 2" xfId="2" xr:uid="{00000000-0005-0000-0000-000001000000}"/>
    <cellStyle name="Currency" xfId="3" builtinId="4"/>
    <cellStyle name="Hyperlink" xfId="4" builtinId="8"/>
    <cellStyle name="Hyperlink 2 2" xfId="6" xr:uid="{97B65F61-F0F5-40FB-9F52-2AB7A68796A0}"/>
    <cellStyle name="Normal" xfId="0" builtinId="0"/>
    <cellStyle name="Normal 2 2" xfId="5" xr:uid="{73061ACD-E3EB-47A4-A357-EA584CFE4180}"/>
    <cellStyle name="Percent" xfId="1" builtinId="5"/>
  </cellStyles>
  <dxfs count="0"/>
  <tableStyles count="0" defaultTableStyle="TableStyleMedium2" defaultPivotStyle="PivotStyleLight16"/>
  <colors>
    <mruColors>
      <color rgb="FF0000FF"/>
      <color rgb="FF676767"/>
      <color rgb="FF132E57"/>
      <color rgb="FFED942D"/>
      <color rgb="FFED9330"/>
      <color rgb="FF1E84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corporatefinanceinstitute.com/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https://www.corporatefinanceinstitute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714374</xdr:colOff>
      <xdr:row>3</xdr:row>
      <xdr:rowOff>19050</xdr:rowOff>
    </xdr:from>
    <xdr:ext cx="3446303" cy="1540510"/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FAFF5E9-4C7B-4D25-AD82-A514FACCA6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71294" y="745490"/>
          <a:ext cx="3446303" cy="154051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0</xdr:row>
      <xdr:rowOff>0</xdr:rowOff>
    </xdr:from>
    <xdr:to>
      <xdr:col>12</xdr:col>
      <xdr:colOff>802843</xdr:colOff>
      <xdr:row>1</xdr:row>
      <xdr:rowOff>192915</xdr:rowOff>
    </xdr:to>
    <xdr:pic>
      <xdr:nvPicPr>
        <xdr:cNvPr id="3" name="Pictur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4A03325-883A-4773-A7F1-DA29972C37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04860" y="0"/>
          <a:ext cx="829438" cy="39010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CFI">
      <a:dk1>
        <a:sysClr val="windowText" lastClr="000000"/>
      </a:dk1>
      <a:lt1>
        <a:sysClr val="window" lastClr="FFFFFF"/>
      </a:lt1>
      <a:dk2>
        <a:srgbClr val="FA621C"/>
      </a:dk2>
      <a:lt2>
        <a:srgbClr val="132E57"/>
      </a:lt2>
      <a:accent1>
        <a:srgbClr val="E6E7E8"/>
      </a:accent1>
      <a:accent2>
        <a:srgbClr val="F57A16"/>
      </a:accent2>
      <a:accent3>
        <a:srgbClr val="1E8496"/>
      </a:accent3>
      <a:accent4>
        <a:srgbClr val="E6E7E8"/>
      </a:accent4>
      <a:accent5>
        <a:srgbClr val="ED942D"/>
      </a:accent5>
      <a:accent6>
        <a:srgbClr val="1E2A39"/>
      </a:accent6>
      <a:hlink>
        <a:srgbClr val="E6E7E8"/>
      </a:hlink>
      <a:folHlink>
        <a:srgbClr val="676767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poratefinanceinstitute.com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62B16-274B-4888-A8C6-82EB8235E35F}">
  <dimension ref="B1:O46"/>
  <sheetViews>
    <sheetView showGridLines="0" tabSelected="1" zoomScaleNormal="100" workbookViewId="0"/>
  </sheetViews>
  <sheetFormatPr defaultColWidth="9.109375" defaultRowHeight="13.8" x14ac:dyDescent="0.25"/>
  <cols>
    <col min="1" max="2" width="11" style="54" customWidth="1"/>
    <col min="3" max="3" width="33.109375" style="54" customWidth="1"/>
    <col min="4" max="22" width="11" style="54" customWidth="1"/>
    <col min="23" max="25" width="9.109375" style="54"/>
    <col min="26" max="26" width="9.109375" style="54" customWidth="1"/>
    <col min="27" max="16384" width="9.109375" style="54"/>
  </cols>
  <sheetData>
    <row r="1" spans="2:15" ht="19.5" customHeight="1" x14ac:dyDescent="0.25"/>
    <row r="2" spans="2:15" ht="19.5" customHeight="1" x14ac:dyDescent="0.25"/>
    <row r="3" spans="2:15" ht="19.5" customHeight="1" x14ac:dyDescent="0.25">
      <c r="B3" s="55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</row>
    <row r="4" spans="2:15" ht="19.5" customHeight="1" x14ac:dyDescent="0.25"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</row>
    <row r="5" spans="2:15" ht="19.5" customHeight="1" x14ac:dyDescent="0.25">
      <c r="B5" s="55"/>
      <c r="C5" s="55"/>
      <c r="D5" s="55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</row>
    <row r="6" spans="2:15" ht="19.5" customHeight="1" x14ac:dyDescent="0.25">
      <c r="B6" s="55"/>
      <c r="C6" s="55"/>
      <c r="D6" s="55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</row>
    <row r="7" spans="2:15" ht="19.5" customHeight="1" x14ac:dyDescent="0.25">
      <c r="B7" s="55"/>
      <c r="C7" s="55"/>
      <c r="D7" s="55"/>
      <c r="E7" s="55"/>
      <c r="F7" s="55"/>
      <c r="G7" s="55"/>
      <c r="H7" s="55"/>
      <c r="I7" s="55"/>
      <c r="J7" s="55"/>
      <c r="K7" s="55"/>
      <c r="L7" s="55"/>
      <c r="M7" s="55"/>
      <c r="N7" s="55"/>
      <c r="O7" s="55"/>
    </row>
    <row r="8" spans="2:15" ht="19.5" customHeight="1" x14ac:dyDescent="0.25">
      <c r="B8" s="55"/>
      <c r="C8" s="55"/>
      <c r="D8" s="55"/>
      <c r="E8" s="55"/>
      <c r="F8" s="55"/>
      <c r="G8" s="55"/>
      <c r="H8" s="55"/>
      <c r="I8" s="55"/>
      <c r="J8" s="55"/>
      <c r="K8" s="55"/>
      <c r="L8" s="55"/>
      <c r="M8" s="55"/>
      <c r="N8" s="55"/>
      <c r="O8" s="55"/>
    </row>
    <row r="9" spans="2:15" ht="19.5" customHeight="1" x14ac:dyDescent="0.25"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</row>
    <row r="10" spans="2:15" ht="19.5" customHeight="1" x14ac:dyDescent="0.25"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</row>
    <row r="11" spans="2:15" ht="19.5" customHeight="1" x14ac:dyDescent="0.25">
      <c r="B11" s="55"/>
      <c r="C11" s="55"/>
      <c r="D11" s="55"/>
      <c r="E11" s="55"/>
      <c r="F11" s="55"/>
      <c r="G11" s="55"/>
      <c r="H11" s="55"/>
      <c r="I11" s="55"/>
      <c r="J11" s="55"/>
      <c r="K11" s="55"/>
      <c r="L11" s="55"/>
      <c r="M11" s="55"/>
      <c r="N11" s="55"/>
      <c r="O11" s="55"/>
    </row>
    <row r="12" spans="2:15" ht="28.2" x14ac:dyDescent="0.5">
      <c r="B12" s="55"/>
      <c r="C12" s="56" t="s">
        <v>51</v>
      </c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7" t="s">
        <v>41</v>
      </c>
      <c r="O12" s="55"/>
    </row>
    <row r="13" spans="2:15" ht="19.5" customHeight="1" x14ac:dyDescent="0.25">
      <c r="B13" s="55"/>
      <c r="C13" s="58"/>
      <c r="D13" s="55"/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55"/>
    </row>
    <row r="14" spans="2:15" ht="19.5" customHeight="1" x14ac:dyDescent="0.25">
      <c r="B14" s="55"/>
      <c r="C14" s="59" t="s">
        <v>42</v>
      </c>
      <c r="D14" s="55"/>
      <c r="E14" s="55"/>
      <c r="F14" s="55"/>
      <c r="G14" s="55"/>
      <c r="H14" s="55"/>
      <c r="I14" s="55"/>
      <c r="J14" s="55"/>
      <c r="K14" s="55"/>
      <c r="L14" s="55"/>
      <c r="M14" s="55"/>
      <c r="N14" s="55"/>
      <c r="O14" s="55"/>
    </row>
    <row r="15" spans="2:15" ht="19.5" customHeight="1" x14ac:dyDescent="0.3">
      <c r="B15" s="55"/>
      <c r="C15" s="60" t="str">
        <f ca="1">RIGHT(CELL("filename",Dashboard_2!A1),LEN(CELL("filename",Dashboard_2!A1))-FIND("]",CELL("filename",Dashboard_2!A1)))</f>
        <v>Dashboard_2</v>
      </c>
      <c r="D15" s="55"/>
      <c r="E15" s="55"/>
      <c r="F15" s="55"/>
      <c r="G15" s="55"/>
      <c r="H15" s="55"/>
      <c r="I15" s="55"/>
      <c r="J15" s="55"/>
      <c r="K15" s="55"/>
      <c r="L15" s="55"/>
      <c r="M15" s="55"/>
      <c r="N15" s="55"/>
      <c r="O15" s="55"/>
    </row>
    <row r="16" spans="2:15" ht="19.5" customHeight="1" x14ac:dyDescent="0.3">
      <c r="B16" s="55"/>
      <c r="C16" s="61"/>
      <c r="D16" s="55"/>
      <c r="E16" s="55"/>
      <c r="F16" s="55"/>
      <c r="G16" s="55"/>
      <c r="H16" s="55"/>
      <c r="I16" s="55"/>
      <c r="J16" s="55"/>
      <c r="K16" s="55"/>
      <c r="L16" s="55"/>
      <c r="M16" s="55"/>
      <c r="N16" s="55"/>
      <c r="O16" s="55"/>
    </row>
    <row r="17" spans="2:15" ht="19.5" customHeight="1" x14ac:dyDescent="0.3">
      <c r="B17" s="55"/>
      <c r="C17" s="61"/>
      <c r="D17" s="55"/>
      <c r="E17" s="55"/>
      <c r="F17" s="55"/>
      <c r="G17" s="55"/>
      <c r="H17" s="55"/>
      <c r="I17" s="55"/>
      <c r="J17" s="55"/>
      <c r="K17" s="55"/>
      <c r="L17" s="55"/>
      <c r="M17" s="55"/>
      <c r="N17" s="55"/>
      <c r="O17" s="55"/>
    </row>
    <row r="18" spans="2:15" ht="19.5" customHeight="1" x14ac:dyDescent="0.25">
      <c r="B18" s="55"/>
      <c r="C18" s="55"/>
      <c r="D18" s="55"/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</row>
    <row r="19" spans="2:15" ht="19.5" customHeight="1" x14ac:dyDescent="0.25">
      <c r="B19" s="55"/>
      <c r="C19" s="55" t="s">
        <v>43</v>
      </c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</row>
    <row r="20" spans="2:15" ht="19.5" customHeight="1" x14ac:dyDescent="0.25">
      <c r="B20" s="55"/>
      <c r="C20" s="62" t="s">
        <v>44</v>
      </c>
      <c r="D20" s="62"/>
      <c r="E20" s="62"/>
      <c r="F20" s="62"/>
      <c r="G20" s="62"/>
      <c r="H20" s="62"/>
      <c r="I20" s="62"/>
      <c r="J20" s="62"/>
      <c r="K20" s="62"/>
      <c r="L20" s="62"/>
      <c r="M20" s="62"/>
      <c r="N20" s="62"/>
      <c r="O20" s="55"/>
    </row>
    <row r="21" spans="2:15" ht="19.5" customHeight="1" x14ac:dyDescent="0.25">
      <c r="B21" s="55"/>
      <c r="C21" s="55" t="s">
        <v>45</v>
      </c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</row>
    <row r="22" spans="2:15" ht="19.5" customHeight="1" x14ac:dyDescent="0.25">
      <c r="B22" s="55"/>
      <c r="C22" s="63" t="s">
        <v>46</v>
      </c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</row>
    <row r="23" spans="2:15" ht="19.5" customHeight="1" x14ac:dyDescent="0.25">
      <c r="B23" s="55"/>
      <c r="C23" s="63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</row>
    <row r="24" spans="2:15" ht="19.5" customHeight="1" x14ac:dyDescent="0.25">
      <c r="B24" s="55"/>
      <c r="C24" s="64" t="s">
        <v>47</v>
      </c>
      <c r="D24" s="65"/>
      <c r="E24" s="65"/>
      <c r="F24" s="65"/>
      <c r="G24" s="65"/>
      <c r="H24" s="65"/>
      <c r="I24" s="65"/>
      <c r="J24" s="65"/>
      <c r="K24" s="65"/>
      <c r="L24" s="65"/>
      <c r="M24" s="65"/>
      <c r="N24" s="65"/>
      <c r="O24" s="55"/>
    </row>
    <row r="25" spans="2:15" ht="19.5" customHeight="1" x14ac:dyDescent="0.25">
      <c r="B25" s="66"/>
      <c r="C25" s="67" t="s">
        <v>48</v>
      </c>
      <c r="D25" s="67"/>
      <c r="E25" s="67"/>
      <c r="F25" s="67"/>
      <c r="G25" s="67"/>
      <c r="H25" s="67"/>
      <c r="I25" s="67"/>
      <c r="J25" s="67"/>
      <c r="K25" s="67"/>
      <c r="L25" s="67"/>
      <c r="M25" s="67"/>
      <c r="N25" s="67"/>
      <c r="O25" s="66"/>
    </row>
    <row r="26" spans="2:15" ht="19.5" customHeight="1" x14ac:dyDescent="0.25">
      <c r="B26" s="66"/>
      <c r="C26" s="67" t="s">
        <v>49</v>
      </c>
      <c r="D26" s="67"/>
      <c r="E26" s="67"/>
      <c r="F26" s="67"/>
      <c r="G26" s="67"/>
      <c r="H26" s="67"/>
      <c r="I26" s="67"/>
      <c r="J26" s="67"/>
      <c r="K26" s="67"/>
      <c r="L26" s="67"/>
      <c r="M26" s="67"/>
      <c r="N26" s="67"/>
      <c r="O26" s="66"/>
    </row>
    <row r="27" spans="2:15" ht="19.5" customHeight="1" x14ac:dyDescent="0.25">
      <c r="B27" s="66"/>
      <c r="C27" s="67" t="s">
        <v>50</v>
      </c>
      <c r="D27" s="67"/>
      <c r="E27" s="67"/>
      <c r="F27" s="67"/>
      <c r="G27" s="67"/>
      <c r="H27" s="67"/>
      <c r="I27" s="67"/>
      <c r="J27" s="67"/>
      <c r="K27" s="67"/>
      <c r="L27" s="67"/>
      <c r="M27" s="67"/>
      <c r="N27" s="67"/>
      <c r="O27" s="66"/>
    </row>
    <row r="28" spans="2:15" ht="19.5" customHeight="1" x14ac:dyDescent="0.25">
      <c r="B28" s="66"/>
      <c r="C28" s="67"/>
      <c r="D28" s="67"/>
      <c r="E28" s="67"/>
      <c r="F28" s="67"/>
      <c r="G28" s="67"/>
      <c r="H28" s="67"/>
      <c r="I28" s="67"/>
      <c r="J28" s="67"/>
      <c r="K28" s="67"/>
      <c r="L28" s="67"/>
      <c r="M28" s="67"/>
      <c r="N28" s="67"/>
      <c r="O28" s="66"/>
    </row>
    <row r="29" spans="2:15" ht="19.5" customHeight="1" x14ac:dyDescent="0.25">
      <c r="B29" s="66"/>
      <c r="C29" s="66"/>
      <c r="D29" s="66"/>
      <c r="E29" s="66"/>
      <c r="F29" s="66"/>
      <c r="G29" s="66"/>
      <c r="H29" s="66"/>
      <c r="I29" s="66"/>
      <c r="J29" s="66"/>
      <c r="K29" s="66"/>
      <c r="L29" s="66"/>
      <c r="M29" s="66"/>
      <c r="N29" s="66"/>
      <c r="O29" s="66"/>
    </row>
    <row r="30" spans="2:15" ht="19.5" customHeight="1" x14ac:dyDescent="0.25"/>
    <row r="31" spans="2:15" ht="19.5" customHeight="1" x14ac:dyDescent="0.25"/>
    <row r="32" spans="2:15" ht="19.5" customHeight="1" x14ac:dyDescent="0.25"/>
    <row r="33" ht="19.5" customHeight="1" x14ac:dyDescent="0.25"/>
    <row r="34" ht="19.5" customHeight="1" x14ac:dyDescent="0.25"/>
    <row r="35" ht="19.5" customHeight="1" x14ac:dyDescent="0.25"/>
    <row r="36" ht="19.5" customHeight="1" x14ac:dyDescent="0.25"/>
    <row r="37" ht="19.5" customHeight="1" x14ac:dyDescent="0.25"/>
    <row r="38" ht="19.5" customHeight="1" x14ac:dyDescent="0.25"/>
    <row r="39" ht="19.5" customHeight="1" x14ac:dyDescent="0.25"/>
    <row r="40" ht="19.5" customHeight="1" x14ac:dyDescent="0.25"/>
    <row r="41" ht="19.5" customHeight="1" x14ac:dyDescent="0.25"/>
    <row r="42" ht="19.5" customHeight="1" x14ac:dyDescent="0.25"/>
    <row r="43" ht="19.5" customHeight="1" x14ac:dyDescent="0.25"/>
    <row r="44" ht="19.5" customHeight="1" x14ac:dyDescent="0.25"/>
    <row r="45" ht="19.5" customHeight="1" x14ac:dyDescent="0.25"/>
    <row r="46" ht="19.5" customHeight="1" x14ac:dyDescent="0.25"/>
  </sheetData>
  <hyperlinks>
    <hyperlink ref="C15" location="Dashboard_2!A1" display="Dashboard_2!A1" xr:uid="{AE0D8FA3-2980-4356-8647-C2CDDE1D7244}"/>
    <hyperlink ref="C22" r:id="rId1" xr:uid="{2F05C2AB-59DB-4CD9-87C0-CF406DD02117}"/>
  </hyperlinks>
  <pageMargins left="0.7" right="0.7" top="0.75" bottom="0.75" header="0.3" footer="0.3"/>
  <pageSetup scale="64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54"/>
  <sheetViews>
    <sheetView showGridLines="0" zoomScale="80" zoomScaleNormal="80" zoomScaleSheetLayoutView="70" workbookViewId="0"/>
  </sheetViews>
  <sheetFormatPr defaultColWidth="8.77734375" defaultRowHeight="15.6" x14ac:dyDescent="0.35"/>
  <cols>
    <col min="1" max="1" width="6.21875" style="3" customWidth="1"/>
    <col min="2" max="2" width="9.44140625" style="3" customWidth="1"/>
    <col min="3" max="3" width="8" style="3" customWidth="1"/>
    <col min="4" max="4" width="14.21875" style="3" customWidth="1"/>
    <col min="5" max="5" width="11.21875" style="3" customWidth="1"/>
    <col min="6" max="6" width="13.44140625" style="3" customWidth="1"/>
    <col min="7" max="7" width="4.5546875" style="3" customWidth="1"/>
    <col min="8" max="8" width="9" style="3" customWidth="1"/>
    <col min="9" max="9" width="9.44140625" style="3" customWidth="1"/>
    <col min="10" max="10" width="11.44140625" style="3" customWidth="1"/>
    <col min="11" max="11" width="12" style="3" bestFit="1" customWidth="1"/>
    <col min="12" max="12" width="10" style="3" customWidth="1"/>
    <col min="13" max="13" width="13.77734375" style="3" customWidth="1"/>
    <col min="14" max="14" width="7.21875" style="3" customWidth="1"/>
    <col min="15" max="15" width="9.77734375" style="3" bestFit="1" customWidth="1"/>
    <col min="16" max="16" width="8.77734375" style="3" customWidth="1"/>
    <col min="17" max="17" width="7.5546875" style="3" customWidth="1"/>
    <col min="18" max="20" width="13.44140625" style="3" customWidth="1"/>
    <col min="21" max="21" width="12" style="3" bestFit="1" customWidth="1"/>
    <col min="22" max="29" width="13.77734375" style="3" customWidth="1"/>
    <col min="30" max="30" width="9" style="3" bestFit="1" customWidth="1"/>
    <col min="31" max="16384" width="8.77734375" style="3"/>
  </cols>
  <sheetData>
    <row r="1" spans="1:29" ht="15" customHeight="1" x14ac:dyDescent="0.35">
      <c r="A1" s="3" t="s">
        <v>40</v>
      </c>
      <c r="B1" s="25" t="s">
        <v>27</v>
      </c>
      <c r="C1" s="2"/>
      <c r="D1" s="1"/>
      <c r="E1" s="2"/>
      <c r="AC1" s="4"/>
    </row>
    <row r="2" spans="1:29" ht="24.6" thickBot="1" x14ac:dyDescent="0.6">
      <c r="B2" s="30" t="s">
        <v>1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</row>
    <row r="3" spans="1:29" ht="24.45" customHeight="1" x14ac:dyDescent="0.35">
      <c r="B3" s="6"/>
      <c r="C3" s="6"/>
      <c r="D3" s="6"/>
      <c r="E3" s="6"/>
      <c r="F3" s="6"/>
      <c r="G3" s="6"/>
      <c r="H3" s="6"/>
      <c r="I3" s="6"/>
      <c r="J3" s="6"/>
      <c r="K3" s="6"/>
      <c r="R3" s="40"/>
      <c r="S3" s="40"/>
      <c r="T3" s="40"/>
      <c r="U3" s="40"/>
      <c r="V3" s="40"/>
      <c r="W3" s="40"/>
      <c r="X3" s="40"/>
      <c r="Y3" s="40"/>
      <c r="Z3" s="40"/>
      <c r="AA3" s="40"/>
      <c r="AB3" s="40"/>
      <c r="AC3" s="40"/>
    </row>
    <row r="4" spans="1:29" ht="23.25" customHeight="1" x14ac:dyDescent="0.35">
      <c r="B4" s="31" t="s">
        <v>20</v>
      </c>
      <c r="C4" s="31"/>
      <c r="D4" s="31"/>
      <c r="E4" s="31"/>
      <c r="F4" s="31"/>
      <c r="G4"/>
      <c r="H4" s="31" t="s">
        <v>21</v>
      </c>
      <c r="I4" s="31"/>
      <c r="J4" s="31"/>
      <c r="K4" s="31"/>
      <c r="L4" s="31"/>
      <c r="M4" s="31"/>
      <c r="Q4" s="45" t="s">
        <v>2</v>
      </c>
      <c r="T4" s="41" t="s">
        <v>8</v>
      </c>
      <c r="U4" s="41"/>
      <c r="V4" s="41"/>
      <c r="W4" s="41"/>
      <c r="X4" s="42"/>
      <c r="Y4" s="43" t="s">
        <v>9</v>
      </c>
      <c r="Z4" s="44"/>
      <c r="AA4" s="44"/>
      <c r="AB4" s="44"/>
      <c r="AC4" s="44"/>
    </row>
    <row r="5" spans="1:29" ht="15.6" customHeight="1" x14ac:dyDescent="0.35">
      <c r="L5" s="7"/>
      <c r="M5" s="7"/>
      <c r="T5" s="38">
        <v>2014</v>
      </c>
      <c r="U5" s="38">
        <v>2015</v>
      </c>
      <c r="V5" s="38">
        <v>2016</v>
      </c>
      <c r="W5" s="38">
        <v>2017</v>
      </c>
      <c r="X5" s="38">
        <v>2018</v>
      </c>
      <c r="Y5" s="39">
        <v>2019</v>
      </c>
      <c r="Z5" s="39">
        <v>2020</v>
      </c>
      <c r="AA5" s="39">
        <v>2021</v>
      </c>
      <c r="AB5" s="39">
        <v>2022</v>
      </c>
      <c r="AC5" s="39">
        <v>2023</v>
      </c>
    </row>
    <row r="6" spans="1:29" ht="15.6" customHeight="1" x14ac:dyDescent="0.35">
      <c r="L6" s="7"/>
      <c r="M6" s="7"/>
      <c r="Q6" s="8" t="s">
        <v>0</v>
      </c>
      <c r="T6" s="35"/>
      <c r="U6" s="35"/>
      <c r="V6" s="35"/>
      <c r="W6" s="35"/>
      <c r="X6" s="35"/>
      <c r="Y6" s="35"/>
      <c r="Z6" s="35"/>
      <c r="AA6" s="35"/>
      <c r="AB6" s="35"/>
      <c r="AC6" s="35"/>
    </row>
    <row r="7" spans="1:29" ht="15.6" customHeight="1" x14ac:dyDescent="0.35">
      <c r="L7" s="7"/>
      <c r="M7" s="7"/>
      <c r="Q7" s="20" t="s">
        <v>5</v>
      </c>
      <c r="T7" s="10">
        <v>102007</v>
      </c>
      <c r="U7" s="10">
        <v>118086</v>
      </c>
      <c r="V7" s="10">
        <v>131345</v>
      </c>
      <c r="W7" s="10">
        <v>142341</v>
      </c>
      <c r="X7" s="10">
        <v>150772</v>
      </c>
      <c r="Y7" s="10">
        <v>165849.20000000001</v>
      </c>
      <c r="Z7" s="10">
        <v>182434.12000000002</v>
      </c>
      <c r="AA7" s="10">
        <v>200677.53200000004</v>
      </c>
      <c r="AB7" s="10">
        <v>220745.28520000007</v>
      </c>
      <c r="AC7" s="10">
        <v>242819.81372000009</v>
      </c>
    </row>
    <row r="8" spans="1:29" ht="15.6" customHeight="1" x14ac:dyDescent="0.35">
      <c r="L8" s="7"/>
      <c r="M8" s="7"/>
      <c r="Q8" s="20" t="s">
        <v>6</v>
      </c>
      <c r="T8" s="10">
        <v>156387</v>
      </c>
      <c r="U8" s="10">
        <v>158882</v>
      </c>
      <c r="V8" s="10">
        <v>160034</v>
      </c>
      <c r="W8" s="10">
        <v>174988</v>
      </c>
      <c r="X8" s="10">
        <v>191520</v>
      </c>
      <c r="Y8" s="10">
        <v>192654</v>
      </c>
      <c r="Z8" s="10">
        <v>193569</v>
      </c>
      <c r="AA8" s="10">
        <v>197535</v>
      </c>
      <c r="AB8" s="10">
        <v>205123.64147712005</v>
      </c>
      <c r="AC8" s="10">
        <v>221533.53279528968</v>
      </c>
    </row>
    <row r="9" spans="1:29" ht="15.6" customHeight="1" x14ac:dyDescent="0.35">
      <c r="L9" s="7"/>
      <c r="M9" s="7"/>
      <c r="Q9" s="20" t="s">
        <v>7</v>
      </c>
      <c r="T9" s="11">
        <v>134622</v>
      </c>
      <c r="U9" s="11">
        <v>138520</v>
      </c>
      <c r="V9" s="11">
        <v>143362</v>
      </c>
      <c r="W9" s="11">
        <v>145897</v>
      </c>
      <c r="X9" s="10">
        <v>148631</v>
      </c>
      <c r="Y9" s="10">
        <v>158310.6</v>
      </c>
      <c r="Z9" s="11">
        <v>166226.13</v>
      </c>
      <c r="AA9" s="11">
        <v>174537.43650000001</v>
      </c>
      <c r="AB9" s="11">
        <v>183264.30832500002</v>
      </c>
      <c r="AC9" s="11">
        <v>192427.52374125004</v>
      </c>
    </row>
    <row r="10" spans="1:29" ht="15.6" customHeight="1" x14ac:dyDescent="0.35">
      <c r="Q10" s="3" t="s">
        <v>4</v>
      </c>
      <c r="T10" s="24">
        <f>SUM(T7:T9)</f>
        <v>393016</v>
      </c>
      <c r="U10" s="24">
        <f t="shared" ref="U10:AC10" si="0">SUM(U7:U9)</f>
        <v>415488</v>
      </c>
      <c r="V10" s="24">
        <f t="shared" si="0"/>
        <v>434741</v>
      </c>
      <c r="W10" s="24">
        <f t="shared" si="0"/>
        <v>463226</v>
      </c>
      <c r="X10" s="32">
        <f t="shared" si="0"/>
        <v>490923</v>
      </c>
      <c r="Y10" s="32">
        <f t="shared" si="0"/>
        <v>516813.80000000005</v>
      </c>
      <c r="Z10" s="24">
        <f t="shared" si="0"/>
        <v>542229.25</v>
      </c>
      <c r="AA10" s="24">
        <f t="shared" si="0"/>
        <v>572749.96849999996</v>
      </c>
      <c r="AB10" s="24">
        <f t="shared" si="0"/>
        <v>609133.23500212014</v>
      </c>
      <c r="AC10" s="24">
        <f t="shared" si="0"/>
        <v>656780.87025653978</v>
      </c>
    </row>
    <row r="11" spans="1:29" ht="15.6" customHeight="1" x14ac:dyDescent="0.35">
      <c r="T11" s="11"/>
      <c r="U11" s="11"/>
      <c r="V11" s="11"/>
      <c r="W11" s="11"/>
      <c r="X11" s="10"/>
      <c r="Y11" s="10"/>
      <c r="Z11" s="11"/>
      <c r="AA11" s="11"/>
      <c r="AB11" s="11"/>
      <c r="AC11" s="11"/>
    </row>
    <row r="12" spans="1:29" ht="16.2" customHeight="1" x14ac:dyDescent="0.35">
      <c r="B12" s="6"/>
      <c r="C12" s="6"/>
      <c r="D12" s="6"/>
      <c r="E12" s="6"/>
      <c r="F12" s="6"/>
      <c r="G12" s="6"/>
      <c r="H12" s="6"/>
      <c r="I12" s="6"/>
      <c r="J12" s="6"/>
      <c r="K12" s="6"/>
      <c r="Q12" s="3" t="s">
        <v>18</v>
      </c>
      <c r="T12" s="11">
        <v>207069</v>
      </c>
      <c r="U12" s="11">
        <v>206012</v>
      </c>
      <c r="V12" s="11">
        <v>218369</v>
      </c>
      <c r="W12" s="11">
        <v>227962</v>
      </c>
      <c r="X12" s="10">
        <v>243130</v>
      </c>
      <c r="Y12" s="10">
        <v>259866</v>
      </c>
      <c r="Z12" s="11">
        <v>265967</v>
      </c>
      <c r="AA12" s="11">
        <v>278999</v>
      </c>
      <c r="AB12" s="11">
        <v>289645</v>
      </c>
      <c r="AC12" s="11">
        <v>296333</v>
      </c>
    </row>
    <row r="13" spans="1:29" ht="16.2" customHeight="1" x14ac:dyDescent="0.35">
      <c r="B13" s="14"/>
      <c r="C13" s="6"/>
      <c r="D13" s="6"/>
      <c r="E13" s="6"/>
      <c r="F13" s="6"/>
      <c r="G13" s="6"/>
      <c r="H13" s="6"/>
      <c r="I13" s="6"/>
      <c r="J13" s="6"/>
      <c r="K13" s="6"/>
      <c r="T13" s="12"/>
      <c r="U13" s="12"/>
      <c r="V13" s="12"/>
      <c r="W13" s="12"/>
      <c r="X13" s="33"/>
      <c r="Y13" s="33"/>
      <c r="Z13" s="12"/>
      <c r="AA13" s="12"/>
      <c r="AB13" s="12"/>
      <c r="AC13" s="12"/>
    </row>
    <row r="14" spans="1:29" ht="16.2" customHeight="1" x14ac:dyDescent="0.35"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Q14" s="3" t="s">
        <v>3</v>
      </c>
      <c r="T14" s="24">
        <f>T10-T12-T24</f>
        <v>26063</v>
      </c>
      <c r="U14" s="24">
        <f>U10-U12-U24</f>
        <v>34177</v>
      </c>
      <c r="V14" s="24">
        <f>V10-V12-V24</f>
        <v>43380</v>
      </c>
      <c r="W14" s="24">
        <f>W10-W12-W24</f>
        <v>64067.5</v>
      </c>
      <c r="X14" s="32">
        <f>X10-X12-X24</f>
        <v>70080.649999999994</v>
      </c>
      <c r="Y14" s="47"/>
      <c r="Z14" s="48"/>
      <c r="AA14" s="48"/>
      <c r="AB14" s="48"/>
      <c r="AC14" s="48"/>
    </row>
    <row r="15" spans="1:29" ht="15.6" customHeight="1" x14ac:dyDescent="0.35">
      <c r="Q15" s="3" t="s">
        <v>10</v>
      </c>
      <c r="T15" s="22">
        <f>T14/T10</f>
        <v>6.6315366295519776E-2</v>
      </c>
      <c r="U15" s="22">
        <f>U14/U10</f>
        <v>8.2257489987677138E-2</v>
      </c>
      <c r="V15" s="22">
        <f>V14/V10</f>
        <v>9.9783549285666642E-2</v>
      </c>
      <c r="W15" s="22">
        <f>W14/W10</f>
        <v>0.1383072193702426</v>
      </c>
      <c r="X15" s="34">
        <f>X14/X10</f>
        <v>0.14275283496597224</v>
      </c>
      <c r="Y15" s="49"/>
      <c r="Z15" s="50"/>
      <c r="AA15" s="50"/>
      <c r="AB15" s="50"/>
      <c r="AC15" s="50"/>
    </row>
    <row r="16" spans="1:29" ht="24.45" customHeight="1" x14ac:dyDescent="0.35">
      <c r="Q16" s="3" t="s">
        <v>11</v>
      </c>
      <c r="T16" s="51"/>
      <c r="U16" s="51"/>
      <c r="V16" s="51"/>
      <c r="W16" s="51"/>
      <c r="X16" s="52"/>
      <c r="Y16" s="32">
        <f>Y10-Y12-Y24</f>
        <v>77615.140200000023</v>
      </c>
      <c r="Z16" s="24">
        <f>Z10-Z12-Z24</f>
        <v>86965.275205999991</v>
      </c>
      <c r="AA16" s="24">
        <f>AA10-AA12-AA24</f>
        <v>89178.289719779976</v>
      </c>
      <c r="AB16" s="24">
        <f>AB10-AB12-AB24</f>
        <v>107712.0605543695</v>
      </c>
      <c r="AC16" s="24">
        <f>AC10-AC12-AC24</f>
        <v>126070.04030503504</v>
      </c>
    </row>
    <row r="17" spans="2:29" ht="23.25" customHeight="1" x14ac:dyDescent="0.35">
      <c r="B17" s="31" t="s">
        <v>22</v>
      </c>
      <c r="C17" s="31"/>
      <c r="D17" s="31"/>
      <c r="E17" s="31"/>
      <c r="F17" s="31"/>
      <c r="G17"/>
      <c r="H17" s="31" t="s">
        <v>23</v>
      </c>
      <c r="I17" s="31"/>
      <c r="J17" s="31"/>
      <c r="K17" s="31"/>
      <c r="L17" s="31"/>
      <c r="M17" s="31"/>
      <c r="Q17" s="3" t="s">
        <v>12</v>
      </c>
      <c r="T17" s="51"/>
      <c r="U17" s="51"/>
      <c r="V17" s="51"/>
      <c r="W17" s="51"/>
      <c r="X17" s="52"/>
      <c r="Y17" s="37">
        <f>Y16/Y10</f>
        <v>0.1501800845875246</v>
      </c>
      <c r="Z17" s="23">
        <f>Z16/Z10</f>
        <v>0.16038469928724794</v>
      </c>
      <c r="AA17" s="23">
        <f>AA16/AA10</f>
        <v>0.15570195482215898</v>
      </c>
      <c r="AB17" s="23">
        <f>AB16/AB10</f>
        <v>0.17682840857303508</v>
      </c>
      <c r="AC17" s="23">
        <f>AC16/AC10</f>
        <v>0.19195144988889803</v>
      </c>
    </row>
    <row r="18" spans="2:29" ht="15" customHeight="1" x14ac:dyDescent="0.35">
      <c r="T18" s="15"/>
      <c r="U18" s="15"/>
      <c r="V18" s="15"/>
      <c r="W18" s="15"/>
      <c r="X18" s="35"/>
      <c r="Y18" s="35"/>
      <c r="Z18" s="15"/>
      <c r="AA18" s="15"/>
      <c r="AB18" s="15"/>
      <c r="AC18" s="15"/>
    </row>
    <row r="19" spans="2:29" ht="15.6" customHeight="1" x14ac:dyDescent="0.35">
      <c r="Q19" s="8" t="s">
        <v>13</v>
      </c>
      <c r="T19" s="15"/>
      <c r="U19" s="15"/>
      <c r="V19" s="15"/>
      <c r="W19" s="15"/>
      <c r="X19" s="35"/>
      <c r="Y19" s="35"/>
      <c r="Z19" s="15"/>
      <c r="AA19" s="15"/>
      <c r="AB19" s="15"/>
      <c r="AC19" s="15"/>
    </row>
    <row r="20" spans="2:29" ht="15.6" customHeight="1" x14ac:dyDescent="0.35">
      <c r="Q20" s="9" t="s">
        <v>14</v>
      </c>
      <c r="T20" s="11">
        <v>70854</v>
      </c>
      <c r="U20" s="11">
        <v>77974</v>
      </c>
      <c r="V20" s="11">
        <v>81616</v>
      </c>
      <c r="W20" s="11">
        <v>79006</v>
      </c>
      <c r="X20" s="10">
        <v>85735</v>
      </c>
      <c r="Y20" s="10">
        <v>93251.030800000008</v>
      </c>
      <c r="Z20" s="11">
        <v>99602.602844000008</v>
      </c>
      <c r="AA20" s="11">
        <v>109483.06949451999</v>
      </c>
      <c r="AB20" s="11">
        <v>113938.60019863164</v>
      </c>
      <c r="AC20" s="11">
        <v>122019.53279673966</v>
      </c>
    </row>
    <row r="21" spans="2:29" ht="15.6" customHeight="1" x14ac:dyDescent="0.35">
      <c r="B21" s="14"/>
      <c r="Q21" s="9" t="s">
        <v>15</v>
      </c>
      <c r="T21" s="11">
        <v>32789</v>
      </c>
      <c r="U21" s="11">
        <v>35375</v>
      </c>
      <c r="V21" s="11">
        <v>35261</v>
      </c>
      <c r="W21" s="11">
        <v>38060</v>
      </c>
      <c r="X21" s="10">
        <v>39236</v>
      </c>
      <c r="Y21" s="10">
        <v>41211</v>
      </c>
      <c r="Z21" s="11">
        <v>40518</v>
      </c>
      <c r="AA21" s="11">
        <v>43010</v>
      </c>
      <c r="AB21" s="11">
        <v>43800</v>
      </c>
      <c r="AC21" s="11">
        <v>55000</v>
      </c>
    </row>
    <row r="22" spans="2:29" ht="15.6" customHeight="1" x14ac:dyDescent="0.35">
      <c r="B22" s="14"/>
      <c r="Q22" s="9" t="s">
        <v>16</v>
      </c>
      <c r="T22" s="11">
        <v>48741</v>
      </c>
      <c r="U22" s="11">
        <v>54450</v>
      </c>
      <c r="V22" s="11">
        <v>51615</v>
      </c>
      <c r="W22" s="11">
        <v>49630.5</v>
      </c>
      <c r="X22" s="10">
        <v>48241.35</v>
      </c>
      <c r="Y22" s="10">
        <v>36770.629000000001</v>
      </c>
      <c r="Z22" s="11">
        <v>41076.371950000001</v>
      </c>
      <c r="AA22" s="11">
        <v>43979.609285700004</v>
      </c>
      <c r="AB22" s="11">
        <v>45937.574249118996</v>
      </c>
      <c r="AC22" s="11">
        <v>47258.297154765089</v>
      </c>
    </row>
    <row r="23" spans="2:29" ht="23.25" customHeight="1" x14ac:dyDescent="0.35">
      <c r="N23" s="7"/>
      <c r="Q23" s="9" t="s">
        <v>17</v>
      </c>
      <c r="T23" s="11">
        <v>7500</v>
      </c>
      <c r="U23" s="11">
        <v>7500</v>
      </c>
      <c r="V23" s="11">
        <v>4500</v>
      </c>
      <c r="W23" s="11">
        <v>4500</v>
      </c>
      <c r="X23" s="10">
        <v>4500</v>
      </c>
      <c r="Y23" s="10">
        <v>8100</v>
      </c>
      <c r="Z23" s="11">
        <v>8100</v>
      </c>
      <c r="AA23" s="11">
        <v>8100</v>
      </c>
      <c r="AB23" s="11">
        <v>8100</v>
      </c>
      <c r="AC23" s="11">
        <v>10100</v>
      </c>
    </row>
    <row r="24" spans="2:29" ht="15.6" customHeight="1" x14ac:dyDescent="0.35">
      <c r="Q24" s="9" t="s">
        <v>19</v>
      </c>
      <c r="T24" s="13">
        <f t="shared" ref="T24:AC24" si="1">SUM(T20:T23)</f>
        <v>159884</v>
      </c>
      <c r="U24" s="13">
        <f t="shared" si="1"/>
        <v>175299</v>
      </c>
      <c r="V24" s="13">
        <f t="shared" si="1"/>
        <v>172992</v>
      </c>
      <c r="W24" s="13">
        <f t="shared" si="1"/>
        <v>171196.5</v>
      </c>
      <c r="X24" s="36">
        <f t="shared" si="1"/>
        <v>177712.35</v>
      </c>
      <c r="Y24" s="36">
        <f t="shared" si="1"/>
        <v>179332.65980000002</v>
      </c>
      <c r="Z24" s="13">
        <f t="shared" si="1"/>
        <v>189296.97479400001</v>
      </c>
      <c r="AA24" s="13">
        <f t="shared" si="1"/>
        <v>204572.67878021998</v>
      </c>
      <c r="AB24" s="13">
        <f t="shared" si="1"/>
        <v>211776.17444775064</v>
      </c>
      <c r="AC24" s="13">
        <f t="shared" si="1"/>
        <v>234377.82995150474</v>
      </c>
    </row>
    <row r="25" spans="2:29" ht="15.6" customHeight="1" x14ac:dyDescent="0.35">
      <c r="X25" s="6"/>
      <c r="Y25" s="6"/>
    </row>
    <row r="26" spans="2:29" ht="15.6" customHeight="1" x14ac:dyDescent="0.35">
      <c r="Q26" s="8" t="s">
        <v>26</v>
      </c>
      <c r="T26" s="46"/>
      <c r="U26" s="46"/>
      <c r="V26" s="46"/>
      <c r="W26" s="46"/>
      <c r="Y26" s="46"/>
      <c r="Z26" s="46"/>
      <c r="AA26" s="46"/>
      <c r="AB26" s="46"/>
      <c r="AC26" s="46"/>
    </row>
    <row r="27" spans="2:29" ht="15.6" customHeight="1" x14ac:dyDescent="0.35">
      <c r="Q27" s="18" t="s">
        <v>0</v>
      </c>
      <c r="T27" s="51"/>
      <c r="U27" s="51"/>
      <c r="V27" s="51"/>
      <c r="W27" s="51"/>
      <c r="X27" s="19">
        <v>475000</v>
      </c>
      <c r="Y27" s="51"/>
      <c r="Z27" s="51"/>
      <c r="AA27" s="51"/>
      <c r="AB27" s="51"/>
      <c r="AC27" s="51"/>
    </row>
    <row r="28" spans="2:29" ht="15.6" customHeight="1" x14ac:dyDescent="0.35">
      <c r="Q28" s="18" t="s">
        <v>18</v>
      </c>
      <c r="T28" s="51"/>
      <c r="U28" s="51"/>
      <c r="V28" s="51"/>
      <c r="W28" s="51"/>
      <c r="X28" s="19">
        <v>238000</v>
      </c>
      <c r="Y28" s="51"/>
      <c r="Z28" s="51"/>
      <c r="AA28" s="51"/>
      <c r="AB28" s="51"/>
      <c r="AC28" s="51"/>
    </row>
    <row r="29" spans="2:29" ht="24.45" customHeight="1" x14ac:dyDescent="0.35">
      <c r="P29" s="16"/>
      <c r="Q29" s="18" t="s">
        <v>13</v>
      </c>
      <c r="T29" s="51"/>
      <c r="U29" s="51"/>
      <c r="V29" s="51"/>
      <c r="W29" s="51"/>
      <c r="X29" s="19">
        <v>186000</v>
      </c>
      <c r="Y29" s="51"/>
      <c r="Z29" s="51"/>
      <c r="AA29" s="51"/>
      <c r="AB29" s="51"/>
      <c r="AC29" s="51"/>
    </row>
    <row r="30" spans="2:29" ht="23.25" customHeight="1" x14ac:dyDescent="0.35">
      <c r="B30" s="31" t="s">
        <v>25</v>
      </c>
      <c r="C30" s="31"/>
      <c r="D30" s="31"/>
      <c r="E30" s="31"/>
      <c r="F30" s="31"/>
      <c r="G30"/>
      <c r="H30" s="31" t="s">
        <v>24</v>
      </c>
      <c r="I30" s="31"/>
      <c r="J30" s="31"/>
      <c r="K30" s="31"/>
      <c r="L30" s="31"/>
      <c r="M30" s="31"/>
      <c r="P30" s="8"/>
      <c r="Q30" s="18" t="s">
        <v>3</v>
      </c>
      <c r="T30" s="51"/>
      <c r="U30" s="51"/>
      <c r="V30" s="51"/>
      <c r="W30" s="51"/>
      <c r="X30" s="19">
        <v>73500</v>
      </c>
      <c r="Y30" s="51"/>
      <c r="Z30" s="51"/>
      <c r="AA30" s="51"/>
      <c r="AB30" s="51"/>
      <c r="AC30" s="51"/>
    </row>
    <row r="31" spans="2:29" ht="16.2" customHeight="1" x14ac:dyDescent="0.35">
      <c r="B31" s="26"/>
      <c r="C31"/>
      <c r="D31"/>
      <c r="E31" s="29"/>
      <c r="F31" s="29"/>
      <c r="H31"/>
      <c r="I31"/>
      <c r="J31"/>
      <c r="K31"/>
      <c r="L31"/>
      <c r="M31"/>
      <c r="P31" s="18"/>
      <c r="Q31" s="18" t="s">
        <v>10</v>
      </c>
      <c r="T31" s="51"/>
      <c r="U31" s="51"/>
      <c r="V31" s="51"/>
      <c r="W31" s="51"/>
      <c r="X31" s="21">
        <f>X30/X27</f>
        <v>0.15473684210526314</v>
      </c>
      <c r="Y31" s="51"/>
      <c r="Z31" s="51"/>
      <c r="AA31" s="51"/>
      <c r="AB31" s="51"/>
      <c r="AC31" s="51"/>
    </row>
    <row r="32" spans="2:29" ht="23.55" customHeight="1" x14ac:dyDescent="0.35">
      <c r="B32" s="26"/>
      <c r="C32"/>
      <c r="D32"/>
      <c r="E32"/>
      <c r="F32"/>
      <c r="G32"/>
      <c r="H32"/>
      <c r="I32"/>
      <c r="J32"/>
      <c r="K32"/>
      <c r="L32"/>
      <c r="M32"/>
      <c r="P32" s="18"/>
    </row>
    <row r="33" spans="2:29" ht="5.55" customHeight="1" x14ac:dyDescent="0.35">
      <c r="B33" s="26"/>
      <c r="C33"/>
      <c r="D33"/>
      <c r="E33"/>
      <c r="F33"/>
      <c r="G33"/>
      <c r="H33"/>
      <c r="I33"/>
      <c r="J33"/>
      <c r="K33"/>
      <c r="L33"/>
      <c r="M33"/>
      <c r="P33" s="18"/>
    </row>
    <row r="34" spans="2:29" ht="23.55" customHeight="1" x14ac:dyDescent="0.35">
      <c r="B34" s="26"/>
      <c r="C34"/>
      <c r="D34"/>
      <c r="E34"/>
      <c r="F34"/>
      <c r="H34"/>
      <c r="I34"/>
      <c r="J34"/>
      <c r="K34"/>
      <c r="L34"/>
      <c r="M34"/>
      <c r="P34" s="18"/>
      <c r="Q34" s="8" t="s">
        <v>39</v>
      </c>
      <c r="R34" s="17"/>
    </row>
    <row r="35" spans="2:29" ht="5.55" customHeight="1" x14ac:dyDescent="0.35">
      <c r="B35" s="26"/>
      <c r="C35"/>
      <c r="D35"/>
      <c r="E35"/>
      <c r="F35"/>
      <c r="H35"/>
      <c r="I35"/>
      <c r="J35"/>
      <c r="K35"/>
      <c r="L35"/>
      <c r="M35"/>
      <c r="P35" s="18"/>
      <c r="Q35" s="8"/>
      <c r="R35" s="17"/>
    </row>
    <row r="36" spans="2:29" ht="23.55" customHeight="1" x14ac:dyDescent="0.35">
      <c r="B36" s="27"/>
      <c r="C36"/>
      <c r="D36"/>
      <c r="E36"/>
      <c r="F36"/>
      <c r="H36"/>
      <c r="I36"/>
      <c r="J36"/>
      <c r="K36"/>
      <c r="L36"/>
      <c r="M36"/>
      <c r="P36" s="18"/>
      <c r="Q36" s="8" t="s">
        <v>28</v>
      </c>
      <c r="T36" s="51"/>
      <c r="U36" s="51"/>
      <c r="V36" s="51"/>
      <c r="W36" s="51"/>
      <c r="Y36" s="51"/>
      <c r="Z36" s="51"/>
      <c r="AA36" s="51"/>
      <c r="AB36" s="51"/>
      <c r="AC36" s="51"/>
    </row>
    <row r="37" spans="2:29" ht="5.55" customHeight="1" x14ac:dyDescent="0.35">
      <c r="B37" s="27"/>
      <c r="C37"/>
      <c r="D37"/>
      <c r="E37"/>
      <c r="F37"/>
      <c r="H37"/>
      <c r="I37"/>
      <c r="J37"/>
      <c r="K37"/>
      <c r="L37"/>
      <c r="M37"/>
      <c r="P37" s="18"/>
      <c r="T37" s="51"/>
      <c r="U37" s="51"/>
      <c r="V37" s="51"/>
      <c r="W37" s="51"/>
      <c r="Y37" s="51"/>
      <c r="Z37" s="51"/>
      <c r="AA37" s="51"/>
      <c r="AB37" s="51"/>
      <c r="AC37" s="51"/>
    </row>
    <row r="38" spans="2:29" ht="23.55" customHeight="1" x14ac:dyDescent="0.35">
      <c r="B38" s="27"/>
      <c r="C38"/>
      <c r="D38"/>
      <c r="E38"/>
      <c r="F38"/>
      <c r="H38"/>
      <c r="I38"/>
      <c r="J38"/>
      <c r="K38"/>
      <c r="L38"/>
      <c r="M38"/>
      <c r="Q38" s="3" t="s">
        <v>29</v>
      </c>
      <c r="T38" s="51"/>
      <c r="U38" s="51"/>
      <c r="V38" s="51"/>
      <c r="W38" s="51"/>
      <c r="X38" s="19">
        <v>395685</v>
      </c>
      <c r="Y38" s="51"/>
      <c r="Z38" s="51"/>
      <c r="AA38" s="51"/>
      <c r="AB38" s="51"/>
      <c r="AC38" s="51"/>
    </row>
    <row r="39" spans="2:29" ht="5.55" customHeight="1" x14ac:dyDescent="0.35">
      <c r="B39" s="27"/>
      <c r="C39"/>
      <c r="D39"/>
      <c r="E39"/>
      <c r="F39"/>
      <c r="H39"/>
      <c r="I39"/>
      <c r="J39"/>
      <c r="K39"/>
      <c r="L39"/>
      <c r="M39"/>
      <c r="T39" s="51"/>
      <c r="U39" s="51"/>
      <c r="V39" s="51"/>
      <c r="W39" s="51"/>
      <c r="X39" s="19"/>
      <c r="Y39" s="51"/>
      <c r="Z39" s="51"/>
      <c r="AA39" s="51"/>
      <c r="AB39" s="51"/>
      <c r="AC39" s="51"/>
    </row>
    <row r="40" spans="2:29" ht="23.55" customHeight="1" x14ac:dyDescent="0.35">
      <c r="B40" s="27"/>
      <c r="C40"/>
      <c r="D40"/>
      <c r="E40"/>
      <c r="F40"/>
      <c r="H40"/>
      <c r="I40"/>
      <c r="J40"/>
      <c r="K40"/>
      <c r="L40"/>
      <c r="M40"/>
      <c r="Q40" s="3" t="s">
        <v>30</v>
      </c>
      <c r="T40" s="53"/>
      <c r="U40" s="51"/>
      <c r="V40" s="51"/>
      <c r="W40" s="51"/>
      <c r="X40" s="19">
        <v>589610</v>
      </c>
      <c r="Y40" s="51"/>
      <c r="Z40" s="51"/>
      <c r="AA40" s="51"/>
      <c r="AB40" s="51"/>
      <c r="AC40" s="51"/>
    </row>
    <row r="41" spans="2:29" ht="24.45" customHeight="1" x14ac:dyDescent="0.35">
      <c r="H41" s="28"/>
      <c r="I41" s="28"/>
      <c r="Q41" s="3" t="s">
        <v>31</v>
      </c>
      <c r="T41" s="51"/>
      <c r="U41" s="51"/>
      <c r="V41" s="51"/>
      <c r="W41" s="51"/>
      <c r="X41" s="13">
        <f>SUM(X38:X40)</f>
        <v>985295</v>
      </c>
      <c r="Y41" s="51"/>
      <c r="Z41" s="51"/>
      <c r="AA41" s="51"/>
      <c r="AB41" s="51"/>
      <c r="AC41" s="51"/>
    </row>
    <row r="42" spans="2:29" ht="23.25" customHeight="1" x14ac:dyDescent="0.35">
      <c r="B42" s="31" t="s">
        <v>37</v>
      </c>
      <c r="C42" s="31"/>
      <c r="D42" s="31"/>
      <c r="E42" s="31"/>
      <c r="F42" s="31"/>
      <c r="H42" s="31" t="s">
        <v>38</v>
      </c>
      <c r="I42" s="31"/>
      <c r="J42" s="31"/>
      <c r="K42" s="31"/>
      <c r="L42" s="31"/>
      <c r="M42" s="31"/>
      <c r="N42" s="7"/>
      <c r="Q42" s="8" t="s">
        <v>32</v>
      </c>
      <c r="T42" s="51"/>
      <c r="U42" s="51"/>
      <c r="V42" s="51"/>
      <c r="W42" s="51"/>
      <c r="Y42" s="51"/>
      <c r="Z42" s="51"/>
      <c r="AA42" s="51"/>
      <c r="AB42" s="51"/>
      <c r="AC42" s="51"/>
    </row>
    <row r="43" spans="2:29" ht="16.5" customHeight="1" x14ac:dyDescent="0.35">
      <c r="B43"/>
      <c r="C43"/>
      <c r="D43"/>
      <c r="E43"/>
      <c r="F43"/>
      <c r="G43"/>
      <c r="H43"/>
      <c r="I43"/>
      <c r="J43"/>
      <c r="K43"/>
      <c r="L43"/>
      <c r="M43"/>
      <c r="Q43" s="3" t="s">
        <v>33</v>
      </c>
      <c r="T43" s="51"/>
      <c r="U43" s="51"/>
      <c r="V43" s="51"/>
      <c r="W43" s="51"/>
      <c r="X43" s="19">
        <v>135374</v>
      </c>
      <c r="Y43" s="51"/>
      <c r="Z43" s="51"/>
      <c r="AA43" s="51"/>
      <c r="AB43" s="51"/>
      <c r="AC43" s="51"/>
    </row>
    <row r="44" spans="2:29" ht="16.5" customHeight="1" x14ac:dyDescent="0.35">
      <c r="B44"/>
      <c r="C44"/>
      <c r="D44"/>
      <c r="E44"/>
      <c r="F44"/>
      <c r="G44"/>
      <c r="H44"/>
      <c r="I44"/>
      <c r="J44"/>
      <c r="K44"/>
      <c r="L44"/>
      <c r="M44"/>
      <c r="Q44" s="3" t="s">
        <v>34</v>
      </c>
      <c r="T44" s="51"/>
      <c r="U44" s="51"/>
      <c r="V44" s="51"/>
      <c r="W44" s="51"/>
      <c r="X44" s="19">
        <v>384962</v>
      </c>
      <c r="Y44" s="51"/>
      <c r="Z44" s="51"/>
      <c r="AA44" s="51"/>
      <c r="AB44" s="51"/>
      <c r="AC44" s="51"/>
    </row>
    <row r="45" spans="2:29" x14ac:dyDescent="0.35">
      <c r="B45"/>
      <c r="C45"/>
      <c r="D45"/>
      <c r="E45"/>
      <c r="F45"/>
      <c r="G45"/>
      <c r="H45"/>
      <c r="I45"/>
      <c r="J45"/>
      <c r="K45"/>
      <c r="L45"/>
      <c r="M45"/>
      <c r="Q45" s="3" t="s">
        <v>35</v>
      </c>
      <c r="T45" s="51"/>
      <c r="U45" s="51"/>
      <c r="V45" s="51"/>
      <c r="W45" s="51"/>
      <c r="X45" s="19">
        <v>464959</v>
      </c>
      <c r="Y45" s="51"/>
      <c r="Z45" s="51"/>
      <c r="AA45" s="51"/>
      <c r="AB45" s="51"/>
      <c r="AC45" s="51"/>
    </row>
    <row r="46" spans="2:29" x14ac:dyDescent="0.35">
      <c r="B46"/>
      <c r="C46"/>
      <c r="D46"/>
      <c r="E46"/>
      <c r="F46"/>
      <c r="G46"/>
      <c r="H46"/>
      <c r="I46"/>
      <c r="J46"/>
      <c r="K46"/>
      <c r="L46"/>
      <c r="M46"/>
      <c r="Q46" s="8" t="s">
        <v>36</v>
      </c>
      <c r="T46" s="51"/>
      <c r="U46" s="51"/>
      <c r="V46" s="51"/>
      <c r="W46" s="51"/>
      <c r="X46" s="13">
        <f>SUM(X43:X45)</f>
        <v>985295</v>
      </c>
      <c r="Y46" s="51"/>
      <c r="Z46" s="51"/>
      <c r="AA46" s="51"/>
      <c r="AB46" s="51"/>
      <c r="AC46" s="51"/>
    </row>
    <row r="47" spans="2:29" x14ac:dyDescent="0.35">
      <c r="B47"/>
      <c r="C47"/>
      <c r="D47"/>
      <c r="E47"/>
      <c r="F47"/>
      <c r="G47"/>
      <c r="H47"/>
      <c r="I47"/>
      <c r="J47"/>
      <c r="K47"/>
      <c r="L47"/>
      <c r="M47"/>
    </row>
    <row r="48" spans="2:29" x14ac:dyDescent="0.35">
      <c r="B48"/>
      <c r="C48"/>
      <c r="D48"/>
      <c r="E48"/>
      <c r="F48"/>
      <c r="G48"/>
      <c r="H48"/>
      <c r="I48"/>
      <c r="J48"/>
      <c r="K48"/>
      <c r="L48"/>
      <c r="M48"/>
    </row>
    <row r="49" spans="2:13" x14ac:dyDescent="0.35">
      <c r="B49"/>
      <c r="C49"/>
      <c r="D49"/>
      <c r="E49"/>
      <c r="F49"/>
      <c r="G49"/>
      <c r="H49"/>
      <c r="I49"/>
      <c r="J49"/>
      <c r="K49"/>
      <c r="L49"/>
      <c r="M49"/>
    </row>
    <row r="50" spans="2:13" x14ac:dyDescent="0.35">
      <c r="B50"/>
      <c r="C50"/>
      <c r="D50"/>
      <c r="E50"/>
      <c r="F50"/>
      <c r="G50"/>
      <c r="H50"/>
      <c r="I50"/>
      <c r="J50"/>
      <c r="K50"/>
      <c r="L50"/>
      <c r="M50"/>
    </row>
    <row r="51" spans="2:13" x14ac:dyDescent="0.35">
      <c r="B51"/>
      <c r="C51"/>
      <c r="D51"/>
      <c r="E51"/>
      <c r="F51"/>
      <c r="G51"/>
      <c r="H51"/>
      <c r="I51"/>
      <c r="J51"/>
      <c r="K51"/>
      <c r="L51"/>
      <c r="M51"/>
    </row>
    <row r="54" spans="2:13" ht="46.05" customHeight="1" x14ac:dyDescent="0.35"/>
  </sheetData>
  <pageMargins left="0.5" right="0.5" top="0.5" bottom="0.5" header="0.3" footer="0.3"/>
  <pageSetup scale="7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Cover Page</vt:lpstr>
      <vt:lpstr>Dashboard_2</vt:lpstr>
      <vt:lpstr>'Cover Page'!Print_Area</vt:lpstr>
      <vt:lpstr>Dashboard_2!Print_Area</vt:lpstr>
    </vt:vector>
  </TitlesOfParts>
  <Company>Onlineshoes.com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CFI</dc:creator>
  <cp:lastModifiedBy>Katie Au Yeung</cp:lastModifiedBy>
  <cp:lastPrinted>2018-06-28T20:31:06Z</cp:lastPrinted>
  <dcterms:created xsi:type="dcterms:W3CDTF">2016-03-28T18:22:40Z</dcterms:created>
  <dcterms:modified xsi:type="dcterms:W3CDTF">2019-01-09T20:39:51Z</dcterms:modified>
</cp:coreProperties>
</file>