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User\Downloads\CFI\Excel Foundations\"/>
    </mc:Choice>
  </mc:AlternateContent>
  <xr:revisionPtr revIDLastSave="0" documentId="13_ncr:1_{539B0644-1A70-4D8C-A5C0-F0EAB6D1E58D}" xr6:coauthVersionLast="47" xr6:coauthVersionMax="47" xr10:uidLastSave="{00000000-0000-0000-0000-000000000000}"/>
  <bookViews>
    <workbookView xWindow="7030" yWindow="250" windowWidth="14400" windowHeight="7270" activeTab="1" xr2:uid="{21AB530C-FBC9-4BFE-8A8F-51870A200511}"/>
  </bookViews>
  <sheets>
    <sheet name="Cover Page" sheetId="3" r:id="rId1"/>
    <sheet name="Financial Analysis" sheetId="1" r:id="rId2"/>
    <sheet name="Extra Data - &gt;" sheetId="4" r:id="rId3"/>
    <sheet name="Research" sheetId="2" r:id="rId4"/>
  </sheets>
  <definedNames>
    <definedName name="CIQWBGuid" hidden="1">"2cd8126d-26c3-430c-b7fa-a069e3a1fc62"</definedName>
    <definedName name="Gross_Profit">'Financial Analysis'!$6:$6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Page'!$A$1:$P$25</definedName>
    <definedName name="_xlnm.Print_Area" localSheetId="1">'Financial Analysis'!$A$1:$J$62</definedName>
    <definedName name="Sensitivity">'Financial Analysis'!$C$36</definedName>
    <definedName name="SG_A">'Financial Analysis'!$7:$7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0" i="1" l="1"/>
  <c r="E61" i="1"/>
  <c r="F61" i="1"/>
  <c r="G61" i="1"/>
  <c r="H61" i="1"/>
  <c r="I61" i="1"/>
  <c r="J61" i="1"/>
  <c r="D61" i="1"/>
  <c r="E60" i="1"/>
  <c r="F60" i="1"/>
  <c r="G60" i="1"/>
  <c r="H60" i="1"/>
  <c r="I60" i="1"/>
  <c r="J60" i="1"/>
  <c r="E59" i="1"/>
  <c r="F59" i="1"/>
  <c r="G59" i="1"/>
  <c r="H59" i="1"/>
  <c r="I59" i="1"/>
  <c r="J59" i="1"/>
  <c r="D59" i="1"/>
  <c r="E58" i="1"/>
  <c r="F58" i="1"/>
  <c r="G58" i="1"/>
  <c r="H58" i="1"/>
  <c r="I58" i="1"/>
  <c r="J58" i="1"/>
  <c r="E53" i="1"/>
  <c r="F53" i="1"/>
  <c r="G53" i="1"/>
  <c r="H53" i="1"/>
  <c r="I53" i="1"/>
  <c r="J53" i="1"/>
  <c r="D53" i="1"/>
  <c r="D58" i="1"/>
  <c r="E54" i="1"/>
  <c r="F54" i="1"/>
  <c r="G54" i="1"/>
  <c r="H54" i="1"/>
  <c r="I54" i="1"/>
  <c r="J54" i="1"/>
  <c r="E55" i="1"/>
  <c r="F55" i="1"/>
  <c r="G55" i="1"/>
  <c r="H55" i="1"/>
  <c r="I55" i="1"/>
  <c r="J55" i="1"/>
  <c r="E56" i="1"/>
  <c r="F56" i="1"/>
  <c r="G56" i="1"/>
  <c r="H56" i="1"/>
  <c r="I56" i="1"/>
  <c r="J56" i="1"/>
  <c r="E57" i="1"/>
  <c r="F57" i="1"/>
  <c r="G57" i="1"/>
  <c r="H57" i="1"/>
  <c r="I57" i="1"/>
  <c r="J57" i="1"/>
  <c r="D57" i="1"/>
  <c r="D56" i="1"/>
  <c r="D55" i="1"/>
  <c r="D54" i="1"/>
  <c r="E51" i="1"/>
  <c r="F51" i="1"/>
  <c r="G51" i="1"/>
  <c r="H51" i="1"/>
  <c r="I51" i="1"/>
  <c r="J51" i="1"/>
  <c r="D51" i="1"/>
  <c r="I50" i="1"/>
  <c r="F50" i="1"/>
  <c r="G50" i="1"/>
  <c r="H50" i="1"/>
  <c r="J50" i="1"/>
  <c r="E50" i="1"/>
  <c r="F48" i="1"/>
  <c r="G48" i="1"/>
  <c r="H48" i="1" s="1"/>
  <c r="I48" i="1" s="1"/>
  <c r="J48" i="1" s="1"/>
  <c r="E48" i="1"/>
  <c r="D50" i="1"/>
  <c r="A3" i="1"/>
  <c r="D38" i="1"/>
  <c r="E38" i="1"/>
  <c r="D40" i="1"/>
  <c r="E40" i="1"/>
  <c r="D42" i="1"/>
  <c r="E42" i="1"/>
  <c r="D43" i="1"/>
  <c r="E43" i="1"/>
  <c r="F43" i="1"/>
  <c r="G43" i="1"/>
  <c r="H43" i="1"/>
  <c r="I43" i="1"/>
  <c r="J43" i="1"/>
  <c r="D45" i="1"/>
  <c r="E45" i="1"/>
  <c r="E37" i="1"/>
  <c r="D37" i="1"/>
  <c r="E25" i="1"/>
  <c r="E26" i="1"/>
  <c r="E28" i="1"/>
  <c r="E30" i="1"/>
  <c r="E31" i="1"/>
  <c r="E33" i="1"/>
  <c r="D26" i="1"/>
  <c r="D28" i="1"/>
  <c r="D30" i="1"/>
  <c r="D31" i="1"/>
  <c r="D33" i="1"/>
  <c r="D25" i="1"/>
  <c r="H7" i="1"/>
  <c r="H40" i="1" s="1"/>
  <c r="I7" i="1"/>
  <c r="I40" i="1" s="1"/>
  <c r="J7" i="1"/>
  <c r="J40" i="1" s="1"/>
  <c r="G7" i="1"/>
  <c r="G40" i="1" s="1"/>
  <c r="F7" i="1"/>
  <c r="F40" i="1" s="1"/>
  <c r="F4" i="1"/>
  <c r="F5" i="1" s="1"/>
  <c r="F26" i="1" s="1"/>
  <c r="E20" i="1"/>
  <c r="D20" i="1"/>
  <c r="E19" i="1"/>
  <c r="D19" i="1"/>
  <c r="E18" i="1"/>
  <c r="D18" i="1"/>
  <c r="E17" i="1"/>
  <c r="D17" i="1"/>
  <c r="E16" i="1"/>
  <c r="E6" i="1"/>
  <c r="E8" i="1" s="1"/>
  <c r="E11" i="1" s="1"/>
  <c r="E13" i="1" s="1"/>
  <c r="E34" i="1" s="1"/>
  <c r="D6" i="1"/>
  <c r="D8" i="1" s="1"/>
  <c r="D11" i="1" s="1"/>
  <c r="D13" i="1" s="1"/>
  <c r="D46" i="1" s="1"/>
  <c r="E1" i="1"/>
  <c r="F1" i="1" s="1"/>
  <c r="G1" i="1" s="1"/>
  <c r="H1" i="1" s="1"/>
  <c r="I1" i="1" s="1"/>
  <c r="J1" i="1" s="1"/>
  <c r="C16" i="3"/>
  <c r="C15" i="3"/>
  <c r="D27" i="1" l="1"/>
  <c r="F31" i="1"/>
  <c r="F38" i="1"/>
  <c r="F25" i="1"/>
  <c r="D39" i="1"/>
  <c r="E29" i="1"/>
  <c r="E41" i="1"/>
  <c r="E44" i="1"/>
  <c r="D34" i="1"/>
  <c r="E27" i="1"/>
  <c r="D44" i="1"/>
  <c r="F28" i="1"/>
  <c r="E46" i="1"/>
  <c r="D32" i="1"/>
  <c r="E32" i="1"/>
  <c r="F37" i="1"/>
  <c r="E39" i="1"/>
  <c r="D29" i="1"/>
  <c r="D41" i="1"/>
  <c r="G4" i="1"/>
  <c r="F6" i="1"/>
  <c r="F9" i="1"/>
  <c r="D21" i="1"/>
  <c r="E21" i="1"/>
  <c r="F30" i="1" l="1"/>
  <c r="F42" i="1"/>
  <c r="F8" i="1"/>
  <c r="F39" i="1"/>
  <c r="F27" i="1"/>
  <c r="H4" i="1"/>
  <c r="H9" i="1" s="1"/>
  <c r="G31" i="1"/>
  <c r="G25" i="1"/>
  <c r="G37" i="1"/>
  <c r="G28" i="1"/>
  <c r="G5" i="1"/>
  <c r="G9" i="1"/>
  <c r="F41" i="1" l="1"/>
  <c r="F29" i="1"/>
  <c r="G30" i="1"/>
  <c r="G42" i="1"/>
  <c r="G6" i="1"/>
  <c r="G38" i="1"/>
  <c r="G26" i="1"/>
  <c r="F11" i="1"/>
  <c r="H5" i="1"/>
  <c r="H31" i="1"/>
  <c r="H25" i="1"/>
  <c r="H37" i="1"/>
  <c r="H28" i="1"/>
  <c r="H42" i="1"/>
  <c r="H30" i="1"/>
  <c r="I4" i="1"/>
  <c r="I9" i="1" s="1"/>
  <c r="I5" i="1" l="1"/>
  <c r="I6" i="1" s="1"/>
  <c r="J4" i="1"/>
  <c r="I28" i="1"/>
  <c r="I25" i="1"/>
  <c r="I37" i="1"/>
  <c r="I31" i="1"/>
  <c r="F12" i="1"/>
  <c r="F44" i="1"/>
  <c r="F32" i="1"/>
  <c r="I30" i="1"/>
  <c r="I42" i="1"/>
  <c r="H6" i="1"/>
  <c r="H38" i="1"/>
  <c r="H26" i="1"/>
  <c r="G8" i="1"/>
  <c r="G27" i="1"/>
  <c r="G39" i="1"/>
  <c r="I38" i="1" l="1"/>
  <c r="I26" i="1"/>
  <c r="G41" i="1"/>
  <c r="G29" i="1"/>
  <c r="G11" i="1"/>
  <c r="F13" i="1"/>
  <c r="F45" i="1"/>
  <c r="F33" i="1"/>
  <c r="I8" i="1"/>
  <c r="I39" i="1"/>
  <c r="I27" i="1"/>
  <c r="J37" i="1"/>
  <c r="J25" i="1"/>
  <c r="J28" i="1"/>
  <c r="J31" i="1"/>
  <c r="J5" i="1"/>
  <c r="J9" i="1"/>
  <c r="H8" i="1"/>
  <c r="H27" i="1"/>
  <c r="H39" i="1"/>
  <c r="H41" i="1" l="1"/>
  <c r="H29" i="1"/>
  <c r="H11" i="1"/>
  <c r="J30" i="1"/>
  <c r="J42" i="1"/>
  <c r="I11" i="1"/>
  <c r="I41" i="1"/>
  <c r="I29" i="1"/>
  <c r="F34" i="1"/>
  <c r="F46" i="1"/>
  <c r="J6" i="1"/>
  <c r="J26" i="1"/>
  <c r="J38" i="1"/>
  <c r="G12" i="1"/>
  <c r="G44" i="1"/>
  <c r="G32" i="1"/>
  <c r="J8" i="1" l="1"/>
  <c r="J39" i="1"/>
  <c r="J27" i="1"/>
  <c r="H12" i="1"/>
  <c r="H32" i="1"/>
  <c r="H44" i="1"/>
  <c r="G13" i="1"/>
  <c r="G45" i="1"/>
  <c r="G33" i="1"/>
  <c r="I12" i="1"/>
  <c r="I32" i="1"/>
  <c r="I44" i="1"/>
  <c r="J41" i="1" l="1"/>
  <c r="J29" i="1"/>
  <c r="J11" i="1"/>
  <c r="I13" i="1"/>
  <c r="I33" i="1"/>
  <c r="I45" i="1"/>
  <c r="G46" i="1"/>
  <c r="G34" i="1"/>
  <c r="H13" i="1"/>
  <c r="H45" i="1"/>
  <c r="H33" i="1"/>
  <c r="J12" i="1" l="1"/>
  <c r="J32" i="1"/>
  <c r="J44" i="1"/>
  <c r="H46" i="1"/>
  <c r="H34" i="1"/>
  <c r="I46" i="1"/>
  <c r="I34" i="1"/>
  <c r="J13" i="1" l="1"/>
  <c r="J33" i="1"/>
  <c r="J45" i="1"/>
  <c r="J34" i="1" l="1"/>
  <c r="J46" i="1"/>
</calcChain>
</file>

<file path=xl/sharedStrings.xml><?xml version="1.0" encoding="utf-8"?>
<sst xmlns="http://schemas.openxmlformats.org/spreadsheetml/2006/main" count="76" uniqueCount="38">
  <si>
    <t>Income Statement</t>
  </si>
  <si>
    <t>Revenue</t>
  </si>
  <si>
    <t>COGS</t>
  </si>
  <si>
    <t>Gross Profit</t>
  </si>
  <si>
    <t>SG&amp;A</t>
  </si>
  <si>
    <t>EBITDA</t>
  </si>
  <si>
    <t>Depreciation</t>
  </si>
  <si>
    <t>Interest</t>
  </si>
  <si>
    <t>EBT</t>
  </si>
  <si>
    <t>Taxes</t>
  </si>
  <si>
    <t>Net Income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</si>
  <si>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</si>
  <si>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</si>
  <si>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</si>
  <si>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</si>
  <si>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</si>
  <si>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</si>
  <si>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</si>
  <si>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</si>
  <si>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</si>
  <si>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</si>
  <si>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Excel Crash Course - Book1 - Blank</t>
  </si>
  <si>
    <t>Assumptions</t>
  </si>
  <si>
    <t>Depreciation % of revenue</t>
  </si>
  <si>
    <t>Tax rate</t>
  </si>
  <si>
    <t>COGS % of revenue</t>
  </si>
  <si>
    <t>Analysis</t>
  </si>
  <si>
    <t xml:space="preserve">Common size income statetement </t>
  </si>
  <si>
    <t>%change</t>
  </si>
  <si>
    <t>USD $  000's</t>
  </si>
  <si>
    <t>Time Periods</t>
  </si>
  <si>
    <t>Monthly Data</t>
  </si>
  <si>
    <t>Annual Data</t>
  </si>
  <si>
    <t>Cost Analysis</t>
  </si>
  <si>
    <t>Total</t>
  </si>
  <si>
    <t>Average</t>
  </si>
  <si>
    <t>Weighted Average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</si>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</sst>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\ &quot;A&quot;"/>
    <numFmt numFmtId="165" formatCode="0\ &quot;E&quot;"/>
    <numFmt numFmtId="167" formatCode="0.0%"/>
    <numFmt numFmtId="168" formatCode="_-* #,##0.0_-;\-* #,##0.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1"/>
      <name val="Arial Narrow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  <font>
      <u/>
      <sz val="11"/>
      <color theme="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FF"/>
      <name val="Arial Narrow"/>
      <family val="2"/>
    </font>
    <font>
      <sz val="11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D942D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77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2" applyFont="1" applyFill="1"/>
    <xf numFmtId="0" fontId="1" fillId="0" borderId="0" xfId="2" applyFont="1" applyFill="1" applyBorder="1"/>
    <xf numFmtId="0" fontId="5" fillId="0" borderId="0" xfId="2" applyFont="1" applyFill="1" applyBorder="1" applyProtection="1">
      <protection locked="0"/>
    </xf>
    <xf numFmtId="0" fontId="2" fillId="0" borderId="0" xfId="2" applyFont="1" applyFill="1" applyBorder="1" applyAlignment="1">
      <alignment horizontal="right"/>
    </xf>
    <xf numFmtId="0" fontId="1" fillId="0" borderId="0" xfId="2" applyFont="1" applyFill="1" applyBorder="1" applyProtection="1">
      <protection locked="0"/>
    </xf>
    <xf numFmtId="0" fontId="2" fillId="0" borderId="0" xfId="2" applyFont="1" applyFill="1" applyBorder="1" applyProtection="1">
      <protection locked="0"/>
    </xf>
    <xf numFmtId="0" fontId="1" fillId="0" borderId="1" xfId="2" applyFont="1" applyFill="1" applyBorder="1"/>
    <xf numFmtId="0" fontId="7" fillId="0" borderId="0" xfId="4" applyFont="1" applyFill="1" applyBorder="1"/>
    <xf numFmtId="0" fontId="8" fillId="3" borderId="0" xfId="2" applyFont="1" applyFill="1" applyBorder="1"/>
    <xf numFmtId="0" fontId="1" fillId="3" borderId="0" xfId="2" applyFont="1" applyFill="1" applyBorder="1"/>
    <xf numFmtId="0" fontId="1" fillId="4" borderId="0" xfId="2" applyFont="1" applyFill="1"/>
    <xf numFmtId="0" fontId="8" fillId="3" borderId="0" xfId="2" applyFont="1" applyFill="1"/>
    <xf numFmtId="0" fontId="9" fillId="0" borderId="1" xfId="1" applyFont="1" applyFill="1" applyBorder="1" applyProtection="1">
      <protection locked="0"/>
    </xf>
    <xf numFmtId="0" fontId="9" fillId="0" borderId="0" xfId="1" applyFont="1" applyFill="1" applyBorder="1" applyProtection="1">
      <protection locked="0"/>
    </xf>
    <xf numFmtId="2" fontId="0" fillId="0" borderId="1" xfId="0" applyNumberFormat="1" applyBorder="1"/>
    <xf numFmtId="2" fontId="10" fillId="3" borderId="0" xfId="0" applyNumberFormat="1" applyFont="1" applyFill="1" applyBorder="1"/>
    <xf numFmtId="2" fontId="0" fillId="0" borderId="0" xfId="0" applyNumberFormat="1" applyBorder="1"/>
    <xf numFmtId="2" fontId="2" fillId="2" borderId="0" xfId="0" applyNumberFormat="1" applyFont="1" applyFill="1" applyBorder="1"/>
    <xf numFmtId="2" fontId="1" fillId="2" borderId="0" xfId="0" applyNumberFormat="1" applyFont="1" applyFill="1" applyBorder="1"/>
    <xf numFmtId="2" fontId="0" fillId="2" borderId="0" xfId="0" applyNumberFormat="1" applyFill="1" applyBorder="1"/>
    <xf numFmtId="2" fontId="1" fillId="0" borderId="0" xfId="0" applyNumberFormat="1" applyFont="1" applyBorder="1"/>
    <xf numFmtId="168" fontId="11" fillId="0" borderId="0" xfId="6" applyNumberFormat="1" applyFont="1" applyBorder="1"/>
    <xf numFmtId="168" fontId="1" fillId="0" borderId="0" xfId="6" applyNumberFormat="1" applyFont="1" applyBorder="1"/>
    <xf numFmtId="2" fontId="2" fillId="4" borderId="0" xfId="0" applyNumberFormat="1" applyFont="1" applyFill="1" applyBorder="1"/>
    <xf numFmtId="2" fontId="1" fillId="4" borderId="0" xfId="0" applyNumberFormat="1" applyFont="1" applyFill="1" applyBorder="1"/>
    <xf numFmtId="2" fontId="0" fillId="4" borderId="0" xfId="0" applyNumberFormat="1" applyFill="1" applyBorder="1"/>
    <xf numFmtId="2" fontId="1" fillId="0" borderId="0" xfId="5" applyNumberFormat="1" applyFont="1" applyBorder="1"/>
    <xf numFmtId="2" fontId="11" fillId="0" borderId="0" xfId="0" applyNumberFormat="1" applyFont="1" applyBorder="1"/>
    <xf numFmtId="2" fontId="1" fillId="0" borderId="2" xfId="0" applyNumberFormat="1" applyFont="1" applyBorder="1"/>
    <xf numFmtId="2" fontId="0" fillId="0" borderId="3" xfId="0" applyNumberFormat="1" applyBorder="1"/>
    <xf numFmtId="2" fontId="1" fillId="0" borderId="5" xfId="0" applyNumberFormat="1" applyFont="1" applyBorder="1"/>
    <xf numFmtId="2" fontId="1" fillId="0" borderId="7" xfId="0" applyNumberFormat="1" applyFont="1" applyBorder="1"/>
    <xf numFmtId="2" fontId="0" fillId="0" borderId="8" xfId="0" applyNumberFormat="1" applyBorder="1"/>
    <xf numFmtId="2" fontId="1" fillId="0" borderId="3" xfId="0" applyNumberFormat="1" applyFont="1" applyBorder="1"/>
    <xf numFmtId="168" fontId="11" fillId="0" borderId="3" xfId="6" applyNumberFormat="1" applyFont="1" applyBorder="1"/>
    <xf numFmtId="168" fontId="1" fillId="0" borderId="3" xfId="6" applyNumberFormat="1" applyFont="1" applyBorder="1"/>
    <xf numFmtId="168" fontId="1" fillId="0" borderId="4" xfId="6" applyNumberFormat="1" applyFont="1" applyBorder="1"/>
    <xf numFmtId="168" fontId="1" fillId="0" borderId="6" xfId="6" applyNumberFormat="1" applyFont="1" applyBorder="1"/>
    <xf numFmtId="168" fontId="11" fillId="0" borderId="6" xfId="6" applyNumberFormat="1" applyFont="1" applyBorder="1"/>
    <xf numFmtId="2" fontId="1" fillId="0" borderId="8" xfId="0" applyNumberFormat="1" applyFont="1" applyBorder="1"/>
    <xf numFmtId="168" fontId="1" fillId="0" borderId="8" xfId="6" applyNumberFormat="1" applyFont="1" applyBorder="1"/>
    <xf numFmtId="168" fontId="1" fillId="0" borderId="9" xfId="6" applyNumberFormat="1" applyFont="1" applyBorder="1"/>
    <xf numFmtId="2" fontId="1" fillId="0" borderId="3" xfId="5" applyNumberFormat="1" applyFont="1" applyBorder="1"/>
    <xf numFmtId="2" fontId="11" fillId="0" borderId="3" xfId="0" applyNumberFormat="1" applyFont="1" applyBorder="1"/>
    <xf numFmtId="2" fontId="11" fillId="0" borderId="4" xfId="0" applyNumberFormat="1" applyFont="1" applyBorder="1"/>
    <xf numFmtId="2" fontId="11" fillId="0" borderId="6" xfId="0" applyNumberFormat="1" applyFont="1" applyBorder="1"/>
    <xf numFmtId="2" fontId="1" fillId="0" borderId="8" xfId="5" applyNumberFormat="1" applyFont="1" applyBorder="1"/>
    <xf numFmtId="2" fontId="11" fillId="0" borderId="8" xfId="0" applyNumberFormat="1" applyFont="1" applyBorder="1"/>
    <xf numFmtId="2" fontId="11" fillId="0" borderId="9" xfId="0" applyNumberFormat="1" applyFont="1" applyBorder="1"/>
    <xf numFmtId="164" fontId="10" fillId="3" borderId="0" xfId="0" applyNumberFormat="1" applyFont="1" applyFill="1" applyBorder="1"/>
    <xf numFmtId="165" fontId="10" fillId="3" borderId="0" xfId="0" applyNumberFormat="1" applyFont="1" applyFill="1" applyBorder="1"/>
    <xf numFmtId="9" fontId="12" fillId="0" borderId="0" xfId="5" applyFont="1" applyBorder="1"/>
    <xf numFmtId="167" fontId="1" fillId="0" borderId="3" xfId="5" applyNumberFormat="1" applyFont="1" applyBorder="1"/>
    <xf numFmtId="167" fontId="1" fillId="0" borderId="4" xfId="5" applyNumberFormat="1" applyFont="1" applyBorder="1"/>
    <xf numFmtId="167" fontId="1" fillId="0" borderId="0" xfId="5" applyNumberFormat="1" applyFont="1" applyBorder="1"/>
    <xf numFmtId="167" fontId="1" fillId="0" borderId="6" xfId="5" applyNumberFormat="1" applyFont="1" applyBorder="1"/>
    <xf numFmtId="167" fontId="1" fillId="0" borderId="8" xfId="5" applyNumberFormat="1" applyFont="1" applyBorder="1"/>
    <xf numFmtId="167" fontId="1" fillId="0" borderId="9" xfId="5" applyNumberFormat="1" applyFont="1" applyBorder="1"/>
    <xf numFmtId="14" fontId="0" fillId="0" borderId="0" xfId="0" applyNumberFormat="1" applyBorder="1"/>
    <xf numFmtId="2" fontId="2" fillId="0" borderId="0" xfId="0" applyNumberFormat="1" applyFont="1" applyBorder="1"/>
    <xf numFmtId="1" fontId="0" fillId="2" borderId="0" xfId="0" applyNumberFormat="1" applyFill="1" applyBorder="1"/>
    <xf numFmtId="168" fontId="2" fillId="0" borderId="1" xfId="6" applyNumberFormat="1" applyFont="1" applyBorder="1"/>
    <xf numFmtId="168" fontId="1" fillId="0" borderId="0" xfId="0" applyNumberFormat="1" applyFont="1" applyBorder="1"/>
    <xf numFmtId="2" fontId="8" fillId="3" borderId="0" xfId="0" applyNumberFormat="1" applyFont="1" applyFill="1" applyBorder="1"/>
    <xf numFmtId="1" fontId="8" fillId="3" borderId="0" xfId="0" applyNumberFormat="1" applyFont="1" applyFill="1" applyBorder="1"/>
    <xf numFmtId="1" fontId="1" fillId="2" borderId="0" xfId="0" applyNumberFormat="1" applyFont="1" applyFill="1" applyBorder="1"/>
    <xf numFmtId="1" fontId="1" fillId="0" borderId="3" xfId="0" applyNumberFormat="1" applyFont="1" applyBorder="1"/>
    <xf numFmtId="1" fontId="1" fillId="0" borderId="0" xfId="0" applyNumberFormat="1" applyFont="1" applyBorder="1"/>
    <xf numFmtId="1" fontId="1" fillId="0" borderId="8" xfId="0" applyNumberFormat="1" applyFont="1" applyBorder="1"/>
    <xf numFmtId="1" fontId="11" fillId="0" borderId="0" xfId="5" applyNumberFormat="1" applyFont="1" applyBorder="1"/>
    <xf numFmtId="1" fontId="11" fillId="2" borderId="0" xfId="0" applyNumberFormat="1" applyFont="1" applyFill="1" applyBorder="1"/>
    <xf numFmtId="1" fontId="1" fillId="0" borderId="1" xfId="0" applyNumberFormat="1" applyFont="1" applyBorder="1"/>
    <xf numFmtId="2" fontId="2" fillId="0" borderId="1" xfId="0" applyNumberFormat="1" applyFont="1" applyBorder="1"/>
    <xf numFmtId="1" fontId="11" fillId="0" borderId="0" xfId="0" applyNumberFormat="1" applyFont="1" applyBorder="1"/>
  </cellXfs>
  <cellStyles count="7">
    <cellStyle name="Comma" xfId="6" builtinId="3"/>
    <cellStyle name="Hyperlink" xfId="1" builtinId="8"/>
    <cellStyle name="Hyperlink 2" xfId="3" xr:uid="{44E41C1C-C3F5-48A1-A43B-2D23BBD2FE79}"/>
    <cellStyle name="Hyperlink 2 2" xfId="4" xr:uid="{C7CF502E-0766-4813-8072-B67685B4A3A0}"/>
    <cellStyle name="Normal" xfId="0" builtinId="0"/>
    <cellStyle name="Normal 2" xfId="2" xr:uid="{EBE2524F-9BF4-4204-8F84-E4DDB25B9A80}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ED942D"/>
      <color rgb="FF1A0268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714374</xdr:colOff>
      <xdr:row>3</xdr:row>
      <xdr:rowOff>19050</xdr:rowOff>
    </xdr:from>
    <xdr:to>
      <xdr:col>4</xdr:col>
      <xdr:colOff>377347</xdr:colOff>
      <xdr:row>9</xdr:row>
      <xdr:rowOff>114300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E1B024-5DE9-4440-A76F-9046393FB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470C3-5060-479C-8174-625F92ED4D59}">
  <dimension ref="B1:O45"/>
  <sheetViews>
    <sheetView showGridLines="0" zoomScaleNormal="100" workbookViewId="0"/>
  </sheetViews>
  <sheetFormatPr defaultColWidth="9.08984375" defaultRowHeight="14" x14ac:dyDescent="0.3"/>
  <cols>
    <col min="1" max="2" width="11" style="3" customWidth="1"/>
    <col min="3" max="3" width="33.08984375" style="3" customWidth="1"/>
    <col min="4" max="22" width="11" style="3" customWidth="1"/>
    <col min="23" max="25" width="9.08984375" style="3"/>
    <col min="26" max="26" width="9.08984375" style="3" customWidth="1"/>
    <col min="27" max="16384" width="9.08984375" style="3"/>
  </cols>
  <sheetData>
    <row r="1" spans="2:15" ht="19.5" customHeight="1" x14ac:dyDescent="0.3"/>
    <row r="2" spans="2:15" ht="19.5" customHeight="1" x14ac:dyDescent="0.3"/>
    <row r="3" spans="2:15" ht="19.5" customHeight="1" x14ac:dyDescent="0.3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2:15" ht="19.5" customHeight="1" x14ac:dyDescent="0.3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2:15" ht="19.5" customHeight="1" x14ac:dyDescent="0.3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2:15" ht="19.5" customHeight="1" x14ac:dyDescent="0.3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2:15" ht="19.5" customHeight="1" x14ac:dyDescent="0.3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2:15" ht="19.5" customHeight="1" x14ac:dyDescent="0.3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2:15" ht="19.5" customHeight="1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2:15" ht="19.5" customHeight="1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2:15" ht="19.5" customHeight="1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2:15" ht="28" x14ac:dyDescent="0.6">
      <c r="B12" s="4"/>
      <c r="C12" s="5" t="s">
        <v>21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6" t="s">
        <v>11</v>
      </c>
      <c r="O12" s="4"/>
    </row>
    <row r="13" spans="2:15" ht="19.5" customHeight="1" x14ac:dyDescent="0.3">
      <c r="B13" s="4"/>
      <c r="C13" s="7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2:15" ht="19.5" customHeight="1" x14ac:dyDescent="0.3">
      <c r="B14" s="4"/>
      <c r="C14" s="8" t="s">
        <v>12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2:15" ht="19.5" customHeight="1" x14ac:dyDescent="0.35">
      <c r="B15" s="4"/>
      <c r="C15" s="15" t="str">
        <f ca="1">RIGHT(CELL("filename",'Financial Analysis'!A1),LEN(CELL("filename",'Financial Analysis'!A1))-FIND("]",CELL("filename",'Financial Analysis'!A1)))</f>
        <v>Financial Analysis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2:15" ht="19.5" customHeight="1" x14ac:dyDescent="0.35">
      <c r="B16" s="4"/>
      <c r="C16" s="16" t="str">
        <f ca="1">RIGHT(CELL("filename",Research!A1),LEN(CELL("filename",Research!A1))-FIND("]",CELL("filename",Research!A1)))</f>
        <v>Research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2:15" ht="19.5" customHeight="1" x14ac:dyDescent="0.3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2:15" ht="19.5" customHeight="1" x14ac:dyDescent="0.3">
      <c r="B18" s="4"/>
      <c r="C18" s="4" t="s">
        <v>13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2:15" ht="19.5" customHeight="1" x14ac:dyDescent="0.3">
      <c r="B19" s="4"/>
      <c r="C19" s="9" t="s">
        <v>14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4"/>
    </row>
    <row r="20" spans="2:15" ht="19.5" customHeight="1" x14ac:dyDescent="0.3">
      <c r="B20" s="4"/>
      <c r="C20" s="4" t="s">
        <v>15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2:15" ht="19.5" customHeight="1" x14ac:dyDescent="0.3">
      <c r="B21" s="4"/>
      <c r="C21" s="10" t="s">
        <v>16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2:15" ht="19.5" customHeight="1" x14ac:dyDescent="0.3">
      <c r="B22" s="4"/>
      <c r="C22" s="10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2:15" ht="19.5" customHeight="1" x14ac:dyDescent="0.3">
      <c r="B23" s="4"/>
      <c r="C23" s="11" t="s">
        <v>17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4"/>
    </row>
    <row r="24" spans="2:15" ht="19.5" customHeight="1" x14ac:dyDescent="0.3">
      <c r="B24" s="13"/>
      <c r="C24" s="14" t="s">
        <v>18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3"/>
    </row>
    <row r="25" spans="2:15" ht="19.5" customHeight="1" x14ac:dyDescent="0.3">
      <c r="B25" s="13"/>
      <c r="C25" s="14" t="s">
        <v>19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3"/>
    </row>
    <row r="26" spans="2:15" ht="19.5" customHeight="1" x14ac:dyDescent="0.3">
      <c r="B26" s="13"/>
      <c r="C26" s="14" t="s">
        <v>20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3"/>
    </row>
    <row r="27" spans="2:15" ht="19.5" customHeight="1" x14ac:dyDescent="0.3"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3"/>
    </row>
    <row r="28" spans="2:15" ht="19.5" customHeight="1" x14ac:dyDescent="0.3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spans="2:15" ht="19.5" customHeight="1" x14ac:dyDescent="0.3"/>
    <row r="30" spans="2:15" ht="19.5" customHeight="1" x14ac:dyDescent="0.3"/>
    <row r="31" spans="2:15" ht="19.5" customHeight="1" x14ac:dyDescent="0.3"/>
    <row r="32" spans="2:15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</sheetData>
  <hyperlinks>
    <hyperlink ref="C21" r:id="rId1" xr:uid="{A601B477-049C-40D3-8924-53DE26F45154}"/>
    <hyperlink ref="C15" location="'Financial Analysis'!A1" display="'Financial Analysis'!A1" xr:uid="{CA193528-AE93-4F2D-902E-AAB267B33602}"/>
    <hyperlink ref="C16" location="Research!A1" display="Research!A1" xr:uid="{3EB2C8D1-3AA7-4770-9F49-FFDB46A65747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636E1-794C-42F8-8271-6F09C4841A14}">
  <sheetPr>
    <tabColor rgb="FF002060"/>
  </sheetPr>
  <dimension ref="A1:XFD94"/>
  <sheetViews>
    <sheetView tabSelected="1" zoomScale="85" zoomScaleNormal="85" workbookViewId="0">
      <pane xSplit="3" ySplit="1" topLeftCell="D48" activePane="bottomRight" state="frozen"/>
      <selection pane="topRight" activeCell="D1" sqref="D1"/>
      <selection pane="bottomLeft" activeCell="A2" sqref="A2"/>
      <selection pane="bottomRight" activeCell="A66" sqref="A66"/>
    </sheetView>
  </sheetViews>
  <sheetFormatPr defaultColWidth="8.81640625" defaultRowHeight="14.5" outlineLevelRow="1" x14ac:dyDescent="0.35"/>
  <cols>
    <col min="1" max="1" width="15.54296875" style="23" customWidth="1"/>
    <col min="2" max="2" width="11.90625" style="19" customWidth="1"/>
    <col min="3" max="3" width="13.81640625" style="70" customWidth="1"/>
    <col min="4" max="4" width="13.453125" style="19" customWidth="1"/>
    <col min="5" max="5" width="15.26953125" style="19" customWidth="1"/>
    <col min="6" max="6" width="14.90625" style="19" customWidth="1"/>
    <col min="7" max="7" width="13.453125" style="19" customWidth="1"/>
    <col min="8" max="8" width="14.1796875" style="19" customWidth="1"/>
    <col min="9" max="9" width="16" style="19" customWidth="1"/>
    <col min="10" max="10" width="15.26953125" style="19" customWidth="1"/>
    <col min="11" max="16384" width="8.81640625" style="19"/>
  </cols>
  <sheetData>
    <row r="1" spans="1:1024 1031:2044 2051:4094 4101:5114 5121:6144 6151:7164 7171:9214 9221:10234 10241:11264 11271:12284 12291:14334 14341:15354 15361:16384" x14ac:dyDescent="0.35">
      <c r="A1" s="66" t="s">
        <v>29</v>
      </c>
      <c r="B1" s="18"/>
      <c r="C1" s="67"/>
      <c r="D1" s="52">
        <v>2016</v>
      </c>
      <c r="E1" s="52">
        <f>D1+1</f>
        <v>2017</v>
      </c>
      <c r="F1" s="53">
        <f t="shared" ref="F1:J1" si="0">E1+1</f>
        <v>2018</v>
      </c>
      <c r="G1" s="53">
        <f t="shared" si="0"/>
        <v>2019</v>
      </c>
      <c r="H1" s="53">
        <f t="shared" si="0"/>
        <v>2020</v>
      </c>
      <c r="I1" s="53">
        <f t="shared" si="0"/>
        <v>2021</v>
      </c>
      <c r="J1" s="53">
        <f t="shared" si="0"/>
        <v>2022</v>
      </c>
    </row>
    <row r="3" spans="1:1024 1031:2044 2051:4094 4101:5114 5121:6144 6151:7164 7171:9214 9221:10234 10241:11264 11271:12284 12291:14334 14341:15354 15361:16384" ht="15" thickBot="1" x14ac:dyDescent="0.4">
      <c r="A3" s="20" t="str">
        <f>"Income Statement " &amp; A1</f>
        <v>Income Statement USD $  000's</v>
      </c>
      <c r="B3" s="21"/>
      <c r="C3" s="68"/>
      <c r="D3" s="21"/>
      <c r="E3" s="22"/>
      <c r="F3" s="22"/>
      <c r="G3" s="22"/>
      <c r="H3" s="22"/>
      <c r="I3" s="22"/>
      <c r="J3" s="22"/>
    </row>
    <row r="4" spans="1:1024 1031:2044 2051:4094 4101:5114 5121:6144 6151:7164 7171:9214 9221:10234 10241:11264 11271:12284 12291:14334 14341:15354 15361:16384" outlineLevel="1" x14ac:dyDescent="0.35">
      <c r="A4" s="31" t="s">
        <v>1</v>
      </c>
      <c r="B4" s="36"/>
      <c r="C4" s="69"/>
      <c r="D4" s="37">
        <v>150000</v>
      </c>
      <c r="E4" s="37">
        <v>165000</v>
      </c>
      <c r="F4" s="38">
        <f>E4*(1+F16)</f>
        <v>181500.00000000003</v>
      </c>
      <c r="G4" s="38">
        <f t="shared" ref="G4:J4" si="1">F4*(1+G16)</f>
        <v>199650.00000000006</v>
      </c>
      <c r="H4" s="38">
        <f t="shared" si="1"/>
        <v>219615.00000000009</v>
      </c>
      <c r="I4" s="38">
        <f t="shared" si="1"/>
        <v>241576.50000000012</v>
      </c>
      <c r="J4" s="39">
        <f t="shared" si="1"/>
        <v>265734.15000000014</v>
      </c>
    </row>
    <row r="5" spans="1:1024 1031:2044 2051:4094 4101:5114 5121:6144 6151:7164 7171:9214 9221:10234 10241:11264 11271:12284 12291:14334 14341:15354 15361:16384" outlineLevel="1" x14ac:dyDescent="0.35">
      <c r="A5" s="33" t="s">
        <v>2</v>
      </c>
      <c r="B5" s="23"/>
      <c r="D5" s="24">
        <v>67500</v>
      </c>
      <c r="E5" s="24">
        <v>74250</v>
      </c>
      <c r="F5" s="25">
        <f>F4*F17</f>
        <v>81675.000000000015</v>
      </c>
      <c r="G5" s="25">
        <f t="shared" ref="G5:J5" si="2">G4*G17</f>
        <v>89842.500000000029</v>
      </c>
      <c r="H5" s="25">
        <f t="shared" si="2"/>
        <v>98826.750000000044</v>
      </c>
      <c r="I5" s="25">
        <f t="shared" si="2"/>
        <v>108709.42500000006</v>
      </c>
      <c r="J5" s="40">
        <f t="shared" si="2"/>
        <v>119580.36750000007</v>
      </c>
    </row>
    <row r="6" spans="1:1024 1031:2044 2051:4094 4101:5114 5121:6144 6151:7164 7171:9214 9221:10234 10241:11264 11271:12284 12291:14334 14341:15354 15361:16384" outlineLevel="1" x14ac:dyDescent="0.35">
      <c r="A6" s="33" t="s">
        <v>3</v>
      </c>
      <c r="B6" s="23"/>
      <c r="D6" s="25">
        <f>D4-D5</f>
        <v>82500</v>
      </c>
      <c r="E6" s="25">
        <f>E4-E5</f>
        <v>90750</v>
      </c>
      <c r="F6" s="25">
        <f>F4-F5</f>
        <v>99825.000000000015</v>
      </c>
      <c r="G6" s="25">
        <f t="shared" ref="G6:J6" si="3">G4-G5</f>
        <v>109807.50000000003</v>
      </c>
      <c r="H6" s="25">
        <f t="shared" si="3"/>
        <v>120788.25000000004</v>
      </c>
      <c r="I6" s="25">
        <f t="shared" si="3"/>
        <v>132867.07500000007</v>
      </c>
      <c r="J6" s="40">
        <f t="shared" si="3"/>
        <v>146153.78250000009</v>
      </c>
    </row>
    <row r="7" spans="1:1024 1031:2044 2051:4094 4101:5114 5121:6144 6151:7164 7171:9214 9221:10234 10241:11264 11271:12284 12291:14334 14341:15354 15361:16384" outlineLevel="1" x14ac:dyDescent="0.35">
      <c r="A7" s="33" t="s">
        <v>4</v>
      </c>
      <c r="B7" s="23"/>
      <c r="D7" s="24">
        <v>16500</v>
      </c>
      <c r="E7" s="24">
        <v>18150</v>
      </c>
      <c r="F7" s="25">
        <f>F18</f>
        <v>20000</v>
      </c>
      <c r="G7" s="25">
        <f t="shared" ref="G7:J7" si="4">G18</f>
        <v>20000</v>
      </c>
      <c r="H7" s="25">
        <f t="shared" si="4"/>
        <v>20000</v>
      </c>
      <c r="I7" s="25">
        <f t="shared" si="4"/>
        <v>20000</v>
      </c>
      <c r="J7" s="40">
        <f t="shared" si="4"/>
        <v>20000</v>
      </c>
    </row>
    <row r="8" spans="1:1024 1031:2044 2051:4094 4101:5114 5121:6144 6151:7164 7171:9214 9221:10234 10241:11264 11271:12284 12291:14334 14341:15354 15361:16384" outlineLevel="1" x14ac:dyDescent="0.35">
      <c r="A8" s="33" t="s">
        <v>5</v>
      </c>
      <c r="B8" s="23"/>
      <c r="D8" s="25">
        <f>D6-D7</f>
        <v>66000</v>
      </c>
      <c r="E8" s="25">
        <f>E6-E7</f>
        <v>72600</v>
      </c>
      <c r="F8" s="25">
        <f>F6-F7</f>
        <v>79825.000000000015</v>
      </c>
      <c r="G8" s="25">
        <f t="shared" ref="G8:J8" si="5">G6-G7</f>
        <v>89807.500000000029</v>
      </c>
      <c r="H8" s="25">
        <f t="shared" si="5"/>
        <v>100788.25000000004</v>
      </c>
      <c r="I8" s="25">
        <f t="shared" si="5"/>
        <v>112867.07500000007</v>
      </c>
      <c r="J8" s="40">
        <f t="shared" si="5"/>
        <v>126153.78250000009</v>
      </c>
    </row>
    <row r="9" spans="1:1024 1031:2044 2051:4094 4101:5114 5121:6144 6151:7164 7171:9214 9221:10234 10241:11264 11271:12284 12291:14334 14341:15354 15361:16384" outlineLevel="1" x14ac:dyDescent="0.35">
      <c r="A9" s="33" t="s">
        <v>6</v>
      </c>
      <c r="B9" s="23"/>
      <c r="D9" s="24">
        <v>6600</v>
      </c>
      <c r="E9" s="24">
        <v>7260</v>
      </c>
      <c r="F9" s="25">
        <f>F4*F19</f>
        <v>9075.0000000000018</v>
      </c>
      <c r="G9" s="25">
        <f t="shared" ref="G9:J9" si="6">G4*G19</f>
        <v>9982.5000000000036</v>
      </c>
      <c r="H9" s="25">
        <f t="shared" si="6"/>
        <v>10980.750000000005</v>
      </c>
      <c r="I9" s="25">
        <f t="shared" si="6"/>
        <v>12078.825000000006</v>
      </c>
      <c r="J9" s="40">
        <f t="shared" si="6"/>
        <v>13286.707500000008</v>
      </c>
    </row>
    <row r="10" spans="1:1024 1031:2044 2051:4094 4101:5114 5121:6144 6151:7164 7171:9214 9221:10234 10241:11264 11271:12284 12291:14334 14341:15354 15361:16384" outlineLevel="1" x14ac:dyDescent="0.35">
      <c r="A10" s="33" t="s">
        <v>7</v>
      </c>
      <c r="B10" s="23"/>
      <c r="D10" s="24">
        <v>1000</v>
      </c>
      <c r="E10" s="24">
        <v>1000</v>
      </c>
      <c r="F10" s="24">
        <v>1000</v>
      </c>
      <c r="G10" s="24">
        <v>1000</v>
      </c>
      <c r="H10" s="24">
        <v>1000</v>
      </c>
      <c r="I10" s="24">
        <v>1000</v>
      </c>
      <c r="J10" s="41">
        <v>1000</v>
      </c>
    </row>
    <row r="11" spans="1:1024 1031:2044 2051:4094 4101:5114 5121:6144 6151:7164 7171:9214 9221:10234 10241:11264 11271:12284 12291:14334 14341:15354 15361:16384" outlineLevel="1" x14ac:dyDescent="0.35">
      <c r="A11" s="33" t="s">
        <v>8</v>
      </c>
      <c r="B11" s="23"/>
      <c r="D11" s="25">
        <f>D8-D9-D10</f>
        <v>58400</v>
      </c>
      <c r="E11" s="25">
        <f>E8-E9-E10</f>
        <v>64340</v>
      </c>
      <c r="F11" s="25">
        <f>F8-F9-F10</f>
        <v>69750.000000000015</v>
      </c>
      <c r="G11" s="25">
        <f t="shared" ref="G11:J11" si="7">G8-G9-G10</f>
        <v>78825.000000000029</v>
      </c>
      <c r="H11" s="25">
        <f t="shared" si="7"/>
        <v>88807.500000000044</v>
      </c>
      <c r="I11" s="25">
        <f t="shared" si="7"/>
        <v>99788.250000000058</v>
      </c>
      <c r="J11" s="40">
        <f t="shared" si="7"/>
        <v>111867.07500000008</v>
      </c>
    </row>
    <row r="12" spans="1:1024 1031:2044 2051:4094 4101:5114 5121:6144 6151:7164 7171:9214 9221:10234 10241:11264 11271:12284 12291:14334 14341:15354 15361:16384" outlineLevel="1" x14ac:dyDescent="0.35">
      <c r="A12" s="33" t="s">
        <v>9</v>
      </c>
      <c r="B12" s="23"/>
      <c r="D12" s="24">
        <v>17520</v>
      </c>
      <c r="E12" s="24">
        <v>19302</v>
      </c>
      <c r="F12" s="25">
        <f>F11*F21</f>
        <v>20925.000000000004</v>
      </c>
      <c r="G12" s="25">
        <f t="shared" ref="G12:J12" si="8">G11*G21</f>
        <v>23647.500000000007</v>
      </c>
      <c r="H12" s="25">
        <f t="shared" si="8"/>
        <v>26642.250000000011</v>
      </c>
      <c r="I12" s="25">
        <f t="shared" si="8"/>
        <v>29936.475000000017</v>
      </c>
      <c r="J12" s="40">
        <f t="shared" si="8"/>
        <v>33560.122500000027</v>
      </c>
    </row>
    <row r="13" spans="1:1024 1031:2044 2051:4094 4101:5114 5121:6144 6151:7164 7171:9214 9221:10234 10241:11264 11271:12284 12291:14334 14341:15354 15361:16384" ht="15" outlineLevel="1" thickBot="1" x14ac:dyDescent="0.4">
      <c r="A13" s="34" t="s">
        <v>10</v>
      </c>
      <c r="B13" s="42"/>
      <c r="C13" s="71"/>
      <c r="D13" s="43">
        <f>D11-D12</f>
        <v>40880</v>
      </c>
      <c r="E13" s="43">
        <f>E11-E12</f>
        <v>45038</v>
      </c>
      <c r="F13" s="43">
        <f>F11-F12</f>
        <v>48825.000000000015</v>
      </c>
      <c r="G13" s="43">
        <f t="shared" ref="G13:J13" si="9">G11-G12</f>
        <v>55177.500000000022</v>
      </c>
      <c r="H13" s="43">
        <f t="shared" si="9"/>
        <v>62165.250000000029</v>
      </c>
      <c r="I13" s="43">
        <f t="shared" si="9"/>
        <v>69851.775000000038</v>
      </c>
      <c r="J13" s="44">
        <f t="shared" si="9"/>
        <v>78306.952500000058</v>
      </c>
    </row>
    <row r="15" spans="1:1024 1031:2044 2051:4094 4101:5114 5121:6144 6151:7164 7171:9214 9221:10234 10241:11264 11271:12284 12291:14334 14341:15354 15361:16384" s="28" customFormat="1" x14ac:dyDescent="0.35">
      <c r="A15" s="20" t="s">
        <v>22</v>
      </c>
      <c r="B15" s="21"/>
      <c r="C15" s="68"/>
      <c r="D15" s="21"/>
      <c r="E15" s="22"/>
      <c r="F15" s="22"/>
      <c r="G15" s="22"/>
      <c r="H15" s="22"/>
      <c r="I15" s="22"/>
      <c r="J15" s="22"/>
      <c r="K15" s="26"/>
      <c r="L15" s="27"/>
      <c r="M15" s="27"/>
      <c r="N15" s="27"/>
      <c r="U15" s="26"/>
      <c r="V15" s="27"/>
      <c r="W15" s="27"/>
      <c r="X15" s="27"/>
      <c r="AE15" s="26"/>
      <c r="AF15" s="27"/>
      <c r="AG15" s="27"/>
      <c r="AH15" s="27"/>
      <c r="AO15" s="26"/>
      <c r="AP15" s="27"/>
      <c r="AQ15" s="27"/>
      <c r="AR15" s="27"/>
      <c r="AY15" s="26"/>
      <c r="AZ15" s="27"/>
      <c r="BA15" s="27"/>
      <c r="BB15" s="27"/>
      <c r="BI15" s="26"/>
      <c r="BJ15" s="27"/>
      <c r="BK15" s="27"/>
      <c r="BL15" s="27"/>
      <c r="BS15" s="26"/>
      <c r="BT15" s="27"/>
      <c r="BU15" s="27"/>
      <c r="BV15" s="27"/>
      <c r="CC15" s="26"/>
      <c r="CD15" s="27"/>
      <c r="CE15" s="27"/>
      <c r="CF15" s="27"/>
      <c r="CM15" s="26"/>
      <c r="CN15" s="27"/>
      <c r="CO15" s="27"/>
      <c r="CP15" s="27"/>
      <c r="CW15" s="26"/>
      <c r="CX15" s="27"/>
      <c r="CY15" s="27"/>
      <c r="CZ15" s="27"/>
      <c r="DG15" s="26"/>
      <c r="DH15" s="27"/>
      <c r="DI15" s="27"/>
      <c r="DJ15" s="27"/>
      <c r="DQ15" s="26"/>
      <c r="DR15" s="27"/>
      <c r="DS15" s="27"/>
      <c r="DT15" s="27"/>
      <c r="EA15" s="26"/>
      <c r="EB15" s="27"/>
      <c r="EC15" s="27"/>
      <c r="ED15" s="27"/>
      <c r="EK15" s="26"/>
      <c r="EL15" s="27"/>
      <c r="EM15" s="27"/>
      <c r="EN15" s="27"/>
      <c r="EU15" s="26"/>
      <c r="EV15" s="27"/>
      <c r="EW15" s="27"/>
      <c r="EX15" s="27"/>
      <c r="FE15" s="26"/>
      <c r="FF15" s="27"/>
      <c r="FG15" s="27"/>
      <c r="FH15" s="27"/>
      <c r="FO15" s="26"/>
      <c r="FP15" s="27"/>
      <c r="FQ15" s="27"/>
      <c r="FR15" s="27"/>
      <c r="FY15" s="26"/>
      <c r="FZ15" s="27"/>
      <c r="GA15" s="27"/>
      <c r="GB15" s="27"/>
      <c r="GI15" s="26"/>
      <c r="GJ15" s="27"/>
      <c r="GK15" s="27"/>
      <c r="GL15" s="27"/>
      <c r="GS15" s="26"/>
      <c r="GT15" s="27"/>
      <c r="GU15" s="27"/>
      <c r="GV15" s="27"/>
      <c r="HC15" s="26"/>
      <c r="HD15" s="27"/>
      <c r="HE15" s="27"/>
      <c r="HF15" s="27"/>
      <c r="HM15" s="26"/>
      <c r="HN15" s="27"/>
      <c r="HO15" s="27"/>
      <c r="HP15" s="27"/>
      <c r="HW15" s="26"/>
      <c r="HX15" s="27"/>
      <c r="HY15" s="27"/>
      <c r="HZ15" s="27"/>
      <c r="IG15" s="26"/>
      <c r="IH15" s="27"/>
      <c r="II15" s="27"/>
      <c r="IJ15" s="27"/>
      <c r="IQ15" s="26"/>
      <c r="IR15" s="27"/>
      <c r="IS15" s="27"/>
      <c r="IT15" s="27"/>
      <c r="JA15" s="26"/>
      <c r="JB15" s="27"/>
      <c r="JC15" s="27"/>
      <c r="JD15" s="27"/>
      <c r="JK15" s="26"/>
      <c r="JL15" s="27"/>
      <c r="JM15" s="27"/>
      <c r="JN15" s="27"/>
      <c r="JU15" s="26"/>
      <c r="JV15" s="27"/>
      <c r="JW15" s="27"/>
      <c r="JX15" s="27"/>
      <c r="KE15" s="26"/>
      <c r="KF15" s="27"/>
      <c r="KG15" s="27"/>
      <c r="KH15" s="27"/>
      <c r="KO15" s="26"/>
      <c r="KP15" s="27"/>
      <c r="KQ15" s="27"/>
      <c r="KR15" s="27"/>
      <c r="KY15" s="26"/>
      <c r="KZ15" s="27"/>
      <c r="LA15" s="27"/>
      <c r="LB15" s="27"/>
      <c r="LI15" s="26"/>
      <c r="LJ15" s="27"/>
      <c r="LK15" s="27"/>
      <c r="LL15" s="27"/>
      <c r="LS15" s="26"/>
      <c r="LT15" s="27"/>
      <c r="LU15" s="27"/>
      <c r="LV15" s="27"/>
      <c r="MC15" s="26"/>
      <c r="MD15" s="27"/>
      <c r="ME15" s="27"/>
      <c r="MF15" s="27"/>
      <c r="MM15" s="26"/>
      <c r="MN15" s="27"/>
      <c r="MO15" s="27"/>
      <c r="MP15" s="27"/>
      <c r="MW15" s="26"/>
      <c r="MX15" s="27"/>
      <c r="MY15" s="27"/>
      <c r="MZ15" s="27"/>
      <c r="NG15" s="26"/>
      <c r="NH15" s="27"/>
      <c r="NI15" s="27"/>
      <c r="NJ15" s="27"/>
      <c r="NQ15" s="26"/>
      <c r="NR15" s="27"/>
      <c r="NS15" s="27"/>
      <c r="NT15" s="27"/>
      <c r="OA15" s="26"/>
      <c r="OB15" s="27"/>
      <c r="OC15" s="27"/>
      <c r="OD15" s="27"/>
      <c r="OK15" s="26"/>
      <c r="OL15" s="27"/>
      <c r="OM15" s="27"/>
      <c r="ON15" s="27"/>
      <c r="OU15" s="26"/>
      <c r="OV15" s="27"/>
      <c r="OW15" s="27"/>
      <c r="OX15" s="27"/>
      <c r="PE15" s="26"/>
      <c r="PF15" s="27"/>
      <c r="PG15" s="27"/>
      <c r="PH15" s="27"/>
      <c r="PO15" s="26"/>
      <c r="PP15" s="27"/>
      <c r="PQ15" s="27"/>
      <c r="PR15" s="27"/>
      <c r="PY15" s="26"/>
      <c r="PZ15" s="27"/>
      <c r="QA15" s="27"/>
      <c r="QB15" s="27"/>
      <c r="QI15" s="26"/>
      <c r="QJ15" s="27"/>
      <c r="QK15" s="27"/>
      <c r="QL15" s="27"/>
      <c r="QS15" s="26"/>
      <c r="QT15" s="27"/>
      <c r="QU15" s="27"/>
      <c r="QV15" s="27"/>
      <c r="RC15" s="26"/>
      <c r="RD15" s="27"/>
      <c r="RE15" s="27"/>
      <c r="RF15" s="27"/>
      <c r="RM15" s="26"/>
      <c r="RN15" s="27"/>
      <c r="RO15" s="27"/>
      <c r="RP15" s="27"/>
      <c r="RW15" s="26"/>
      <c r="RX15" s="27"/>
      <c r="RY15" s="27"/>
      <c r="RZ15" s="27"/>
      <c r="SG15" s="26"/>
      <c r="SH15" s="27"/>
      <c r="SI15" s="27"/>
      <c r="SJ15" s="27"/>
      <c r="SQ15" s="26"/>
      <c r="SR15" s="27"/>
      <c r="SS15" s="27"/>
      <c r="ST15" s="27"/>
      <c r="TA15" s="26"/>
      <c r="TB15" s="27"/>
      <c r="TC15" s="27"/>
      <c r="TD15" s="27"/>
      <c r="TK15" s="26"/>
      <c r="TL15" s="27"/>
      <c r="TM15" s="27"/>
      <c r="TN15" s="27"/>
      <c r="TU15" s="26"/>
      <c r="TV15" s="27"/>
      <c r="TW15" s="27"/>
      <c r="TX15" s="27"/>
      <c r="UE15" s="26"/>
      <c r="UF15" s="27"/>
      <c r="UG15" s="27"/>
      <c r="UH15" s="27"/>
      <c r="UO15" s="26"/>
      <c r="UP15" s="27"/>
      <c r="UQ15" s="27"/>
      <c r="UR15" s="27"/>
      <c r="UY15" s="26"/>
      <c r="UZ15" s="27"/>
      <c r="VA15" s="27"/>
      <c r="VB15" s="27"/>
      <c r="VI15" s="26"/>
      <c r="VJ15" s="27"/>
      <c r="VK15" s="27"/>
      <c r="VL15" s="27"/>
      <c r="VS15" s="26"/>
      <c r="VT15" s="27"/>
      <c r="VU15" s="27"/>
      <c r="VV15" s="27"/>
      <c r="WC15" s="26"/>
      <c r="WD15" s="27"/>
      <c r="WE15" s="27"/>
      <c r="WF15" s="27"/>
      <c r="WM15" s="26"/>
      <c r="WN15" s="27"/>
      <c r="WO15" s="27"/>
      <c r="WP15" s="27"/>
      <c r="WW15" s="26"/>
      <c r="WX15" s="27"/>
      <c r="WY15" s="27"/>
      <c r="WZ15" s="27"/>
      <c r="XG15" s="26"/>
      <c r="XH15" s="27"/>
      <c r="XI15" s="27"/>
      <c r="XJ15" s="27"/>
      <c r="XQ15" s="26"/>
      <c r="XR15" s="27"/>
      <c r="XS15" s="27"/>
      <c r="XT15" s="27"/>
      <c r="YA15" s="26"/>
      <c r="YB15" s="27"/>
      <c r="YC15" s="27"/>
      <c r="YD15" s="27"/>
      <c r="YK15" s="26"/>
      <c r="YL15" s="27"/>
      <c r="YM15" s="27"/>
      <c r="YN15" s="27"/>
      <c r="YU15" s="26"/>
      <c r="YV15" s="27"/>
      <c r="YW15" s="27"/>
      <c r="YX15" s="27"/>
      <c r="ZE15" s="26"/>
      <c r="ZF15" s="27"/>
      <c r="ZG15" s="27"/>
      <c r="ZH15" s="27"/>
      <c r="ZO15" s="26"/>
      <c r="ZP15" s="27"/>
      <c r="ZQ15" s="27"/>
      <c r="ZR15" s="27"/>
      <c r="ZY15" s="26"/>
      <c r="ZZ15" s="27"/>
      <c r="AAA15" s="27"/>
      <c r="AAB15" s="27"/>
      <c r="AAI15" s="26"/>
      <c r="AAJ15" s="27"/>
      <c r="AAK15" s="27"/>
      <c r="AAL15" s="27"/>
      <c r="AAS15" s="26"/>
      <c r="AAT15" s="27"/>
      <c r="AAU15" s="27"/>
      <c r="AAV15" s="27"/>
      <c r="ABC15" s="26"/>
      <c r="ABD15" s="27"/>
      <c r="ABE15" s="27"/>
      <c r="ABF15" s="27"/>
      <c r="ABM15" s="26"/>
      <c r="ABN15" s="27"/>
      <c r="ABO15" s="27"/>
      <c r="ABP15" s="27"/>
      <c r="ABW15" s="26"/>
      <c r="ABX15" s="27"/>
      <c r="ABY15" s="27"/>
      <c r="ABZ15" s="27"/>
      <c r="ACG15" s="26"/>
      <c r="ACH15" s="27"/>
      <c r="ACI15" s="27"/>
      <c r="ACJ15" s="27"/>
      <c r="ACQ15" s="26"/>
      <c r="ACR15" s="27"/>
      <c r="ACS15" s="27"/>
      <c r="ACT15" s="27"/>
      <c r="ADA15" s="26"/>
      <c r="ADB15" s="27"/>
      <c r="ADC15" s="27"/>
      <c r="ADD15" s="27"/>
      <c r="ADK15" s="26"/>
      <c r="ADL15" s="27"/>
      <c r="ADM15" s="27"/>
      <c r="ADN15" s="27"/>
      <c r="ADU15" s="26"/>
      <c r="ADV15" s="27"/>
      <c r="ADW15" s="27"/>
      <c r="ADX15" s="27"/>
      <c r="AEE15" s="26"/>
      <c r="AEF15" s="27"/>
      <c r="AEG15" s="27"/>
      <c r="AEH15" s="27"/>
      <c r="AEO15" s="26"/>
      <c r="AEP15" s="27"/>
      <c r="AEQ15" s="27"/>
      <c r="AER15" s="27"/>
      <c r="AEY15" s="26"/>
      <c r="AEZ15" s="27"/>
      <c r="AFA15" s="27"/>
      <c r="AFB15" s="27"/>
      <c r="AFI15" s="26"/>
      <c r="AFJ15" s="27"/>
      <c r="AFK15" s="27"/>
      <c r="AFL15" s="27"/>
      <c r="AFS15" s="26"/>
      <c r="AFT15" s="27"/>
      <c r="AFU15" s="27"/>
      <c r="AFV15" s="27"/>
      <c r="AGC15" s="26"/>
      <c r="AGD15" s="27"/>
      <c r="AGE15" s="27"/>
      <c r="AGF15" s="27"/>
      <c r="AGM15" s="26"/>
      <c r="AGN15" s="27"/>
      <c r="AGO15" s="27"/>
      <c r="AGP15" s="27"/>
      <c r="AGW15" s="26"/>
      <c r="AGX15" s="27"/>
      <c r="AGY15" s="27"/>
      <c r="AGZ15" s="27"/>
      <c r="AHG15" s="26"/>
      <c r="AHH15" s="27"/>
      <c r="AHI15" s="27"/>
      <c r="AHJ15" s="27"/>
      <c r="AHQ15" s="26"/>
      <c r="AHR15" s="27"/>
      <c r="AHS15" s="27"/>
      <c r="AHT15" s="27"/>
      <c r="AIA15" s="26"/>
      <c r="AIB15" s="27"/>
      <c r="AIC15" s="27"/>
      <c r="AID15" s="27"/>
      <c r="AIK15" s="26"/>
      <c r="AIL15" s="27"/>
      <c r="AIM15" s="27"/>
      <c r="AIN15" s="27"/>
      <c r="AIU15" s="26"/>
      <c r="AIV15" s="27"/>
      <c r="AIW15" s="27"/>
      <c r="AIX15" s="27"/>
      <c r="AJE15" s="26"/>
      <c r="AJF15" s="27"/>
      <c r="AJG15" s="27"/>
      <c r="AJH15" s="27"/>
      <c r="AJO15" s="26"/>
      <c r="AJP15" s="27"/>
      <c r="AJQ15" s="27"/>
      <c r="AJR15" s="27"/>
      <c r="AJY15" s="26"/>
      <c r="AJZ15" s="27"/>
      <c r="AKA15" s="27"/>
      <c r="AKB15" s="27"/>
      <c r="AKI15" s="26"/>
      <c r="AKJ15" s="27"/>
      <c r="AKK15" s="27"/>
      <c r="AKL15" s="27"/>
      <c r="AKS15" s="26"/>
      <c r="AKT15" s="27"/>
      <c r="AKU15" s="27"/>
      <c r="AKV15" s="27"/>
      <c r="ALC15" s="26"/>
      <c r="ALD15" s="27"/>
      <c r="ALE15" s="27"/>
      <c r="ALF15" s="27"/>
      <c r="ALM15" s="26"/>
      <c r="ALN15" s="27"/>
      <c r="ALO15" s="27"/>
      <c r="ALP15" s="27"/>
      <c r="ALW15" s="26"/>
      <c r="ALX15" s="27"/>
      <c r="ALY15" s="27"/>
      <c r="ALZ15" s="27"/>
      <c r="AMG15" s="26"/>
      <c r="AMH15" s="27"/>
      <c r="AMI15" s="27"/>
      <c r="AMJ15" s="27"/>
      <c r="AMQ15" s="26"/>
      <c r="AMR15" s="27"/>
      <c r="AMS15" s="27"/>
      <c r="AMT15" s="27"/>
      <c r="ANA15" s="26"/>
      <c r="ANB15" s="27"/>
      <c r="ANC15" s="27"/>
      <c r="AND15" s="27"/>
      <c r="ANK15" s="26"/>
      <c r="ANL15" s="27"/>
      <c r="ANM15" s="27"/>
      <c r="ANN15" s="27"/>
      <c r="ANU15" s="26"/>
      <c r="ANV15" s="27"/>
      <c r="ANW15" s="27"/>
      <c r="ANX15" s="27"/>
      <c r="AOE15" s="26"/>
      <c r="AOF15" s="27"/>
      <c r="AOG15" s="27"/>
      <c r="AOH15" s="27"/>
      <c r="AOO15" s="26"/>
      <c r="AOP15" s="27"/>
      <c r="AOQ15" s="27"/>
      <c r="AOR15" s="27"/>
      <c r="AOY15" s="26"/>
      <c r="AOZ15" s="27"/>
      <c r="APA15" s="27"/>
      <c r="APB15" s="27"/>
      <c r="API15" s="26"/>
      <c r="APJ15" s="27"/>
      <c r="APK15" s="27"/>
      <c r="APL15" s="27"/>
      <c r="APS15" s="26"/>
      <c r="APT15" s="27"/>
      <c r="APU15" s="27"/>
      <c r="APV15" s="27"/>
      <c r="AQC15" s="26"/>
      <c r="AQD15" s="27"/>
      <c r="AQE15" s="27"/>
      <c r="AQF15" s="27"/>
      <c r="AQM15" s="26"/>
      <c r="AQN15" s="27"/>
      <c r="AQO15" s="27"/>
      <c r="AQP15" s="27"/>
      <c r="AQW15" s="26"/>
      <c r="AQX15" s="27"/>
      <c r="AQY15" s="27"/>
      <c r="AQZ15" s="27"/>
      <c r="ARG15" s="26"/>
      <c r="ARH15" s="27"/>
      <c r="ARI15" s="27"/>
      <c r="ARJ15" s="27"/>
      <c r="ARQ15" s="26"/>
      <c r="ARR15" s="27"/>
      <c r="ARS15" s="27"/>
      <c r="ART15" s="27"/>
      <c r="ASA15" s="26"/>
      <c r="ASB15" s="27"/>
      <c r="ASC15" s="27"/>
      <c r="ASD15" s="27"/>
      <c r="ASK15" s="26"/>
      <c r="ASL15" s="27"/>
      <c r="ASM15" s="27"/>
      <c r="ASN15" s="27"/>
      <c r="ASU15" s="26"/>
      <c r="ASV15" s="27"/>
      <c r="ASW15" s="27"/>
      <c r="ASX15" s="27"/>
      <c r="ATE15" s="26"/>
      <c r="ATF15" s="27"/>
      <c r="ATG15" s="27"/>
      <c r="ATH15" s="27"/>
      <c r="ATO15" s="26"/>
      <c r="ATP15" s="27"/>
      <c r="ATQ15" s="27"/>
      <c r="ATR15" s="27"/>
      <c r="ATY15" s="26"/>
      <c r="ATZ15" s="27"/>
      <c r="AUA15" s="27"/>
      <c r="AUB15" s="27"/>
      <c r="AUI15" s="26"/>
      <c r="AUJ15" s="27"/>
      <c r="AUK15" s="27"/>
      <c r="AUL15" s="27"/>
      <c r="AUS15" s="26"/>
      <c r="AUT15" s="27"/>
      <c r="AUU15" s="27"/>
      <c r="AUV15" s="27"/>
      <c r="AVC15" s="26"/>
      <c r="AVD15" s="27"/>
      <c r="AVE15" s="27"/>
      <c r="AVF15" s="27"/>
      <c r="AVM15" s="26"/>
      <c r="AVN15" s="27"/>
      <c r="AVO15" s="27"/>
      <c r="AVP15" s="27"/>
      <c r="AVW15" s="26"/>
      <c r="AVX15" s="27"/>
      <c r="AVY15" s="27"/>
      <c r="AVZ15" s="27"/>
      <c r="AWG15" s="26"/>
      <c r="AWH15" s="27"/>
      <c r="AWI15" s="27"/>
      <c r="AWJ15" s="27"/>
      <c r="AWQ15" s="26"/>
      <c r="AWR15" s="27"/>
      <c r="AWS15" s="27"/>
      <c r="AWT15" s="27"/>
      <c r="AXA15" s="26"/>
      <c r="AXB15" s="27"/>
      <c r="AXC15" s="27"/>
      <c r="AXD15" s="27"/>
      <c r="AXK15" s="26"/>
      <c r="AXL15" s="27"/>
      <c r="AXM15" s="27"/>
      <c r="AXN15" s="27"/>
      <c r="AXU15" s="26"/>
      <c r="AXV15" s="27"/>
      <c r="AXW15" s="27"/>
      <c r="AXX15" s="27"/>
      <c r="AYE15" s="26"/>
      <c r="AYF15" s="27"/>
      <c r="AYG15" s="27"/>
      <c r="AYH15" s="27"/>
      <c r="AYO15" s="26"/>
      <c r="AYP15" s="27"/>
      <c r="AYQ15" s="27"/>
      <c r="AYR15" s="27"/>
      <c r="AYY15" s="26"/>
      <c r="AYZ15" s="27"/>
      <c r="AZA15" s="27"/>
      <c r="AZB15" s="27"/>
      <c r="AZI15" s="26"/>
      <c r="AZJ15" s="27"/>
      <c r="AZK15" s="27"/>
      <c r="AZL15" s="27"/>
      <c r="AZS15" s="26"/>
      <c r="AZT15" s="27"/>
      <c r="AZU15" s="27"/>
      <c r="AZV15" s="27"/>
      <c r="BAC15" s="26"/>
      <c r="BAD15" s="27"/>
      <c r="BAE15" s="27"/>
      <c r="BAF15" s="27"/>
      <c r="BAM15" s="26"/>
      <c r="BAN15" s="27"/>
      <c r="BAO15" s="27"/>
      <c r="BAP15" s="27"/>
      <c r="BAW15" s="26"/>
      <c r="BAX15" s="27"/>
      <c r="BAY15" s="27"/>
      <c r="BAZ15" s="27"/>
      <c r="BBG15" s="26"/>
      <c r="BBH15" s="27"/>
      <c r="BBI15" s="27"/>
      <c r="BBJ15" s="27"/>
      <c r="BBQ15" s="26"/>
      <c r="BBR15" s="27"/>
      <c r="BBS15" s="27"/>
      <c r="BBT15" s="27"/>
      <c r="BCA15" s="26"/>
      <c r="BCB15" s="27"/>
      <c r="BCC15" s="27"/>
      <c r="BCD15" s="27"/>
      <c r="BCK15" s="26"/>
      <c r="BCL15" s="27"/>
      <c r="BCM15" s="27"/>
      <c r="BCN15" s="27"/>
      <c r="BCU15" s="26"/>
      <c r="BCV15" s="27"/>
      <c r="BCW15" s="27"/>
      <c r="BCX15" s="27"/>
      <c r="BDE15" s="26"/>
      <c r="BDF15" s="27"/>
      <c r="BDG15" s="27"/>
      <c r="BDH15" s="27"/>
      <c r="BDO15" s="26"/>
      <c r="BDP15" s="27"/>
      <c r="BDQ15" s="27"/>
      <c r="BDR15" s="27"/>
      <c r="BDY15" s="26"/>
      <c r="BDZ15" s="27"/>
      <c r="BEA15" s="27"/>
      <c r="BEB15" s="27"/>
      <c r="BEI15" s="26"/>
      <c r="BEJ15" s="27"/>
      <c r="BEK15" s="27"/>
      <c r="BEL15" s="27"/>
      <c r="BES15" s="26"/>
      <c r="BET15" s="27"/>
      <c r="BEU15" s="27"/>
      <c r="BEV15" s="27"/>
      <c r="BFC15" s="26"/>
      <c r="BFD15" s="27"/>
      <c r="BFE15" s="27"/>
      <c r="BFF15" s="27"/>
      <c r="BFM15" s="26"/>
      <c r="BFN15" s="27"/>
      <c r="BFO15" s="27"/>
      <c r="BFP15" s="27"/>
      <c r="BFW15" s="26"/>
      <c r="BFX15" s="27"/>
      <c r="BFY15" s="27"/>
      <c r="BFZ15" s="27"/>
      <c r="BGG15" s="26"/>
      <c r="BGH15" s="27"/>
      <c r="BGI15" s="27"/>
      <c r="BGJ15" s="27"/>
      <c r="BGQ15" s="26"/>
      <c r="BGR15" s="27"/>
      <c r="BGS15" s="27"/>
      <c r="BGT15" s="27"/>
      <c r="BHA15" s="26"/>
      <c r="BHB15" s="27"/>
      <c r="BHC15" s="27"/>
      <c r="BHD15" s="27"/>
      <c r="BHK15" s="26"/>
      <c r="BHL15" s="27"/>
      <c r="BHM15" s="27"/>
      <c r="BHN15" s="27"/>
      <c r="BHU15" s="26"/>
      <c r="BHV15" s="27"/>
      <c r="BHW15" s="27"/>
      <c r="BHX15" s="27"/>
      <c r="BIE15" s="26"/>
      <c r="BIF15" s="27"/>
      <c r="BIG15" s="27"/>
      <c r="BIH15" s="27"/>
      <c r="BIO15" s="26"/>
      <c r="BIP15" s="27"/>
      <c r="BIQ15" s="27"/>
      <c r="BIR15" s="27"/>
      <c r="BIY15" s="26"/>
      <c r="BIZ15" s="27"/>
      <c r="BJA15" s="27"/>
      <c r="BJB15" s="27"/>
      <c r="BJI15" s="26"/>
      <c r="BJJ15" s="27"/>
      <c r="BJK15" s="27"/>
      <c r="BJL15" s="27"/>
      <c r="BJS15" s="26"/>
      <c r="BJT15" s="27"/>
      <c r="BJU15" s="27"/>
      <c r="BJV15" s="27"/>
      <c r="BKC15" s="26"/>
      <c r="BKD15" s="27"/>
      <c r="BKE15" s="27"/>
      <c r="BKF15" s="27"/>
      <c r="BKM15" s="26"/>
      <c r="BKN15" s="27"/>
      <c r="BKO15" s="27"/>
      <c r="BKP15" s="27"/>
      <c r="BKW15" s="26"/>
      <c r="BKX15" s="27"/>
      <c r="BKY15" s="27"/>
      <c r="BKZ15" s="27"/>
      <c r="BLG15" s="26"/>
      <c r="BLH15" s="27"/>
      <c r="BLI15" s="27"/>
      <c r="BLJ15" s="27"/>
      <c r="BLQ15" s="26"/>
      <c r="BLR15" s="27"/>
      <c r="BLS15" s="27"/>
      <c r="BLT15" s="27"/>
      <c r="BMA15" s="26"/>
      <c r="BMB15" s="27"/>
      <c r="BMC15" s="27"/>
      <c r="BMD15" s="27"/>
      <c r="BMK15" s="26"/>
      <c r="BML15" s="27"/>
      <c r="BMM15" s="27"/>
      <c r="BMN15" s="27"/>
      <c r="BMU15" s="26"/>
      <c r="BMV15" s="27"/>
      <c r="BMW15" s="27"/>
      <c r="BMX15" s="27"/>
      <c r="BNE15" s="26"/>
      <c r="BNF15" s="27"/>
      <c r="BNG15" s="27"/>
      <c r="BNH15" s="27"/>
      <c r="BNO15" s="26"/>
      <c r="BNP15" s="27"/>
      <c r="BNQ15" s="27"/>
      <c r="BNR15" s="27"/>
      <c r="BNY15" s="26"/>
      <c r="BNZ15" s="27"/>
      <c r="BOA15" s="27"/>
      <c r="BOB15" s="27"/>
      <c r="BOI15" s="26"/>
      <c r="BOJ15" s="27"/>
      <c r="BOK15" s="27"/>
      <c r="BOL15" s="27"/>
      <c r="BOS15" s="26"/>
      <c r="BOT15" s="27"/>
      <c r="BOU15" s="27"/>
      <c r="BOV15" s="27"/>
      <c r="BPC15" s="26"/>
      <c r="BPD15" s="27"/>
      <c r="BPE15" s="27"/>
      <c r="BPF15" s="27"/>
      <c r="BPM15" s="26"/>
      <c r="BPN15" s="27"/>
      <c r="BPO15" s="27"/>
      <c r="BPP15" s="27"/>
      <c r="BPW15" s="26"/>
      <c r="BPX15" s="27"/>
      <c r="BPY15" s="27"/>
      <c r="BPZ15" s="27"/>
      <c r="BQG15" s="26"/>
      <c r="BQH15" s="27"/>
      <c r="BQI15" s="27"/>
      <c r="BQJ15" s="27"/>
      <c r="BQQ15" s="26"/>
      <c r="BQR15" s="27"/>
      <c r="BQS15" s="27"/>
      <c r="BQT15" s="27"/>
      <c r="BRA15" s="26"/>
      <c r="BRB15" s="27"/>
      <c r="BRC15" s="27"/>
      <c r="BRD15" s="27"/>
      <c r="BRK15" s="26"/>
      <c r="BRL15" s="27"/>
      <c r="BRM15" s="27"/>
      <c r="BRN15" s="27"/>
      <c r="BRU15" s="26"/>
      <c r="BRV15" s="27"/>
      <c r="BRW15" s="27"/>
      <c r="BRX15" s="27"/>
      <c r="BSE15" s="26"/>
      <c r="BSF15" s="27"/>
      <c r="BSG15" s="27"/>
      <c r="BSH15" s="27"/>
      <c r="BSO15" s="26"/>
      <c r="BSP15" s="27"/>
      <c r="BSQ15" s="27"/>
      <c r="BSR15" s="27"/>
      <c r="BSY15" s="26"/>
      <c r="BSZ15" s="27"/>
      <c r="BTA15" s="27"/>
      <c r="BTB15" s="27"/>
      <c r="BTI15" s="26"/>
      <c r="BTJ15" s="27"/>
      <c r="BTK15" s="27"/>
      <c r="BTL15" s="27"/>
      <c r="BTS15" s="26"/>
      <c r="BTT15" s="27"/>
      <c r="BTU15" s="27"/>
      <c r="BTV15" s="27"/>
      <c r="BUC15" s="26"/>
      <c r="BUD15" s="27"/>
      <c r="BUE15" s="27"/>
      <c r="BUF15" s="27"/>
      <c r="BUM15" s="26"/>
      <c r="BUN15" s="27"/>
      <c r="BUO15" s="27"/>
      <c r="BUP15" s="27"/>
      <c r="BUW15" s="26"/>
      <c r="BUX15" s="27"/>
      <c r="BUY15" s="27"/>
      <c r="BUZ15" s="27"/>
      <c r="BVG15" s="26"/>
      <c r="BVH15" s="27"/>
      <c r="BVI15" s="27"/>
      <c r="BVJ15" s="27"/>
      <c r="BVQ15" s="26"/>
      <c r="BVR15" s="27"/>
      <c r="BVS15" s="27"/>
      <c r="BVT15" s="27"/>
      <c r="BWA15" s="26"/>
      <c r="BWB15" s="27"/>
      <c r="BWC15" s="27"/>
      <c r="BWD15" s="27"/>
      <c r="BWK15" s="26"/>
      <c r="BWL15" s="27"/>
      <c r="BWM15" s="27"/>
      <c r="BWN15" s="27"/>
      <c r="BWU15" s="26"/>
      <c r="BWV15" s="27"/>
      <c r="BWW15" s="27"/>
      <c r="BWX15" s="27"/>
      <c r="BXE15" s="26"/>
      <c r="BXF15" s="27"/>
      <c r="BXG15" s="27"/>
      <c r="BXH15" s="27"/>
      <c r="BXO15" s="26"/>
      <c r="BXP15" s="27"/>
      <c r="BXQ15" s="27"/>
      <c r="BXR15" s="27"/>
      <c r="BXY15" s="26"/>
      <c r="BXZ15" s="27"/>
      <c r="BYA15" s="27"/>
      <c r="BYB15" s="27"/>
      <c r="BYI15" s="26"/>
      <c r="BYJ15" s="27"/>
      <c r="BYK15" s="27"/>
      <c r="BYL15" s="27"/>
      <c r="BYS15" s="26"/>
      <c r="BYT15" s="27"/>
      <c r="BYU15" s="27"/>
      <c r="BYV15" s="27"/>
      <c r="BZC15" s="26"/>
      <c r="BZD15" s="27"/>
      <c r="BZE15" s="27"/>
      <c r="BZF15" s="27"/>
      <c r="BZM15" s="26"/>
      <c r="BZN15" s="27"/>
      <c r="BZO15" s="27"/>
      <c r="BZP15" s="27"/>
      <c r="BZW15" s="26"/>
      <c r="BZX15" s="27"/>
      <c r="BZY15" s="27"/>
      <c r="BZZ15" s="27"/>
      <c r="CAG15" s="26"/>
      <c r="CAH15" s="27"/>
      <c r="CAI15" s="27"/>
      <c r="CAJ15" s="27"/>
      <c r="CAQ15" s="26"/>
      <c r="CAR15" s="27"/>
      <c r="CAS15" s="27"/>
      <c r="CAT15" s="27"/>
      <c r="CBA15" s="26"/>
      <c r="CBB15" s="27"/>
      <c r="CBC15" s="27"/>
      <c r="CBD15" s="27"/>
      <c r="CBK15" s="26"/>
      <c r="CBL15" s="27"/>
      <c r="CBM15" s="27"/>
      <c r="CBN15" s="27"/>
      <c r="CBU15" s="26"/>
      <c r="CBV15" s="27"/>
      <c r="CBW15" s="27"/>
      <c r="CBX15" s="27"/>
      <c r="CCE15" s="26"/>
      <c r="CCF15" s="27"/>
      <c r="CCG15" s="27"/>
      <c r="CCH15" s="27"/>
      <c r="CCO15" s="26"/>
      <c r="CCP15" s="27"/>
      <c r="CCQ15" s="27"/>
      <c r="CCR15" s="27"/>
      <c r="CCY15" s="26"/>
      <c r="CCZ15" s="27"/>
      <c r="CDA15" s="27"/>
      <c r="CDB15" s="27"/>
      <c r="CDI15" s="26"/>
      <c r="CDJ15" s="27"/>
      <c r="CDK15" s="27"/>
      <c r="CDL15" s="27"/>
      <c r="CDS15" s="26"/>
      <c r="CDT15" s="27"/>
      <c r="CDU15" s="27"/>
      <c r="CDV15" s="27"/>
      <c r="CEC15" s="26"/>
      <c r="CED15" s="27"/>
      <c r="CEE15" s="27"/>
      <c r="CEF15" s="27"/>
      <c r="CEM15" s="26"/>
      <c r="CEN15" s="27"/>
      <c r="CEO15" s="27"/>
      <c r="CEP15" s="27"/>
      <c r="CEW15" s="26"/>
      <c r="CEX15" s="27"/>
      <c r="CEY15" s="27"/>
      <c r="CEZ15" s="27"/>
      <c r="CFG15" s="26"/>
      <c r="CFH15" s="27"/>
      <c r="CFI15" s="27"/>
      <c r="CFJ15" s="27"/>
      <c r="CFQ15" s="26"/>
      <c r="CFR15" s="27"/>
      <c r="CFS15" s="27"/>
      <c r="CFT15" s="27"/>
      <c r="CGA15" s="26"/>
      <c r="CGB15" s="27"/>
      <c r="CGC15" s="27"/>
      <c r="CGD15" s="27"/>
      <c r="CGK15" s="26"/>
      <c r="CGL15" s="27"/>
      <c r="CGM15" s="27"/>
      <c r="CGN15" s="27"/>
      <c r="CGU15" s="26"/>
      <c r="CGV15" s="27"/>
      <c r="CGW15" s="27"/>
      <c r="CGX15" s="27"/>
      <c r="CHE15" s="26"/>
      <c r="CHF15" s="27"/>
      <c r="CHG15" s="27"/>
      <c r="CHH15" s="27"/>
      <c r="CHO15" s="26"/>
      <c r="CHP15" s="27"/>
      <c r="CHQ15" s="27"/>
      <c r="CHR15" s="27"/>
      <c r="CHY15" s="26"/>
      <c r="CHZ15" s="27"/>
      <c r="CIA15" s="27"/>
      <c r="CIB15" s="27"/>
      <c r="CII15" s="26"/>
      <c r="CIJ15" s="27"/>
      <c r="CIK15" s="27"/>
      <c r="CIL15" s="27"/>
      <c r="CIS15" s="26"/>
      <c r="CIT15" s="27"/>
      <c r="CIU15" s="27"/>
      <c r="CIV15" s="27"/>
      <c r="CJC15" s="26"/>
      <c r="CJD15" s="27"/>
      <c r="CJE15" s="27"/>
      <c r="CJF15" s="27"/>
      <c r="CJM15" s="26"/>
      <c r="CJN15" s="27"/>
      <c r="CJO15" s="27"/>
      <c r="CJP15" s="27"/>
      <c r="CJW15" s="26"/>
      <c r="CJX15" s="27"/>
      <c r="CJY15" s="27"/>
      <c r="CJZ15" s="27"/>
      <c r="CKG15" s="26"/>
      <c r="CKH15" s="27"/>
      <c r="CKI15" s="27"/>
      <c r="CKJ15" s="27"/>
      <c r="CKQ15" s="26"/>
      <c r="CKR15" s="27"/>
      <c r="CKS15" s="27"/>
      <c r="CKT15" s="27"/>
      <c r="CLA15" s="26"/>
      <c r="CLB15" s="27"/>
      <c r="CLC15" s="27"/>
      <c r="CLD15" s="27"/>
      <c r="CLK15" s="26"/>
      <c r="CLL15" s="27"/>
      <c r="CLM15" s="27"/>
      <c r="CLN15" s="27"/>
      <c r="CLU15" s="26"/>
      <c r="CLV15" s="27"/>
      <c r="CLW15" s="27"/>
      <c r="CLX15" s="27"/>
      <c r="CME15" s="26"/>
      <c r="CMF15" s="27"/>
      <c r="CMG15" s="27"/>
      <c r="CMH15" s="27"/>
      <c r="CMO15" s="26"/>
      <c r="CMP15" s="27"/>
      <c r="CMQ15" s="27"/>
      <c r="CMR15" s="27"/>
      <c r="CMY15" s="26"/>
      <c r="CMZ15" s="27"/>
      <c r="CNA15" s="27"/>
      <c r="CNB15" s="27"/>
      <c r="CNI15" s="26"/>
      <c r="CNJ15" s="27"/>
      <c r="CNK15" s="27"/>
      <c r="CNL15" s="27"/>
      <c r="CNS15" s="26"/>
      <c r="CNT15" s="27"/>
      <c r="CNU15" s="27"/>
      <c r="CNV15" s="27"/>
      <c r="COC15" s="26"/>
      <c r="COD15" s="27"/>
      <c r="COE15" s="27"/>
      <c r="COF15" s="27"/>
      <c r="COM15" s="26"/>
      <c r="CON15" s="27"/>
      <c r="COO15" s="27"/>
      <c r="COP15" s="27"/>
      <c r="COW15" s="26"/>
      <c r="COX15" s="27"/>
      <c r="COY15" s="27"/>
      <c r="COZ15" s="27"/>
      <c r="CPG15" s="26"/>
      <c r="CPH15" s="27"/>
      <c r="CPI15" s="27"/>
      <c r="CPJ15" s="27"/>
      <c r="CPQ15" s="26"/>
      <c r="CPR15" s="27"/>
      <c r="CPS15" s="27"/>
      <c r="CPT15" s="27"/>
      <c r="CQA15" s="26"/>
      <c r="CQB15" s="27"/>
      <c r="CQC15" s="27"/>
      <c r="CQD15" s="27"/>
      <c r="CQK15" s="26"/>
      <c r="CQL15" s="27"/>
      <c r="CQM15" s="27"/>
      <c r="CQN15" s="27"/>
      <c r="CQU15" s="26"/>
      <c r="CQV15" s="27"/>
      <c r="CQW15" s="27"/>
      <c r="CQX15" s="27"/>
      <c r="CRE15" s="26"/>
      <c r="CRF15" s="27"/>
      <c r="CRG15" s="27"/>
      <c r="CRH15" s="27"/>
      <c r="CRO15" s="26"/>
      <c r="CRP15" s="27"/>
      <c r="CRQ15" s="27"/>
      <c r="CRR15" s="27"/>
      <c r="CRY15" s="26"/>
      <c r="CRZ15" s="27"/>
      <c r="CSA15" s="27"/>
      <c r="CSB15" s="27"/>
      <c r="CSI15" s="26"/>
      <c r="CSJ15" s="27"/>
      <c r="CSK15" s="27"/>
      <c r="CSL15" s="27"/>
      <c r="CSS15" s="26"/>
      <c r="CST15" s="27"/>
      <c r="CSU15" s="27"/>
      <c r="CSV15" s="27"/>
      <c r="CTC15" s="26"/>
      <c r="CTD15" s="27"/>
      <c r="CTE15" s="27"/>
      <c r="CTF15" s="27"/>
      <c r="CTM15" s="26"/>
      <c r="CTN15" s="27"/>
      <c r="CTO15" s="27"/>
      <c r="CTP15" s="27"/>
      <c r="CTW15" s="26"/>
      <c r="CTX15" s="27"/>
      <c r="CTY15" s="27"/>
      <c r="CTZ15" s="27"/>
      <c r="CUG15" s="26"/>
      <c r="CUH15" s="27"/>
      <c r="CUI15" s="27"/>
      <c r="CUJ15" s="27"/>
      <c r="CUQ15" s="26"/>
      <c r="CUR15" s="27"/>
      <c r="CUS15" s="27"/>
      <c r="CUT15" s="27"/>
      <c r="CVA15" s="26"/>
      <c r="CVB15" s="27"/>
      <c r="CVC15" s="27"/>
      <c r="CVD15" s="27"/>
      <c r="CVK15" s="26"/>
      <c r="CVL15" s="27"/>
      <c r="CVM15" s="27"/>
      <c r="CVN15" s="27"/>
      <c r="CVU15" s="26"/>
      <c r="CVV15" s="27"/>
      <c r="CVW15" s="27"/>
      <c r="CVX15" s="27"/>
      <c r="CWE15" s="26"/>
      <c r="CWF15" s="27"/>
      <c r="CWG15" s="27"/>
      <c r="CWH15" s="27"/>
      <c r="CWO15" s="26"/>
      <c r="CWP15" s="27"/>
      <c r="CWQ15" s="27"/>
      <c r="CWR15" s="27"/>
      <c r="CWY15" s="26"/>
      <c r="CWZ15" s="27"/>
      <c r="CXA15" s="27"/>
      <c r="CXB15" s="27"/>
      <c r="CXI15" s="26"/>
      <c r="CXJ15" s="27"/>
      <c r="CXK15" s="27"/>
      <c r="CXL15" s="27"/>
      <c r="CXS15" s="26"/>
      <c r="CXT15" s="27"/>
      <c r="CXU15" s="27"/>
      <c r="CXV15" s="27"/>
      <c r="CYC15" s="26"/>
      <c r="CYD15" s="27"/>
      <c r="CYE15" s="27"/>
      <c r="CYF15" s="27"/>
      <c r="CYM15" s="26"/>
      <c r="CYN15" s="27"/>
      <c r="CYO15" s="27"/>
      <c r="CYP15" s="27"/>
      <c r="CYW15" s="26"/>
      <c r="CYX15" s="27"/>
      <c r="CYY15" s="27"/>
      <c r="CYZ15" s="27"/>
      <c r="CZG15" s="26"/>
      <c r="CZH15" s="27"/>
      <c r="CZI15" s="27"/>
      <c r="CZJ15" s="27"/>
      <c r="CZQ15" s="26"/>
      <c r="CZR15" s="27"/>
      <c r="CZS15" s="27"/>
      <c r="CZT15" s="27"/>
      <c r="DAA15" s="26"/>
      <c r="DAB15" s="27"/>
      <c r="DAC15" s="27"/>
      <c r="DAD15" s="27"/>
      <c r="DAK15" s="26"/>
      <c r="DAL15" s="27"/>
      <c r="DAM15" s="27"/>
      <c r="DAN15" s="27"/>
      <c r="DAU15" s="26"/>
      <c r="DAV15" s="27"/>
      <c r="DAW15" s="27"/>
      <c r="DAX15" s="27"/>
      <c r="DBE15" s="26"/>
      <c r="DBF15" s="27"/>
      <c r="DBG15" s="27"/>
      <c r="DBH15" s="27"/>
      <c r="DBO15" s="26"/>
      <c r="DBP15" s="27"/>
      <c r="DBQ15" s="27"/>
      <c r="DBR15" s="27"/>
      <c r="DBY15" s="26"/>
      <c r="DBZ15" s="27"/>
      <c r="DCA15" s="27"/>
      <c r="DCB15" s="27"/>
      <c r="DCI15" s="26"/>
      <c r="DCJ15" s="27"/>
      <c r="DCK15" s="27"/>
      <c r="DCL15" s="27"/>
      <c r="DCS15" s="26"/>
      <c r="DCT15" s="27"/>
      <c r="DCU15" s="27"/>
      <c r="DCV15" s="27"/>
      <c r="DDC15" s="26"/>
      <c r="DDD15" s="27"/>
      <c r="DDE15" s="27"/>
      <c r="DDF15" s="27"/>
      <c r="DDM15" s="26"/>
      <c r="DDN15" s="27"/>
      <c r="DDO15" s="27"/>
      <c r="DDP15" s="27"/>
      <c r="DDW15" s="26"/>
      <c r="DDX15" s="27"/>
      <c r="DDY15" s="27"/>
      <c r="DDZ15" s="27"/>
      <c r="DEG15" s="26"/>
      <c r="DEH15" s="27"/>
      <c r="DEI15" s="27"/>
      <c r="DEJ15" s="27"/>
      <c r="DEQ15" s="26"/>
      <c r="DER15" s="27"/>
      <c r="DES15" s="27"/>
      <c r="DET15" s="27"/>
      <c r="DFA15" s="26"/>
      <c r="DFB15" s="27"/>
      <c r="DFC15" s="27"/>
      <c r="DFD15" s="27"/>
      <c r="DFK15" s="26"/>
      <c r="DFL15" s="27"/>
      <c r="DFM15" s="27"/>
      <c r="DFN15" s="27"/>
      <c r="DFU15" s="26"/>
      <c r="DFV15" s="27"/>
      <c r="DFW15" s="27"/>
      <c r="DFX15" s="27"/>
      <c r="DGE15" s="26"/>
      <c r="DGF15" s="27"/>
      <c r="DGG15" s="27"/>
      <c r="DGH15" s="27"/>
      <c r="DGO15" s="26"/>
      <c r="DGP15" s="27"/>
      <c r="DGQ15" s="27"/>
      <c r="DGR15" s="27"/>
      <c r="DGY15" s="26"/>
      <c r="DGZ15" s="27"/>
      <c r="DHA15" s="27"/>
      <c r="DHB15" s="27"/>
      <c r="DHI15" s="26"/>
      <c r="DHJ15" s="27"/>
      <c r="DHK15" s="27"/>
      <c r="DHL15" s="27"/>
      <c r="DHS15" s="26"/>
      <c r="DHT15" s="27"/>
      <c r="DHU15" s="27"/>
      <c r="DHV15" s="27"/>
      <c r="DIC15" s="26"/>
      <c r="DID15" s="27"/>
      <c r="DIE15" s="27"/>
      <c r="DIF15" s="27"/>
      <c r="DIM15" s="26"/>
      <c r="DIN15" s="27"/>
      <c r="DIO15" s="27"/>
      <c r="DIP15" s="27"/>
      <c r="DIW15" s="26"/>
      <c r="DIX15" s="27"/>
      <c r="DIY15" s="27"/>
      <c r="DIZ15" s="27"/>
      <c r="DJG15" s="26"/>
      <c r="DJH15" s="27"/>
      <c r="DJI15" s="27"/>
      <c r="DJJ15" s="27"/>
      <c r="DJQ15" s="26"/>
      <c r="DJR15" s="27"/>
      <c r="DJS15" s="27"/>
      <c r="DJT15" s="27"/>
      <c r="DKA15" s="26"/>
      <c r="DKB15" s="27"/>
      <c r="DKC15" s="27"/>
      <c r="DKD15" s="27"/>
      <c r="DKK15" s="26"/>
      <c r="DKL15" s="27"/>
      <c r="DKM15" s="27"/>
      <c r="DKN15" s="27"/>
      <c r="DKU15" s="26"/>
      <c r="DKV15" s="27"/>
      <c r="DKW15" s="27"/>
      <c r="DKX15" s="27"/>
      <c r="DLE15" s="26"/>
      <c r="DLF15" s="27"/>
      <c r="DLG15" s="27"/>
      <c r="DLH15" s="27"/>
      <c r="DLO15" s="26"/>
      <c r="DLP15" s="27"/>
      <c r="DLQ15" s="27"/>
      <c r="DLR15" s="27"/>
      <c r="DLY15" s="26"/>
      <c r="DLZ15" s="27"/>
      <c r="DMA15" s="27"/>
      <c r="DMB15" s="27"/>
      <c r="DMI15" s="26"/>
      <c r="DMJ15" s="27"/>
      <c r="DMK15" s="27"/>
      <c r="DML15" s="27"/>
      <c r="DMS15" s="26"/>
      <c r="DMT15" s="27"/>
      <c r="DMU15" s="27"/>
      <c r="DMV15" s="27"/>
      <c r="DNC15" s="26"/>
      <c r="DND15" s="27"/>
      <c r="DNE15" s="27"/>
      <c r="DNF15" s="27"/>
      <c r="DNM15" s="26"/>
      <c r="DNN15" s="27"/>
      <c r="DNO15" s="27"/>
      <c r="DNP15" s="27"/>
      <c r="DNW15" s="26"/>
      <c r="DNX15" s="27"/>
      <c r="DNY15" s="27"/>
      <c r="DNZ15" s="27"/>
      <c r="DOG15" s="26"/>
      <c r="DOH15" s="27"/>
      <c r="DOI15" s="27"/>
      <c r="DOJ15" s="27"/>
      <c r="DOQ15" s="26"/>
      <c r="DOR15" s="27"/>
      <c r="DOS15" s="27"/>
      <c r="DOT15" s="27"/>
      <c r="DPA15" s="26"/>
      <c r="DPB15" s="27"/>
      <c r="DPC15" s="27"/>
      <c r="DPD15" s="27"/>
      <c r="DPK15" s="26"/>
      <c r="DPL15" s="27"/>
      <c r="DPM15" s="27"/>
      <c r="DPN15" s="27"/>
      <c r="DPU15" s="26"/>
      <c r="DPV15" s="27"/>
      <c r="DPW15" s="27"/>
      <c r="DPX15" s="27"/>
      <c r="DQE15" s="26"/>
      <c r="DQF15" s="27"/>
      <c r="DQG15" s="27"/>
      <c r="DQH15" s="27"/>
      <c r="DQO15" s="26"/>
      <c r="DQP15" s="27"/>
      <c r="DQQ15" s="27"/>
      <c r="DQR15" s="27"/>
      <c r="DQY15" s="26"/>
      <c r="DQZ15" s="27"/>
      <c r="DRA15" s="27"/>
      <c r="DRB15" s="27"/>
      <c r="DRI15" s="26"/>
      <c r="DRJ15" s="27"/>
      <c r="DRK15" s="27"/>
      <c r="DRL15" s="27"/>
      <c r="DRS15" s="26"/>
      <c r="DRT15" s="27"/>
      <c r="DRU15" s="27"/>
      <c r="DRV15" s="27"/>
      <c r="DSC15" s="26"/>
      <c r="DSD15" s="27"/>
      <c r="DSE15" s="27"/>
      <c r="DSF15" s="27"/>
      <c r="DSM15" s="26"/>
      <c r="DSN15" s="27"/>
      <c r="DSO15" s="27"/>
      <c r="DSP15" s="27"/>
      <c r="DSW15" s="26"/>
      <c r="DSX15" s="27"/>
      <c r="DSY15" s="27"/>
      <c r="DSZ15" s="27"/>
      <c r="DTG15" s="26"/>
      <c r="DTH15" s="27"/>
      <c r="DTI15" s="27"/>
      <c r="DTJ15" s="27"/>
      <c r="DTQ15" s="26"/>
      <c r="DTR15" s="27"/>
      <c r="DTS15" s="27"/>
      <c r="DTT15" s="27"/>
      <c r="DUA15" s="26"/>
      <c r="DUB15" s="27"/>
      <c r="DUC15" s="27"/>
      <c r="DUD15" s="27"/>
      <c r="DUK15" s="26"/>
      <c r="DUL15" s="27"/>
      <c r="DUM15" s="27"/>
      <c r="DUN15" s="27"/>
      <c r="DUU15" s="26"/>
      <c r="DUV15" s="27"/>
      <c r="DUW15" s="27"/>
      <c r="DUX15" s="27"/>
      <c r="DVE15" s="26"/>
      <c r="DVF15" s="27"/>
      <c r="DVG15" s="27"/>
      <c r="DVH15" s="27"/>
      <c r="DVO15" s="26"/>
      <c r="DVP15" s="27"/>
      <c r="DVQ15" s="27"/>
      <c r="DVR15" s="27"/>
      <c r="DVY15" s="26"/>
      <c r="DVZ15" s="27"/>
      <c r="DWA15" s="27"/>
      <c r="DWB15" s="27"/>
      <c r="DWI15" s="26"/>
      <c r="DWJ15" s="27"/>
      <c r="DWK15" s="27"/>
      <c r="DWL15" s="27"/>
      <c r="DWS15" s="26"/>
      <c r="DWT15" s="27"/>
      <c r="DWU15" s="27"/>
      <c r="DWV15" s="27"/>
      <c r="DXC15" s="26"/>
      <c r="DXD15" s="27"/>
      <c r="DXE15" s="27"/>
      <c r="DXF15" s="27"/>
      <c r="DXM15" s="26"/>
      <c r="DXN15" s="27"/>
      <c r="DXO15" s="27"/>
      <c r="DXP15" s="27"/>
      <c r="DXW15" s="26"/>
      <c r="DXX15" s="27"/>
      <c r="DXY15" s="27"/>
      <c r="DXZ15" s="27"/>
      <c r="DYG15" s="26"/>
      <c r="DYH15" s="27"/>
      <c r="DYI15" s="27"/>
      <c r="DYJ15" s="27"/>
      <c r="DYQ15" s="26"/>
      <c r="DYR15" s="27"/>
      <c r="DYS15" s="27"/>
      <c r="DYT15" s="27"/>
      <c r="DZA15" s="26"/>
      <c r="DZB15" s="27"/>
      <c r="DZC15" s="27"/>
      <c r="DZD15" s="27"/>
      <c r="DZK15" s="26"/>
      <c r="DZL15" s="27"/>
      <c r="DZM15" s="27"/>
      <c r="DZN15" s="27"/>
      <c r="DZU15" s="26"/>
      <c r="DZV15" s="27"/>
      <c r="DZW15" s="27"/>
      <c r="DZX15" s="27"/>
      <c r="EAE15" s="26"/>
      <c r="EAF15" s="27"/>
      <c r="EAG15" s="27"/>
      <c r="EAH15" s="27"/>
      <c r="EAO15" s="26"/>
      <c r="EAP15" s="27"/>
      <c r="EAQ15" s="27"/>
      <c r="EAR15" s="27"/>
      <c r="EAY15" s="26"/>
      <c r="EAZ15" s="27"/>
      <c r="EBA15" s="27"/>
      <c r="EBB15" s="27"/>
      <c r="EBI15" s="26"/>
      <c r="EBJ15" s="27"/>
      <c r="EBK15" s="27"/>
      <c r="EBL15" s="27"/>
      <c r="EBS15" s="26"/>
      <c r="EBT15" s="27"/>
      <c r="EBU15" s="27"/>
      <c r="EBV15" s="27"/>
      <c r="ECC15" s="26"/>
      <c r="ECD15" s="27"/>
      <c r="ECE15" s="27"/>
      <c r="ECF15" s="27"/>
      <c r="ECM15" s="26"/>
      <c r="ECN15" s="27"/>
      <c r="ECO15" s="27"/>
      <c r="ECP15" s="27"/>
      <c r="ECW15" s="26"/>
      <c r="ECX15" s="27"/>
      <c r="ECY15" s="27"/>
      <c r="ECZ15" s="27"/>
      <c r="EDG15" s="26"/>
      <c r="EDH15" s="27"/>
      <c r="EDI15" s="27"/>
      <c r="EDJ15" s="27"/>
      <c r="EDQ15" s="26"/>
      <c r="EDR15" s="27"/>
      <c r="EDS15" s="27"/>
      <c r="EDT15" s="27"/>
      <c r="EEA15" s="26"/>
      <c r="EEB15" s="27"/>
      <c r="EEC15" s="27"/>
      <c r="EED15" s="27"/>
      <c r="EEK15" s="26"/>
      <c r="EEL15" s="27"/>
      <c r="EEM15" s="27"/>
      <c r="EEN15" s="27"/>
      <c r="EEU15" s="26"/>
      <c r="EEV15" s="27"/>
      <c r="EEW15" s="27"/>
      <c r="EEX15" s="27"/>
      <c r="EFE15" s="26"/>
      <c r="EFF15" s="27"/>
      <c r="EFG15" s="27"/>
      <c r="EFH15" s="27"/>
      <c r="EFO15" s="26"/>
      <c r="EFP15" s="27"/>
      <c r="EFQ15" s="27"/>
      <c r="EFR15" s="27"/>
      <c r="EFY15" s="26"/>
      <c r="EFZ15" s="27"/>
      <c r="EGA15" s="27"/>
      <c r="EGB15" s="27"/>
      <c r="EGI15" s="26"/>
      <c r="EGJ15" s="27"/>
      <c r="EGK15" s="27"/>
      <c r="EGL15" s="27"/>
      <c r="EGS15" s="26"/>
      <c r="EGT15" s="27"/>
      <c r="EGU15" s="27"/>
      <c r="EGV15" s="27"/>
      <c r="EHC15" s="26"/>
      <c r="EHD15" s="27"/>
      <c r="EHE15" s="27"/>
      <c r="EHF15" s="27"/>
      <c r="EHM15" s="26"/>
      <c r="EHN15" s="27"/>
      <c r="EHO15" s="27"/>
      <c r="EHP15" s="27"/>
      <c r="EHW15" s="26"/>
      <c r="EHX15" s="27"/>
      <c r="EHY15" s="27"/>
      <c r="EHZ15" s="27"/>
      <c r="EIG15" s="26"/>
      <c r="EIH15" s="27"/>
      <c r="EII15" s="27"/>
      <c r="EIJ15" s="27"/>
      <c r="EIQ15" s="26"/>
      <c r="EIR15" s="27"/>
      <c r="EIS15" s="27"/>
      <c r="EIT15" s="27"/>
      <c r="EJA15" s="26"/>
      <c r="EJB15" s="27"/>
      <c r="EJC15" s="27"/>
      <c r="EJD15" s="27"/>
      <c r="EJK15" s="26"/>
      <c r="EJL15" s="27"/>
      <c r="EJM15" s="27"/>
      <c r="EJN15" s="27"/>
      <c r="EJU15" s="26"/>
      <c r="EJV15" s="27"/>
      <c r="EJW15" s="27"/>
      <c r="EJX15" s="27"/>
      <c r="EKE15" s="26"/>
      <c r="EKF15" s="27"/>
      <c r="EKG15" s="27"/>
      <c r="EKH15" s="27"/>
      <c r="EKO15" s="26"/>
      <c r="EKP15" s="27"/>
      <c r="EKQ15" s="27"/>
      <c r="EKR15" s="27"/>
      <c r="EKY15" s="26"/>
      <c r="EKZ15" s="27"/>
      <c r="ELA15" s="27"/>
      <c r="ELB15" s="27"/>
      <c r="ELI15" s="26"/>
      <c r="ELJ15" s="27"/>
      <c r="ELK15" s="27"/>
      <c r="ELL15" s="27"/>
      <c r="ELS15" s="26"/>
      <c r="ELT15" s="27"/>
      <c r="ELU15" s="27"/>
      <c r="ELV15" s="27"/>
      <c r="EMC15" s="26"/>
      <c r="EMD15" s="27"/>
      <c r="EME15" s="27"/>
      <c r="EMF15" s="27"/>
      <c r="EMM15" s="26"/>
      <c r="EMN15" s="27"/>
      <c r="EMO15" s="27"/>
      <c r="EMP15" s="27"/>
      <c r="EMW15" s="26"/>
      <c r="EMX15" s="27"/>
      <c r="EMY15" s="27"/>
      <c r="EMZ15" s="27"/>
      <c r="ENG15" s="26"/>
      <c r="ENH15" s="27"/>
      <c r="ENI15" s="27"/>
      <c r="ENJ15" s="27"/>
      <c r="ENQ15" s="26"/>
      <c r="ENR15" s="27"/>
      <c r="ENS15" s="27"/>
      <c r="ENT15" s="27"/>
      <c r="EOA15" s="26"/>
      <c r="EOB15" s="27"/>
      <c r="EOC15" s="27"/>
      <c r="EOD15" s="27"/>
      <c r="EOK15" s="26"/>
      <c r="EOL15" s="27"/>
      <c r="EOM15" s="27"/>
      <c r="EON15" s="27"/>
      <c r="EOU15" s="26"/>
      <c r="EOV15" s="27"/>
      <c r="EOW15" s="27"/>
      <c r="EOX15" s="27"/>
      <c r="EPE15" s="26"/>
      <c r="EPF15" s="27"/>
      <c r="EPG15" s="27"/>
      <c r="EPH15" s="27"/>
      <c r="EPO15" s="26"/>
      <c r="EPP15" s="27"/>
      <c r="EPQ15" s="27"/>
      <c r="EPR15" s="27"/>
      <c r="EPY15" s="26"/>
      <c r="EPZ15" s="27"/>
      <c r="EQA15" s="27"/>
      <c r="EQB15" s="27"/>
      <c r="EQI15" s="26"/>
      <c r="EQJ15" s="27"/>
      <c r="EQK15" s="27"/>
      <c r="EQL15" s="27"/>
      <c r="EQS15" s="26"/>
      <c r="EQT15" s="27"/>
      <c r="EQU15" s="27"/>
      <c r="EQV15" s="27"/>
      <c r="ERC15" s="26"/>
      <c r="ERD15" s="27"/>
      <c r="ERE15" s="27"/>
      <c r="ERF15" s="27"/>
      <c r="ERM15" s="26"/>
      <c r="ERN15" s="27"/>
      <c r="ERO15" s="27"/>
      <c r="ERP15" s="27"/>
      <c r="ERW15" s="26"/>
      <c r="ERX15" s="27"/>
      <c r="ERY15" s="27"/>
      <c r="ERZ15" s="27"/>
      <c r="ESG15" s="26"/>
      <c r="ESH15" s="27"/>
      <c r="ESI15" s="27"/>
      <c r="ESJ15" s="27"/>
      <c r="ESQ15" s="26"/>
      <c r="ESR15" s="27"/>
      <c r="ESS15" s="27"/>
      <c r="EST15" s="27"/>
      <c r="ETA15" s="26"/>
      <c r="ETB15" s="27"/>
      <c r="ETC15" s="27"/>
      <c r="ETD15" s="27"/>
      <c r="ETK15" s="26"/>
      <c r="ETL15" s="27"/>
      <c r="ETM15" s="27"/>
      <c r="ETN15" s="27"/>
      <c r="ETU15" s="26"/>
      <c r="ETV15" s="27"/>
      <c r="ETW15" s="27"/>
      <c r="ETX15" s="27"/>
      <c r="EUE15" s="26"/>
      <c r="EUF15" s="27"/>
      <c r="EUG15" s="27"/>
      <c r="EUH15" s="27"/>
      <c r="EUO15" s="26"/>
      <c r="EUP15" s="27"/>
      <c r="EUQ15" s="27"/>
      <c r="EUR15" s="27"/>
      <c r="EUY15" s="26"/>
      <c r="EUZ15" s="27"/>
      <c r="EVA15" s="27"/>
      <c r="EVB15" s="27"/>
      <c r="EVI15" s="26"/>
      <c r="EVJ15" s="27"/>
      <c r="EVK15" s="27"/>
      <c r="EVL15" s="27"/>
      <c r="EVS15" s="26"/>
      <c r="EVT15" s="27"/>
      <c r="EVU15" s="27"/>
      <c r="EVV15" s="27"/>
      <c r="EWC15" s="26"/>
      <c r="EWD15" s="27"/>
      <c r="EWE15" s="27"/>
      <c r="EWF15" s="27"/>
      <c r="EWM15" s="26"/>
      <c r="EWN15" s="27"/>
      <c r="EWO15" s="27"/>
      <c r="EWP15" s="27"/>
      <c r="EWW15" s="26"/>
      <c r="EWX15" s="27"/>
      <c r="EWY15" s="27"/>
      <c r="EWZ15" s="27"/>
      <c r="EXG15" s="26"/>
      <c r="EXH15" s="27"/>
      <c r="EXI15" s="27"/>
      <c r="EXJ15" s="27"/>
      <c r="EXQ15" s="26"/>
      <c r="EXR15" s="27"/>
      <c r="EXS15" s="27"/>
      <c r="EXT15" s="27"/>
      <c r="EYA15" s="26"/>
      <c r="EYB15" s="27"/>
      <c r="EYC15" s="27"/>
      <c r="EYD15" s="27"/>
      <c r="EYK15" s="26"/>
      <c r="EYL15" s="27"/>
      <c r="EYM15" s="27"/>
      <c r="EYN15" s="27"/>
      <c r="EYU15" s="26"/>
      <c r="EYV15" s="27"/>
      <c r="EYW15" s="27"/>
      <c r="EYX15" s="27"/>
      <c r="EZE15" s="26"/>
      <c r="EZF15" s="27"/>
      <c r="EZG15" s="27"/>
      <c r="EZH15" s="27"/>
      <c r="EZO15" s="26"/>
      <c r="EZP15" s="27"/>
      <c r="EZQ15" s="27"/>
      <c r="EZR15" s="27"/>
      <c r="EZY15" s="26"/>
      <c r="EZZ15" s="27"/>
      <c r="FAA15" s="27"/>
      <c r="FAB15" s="27"/>
      <c r="FAI15" s="26"/>
      <c r="FAJ15" s="27"/>
      <c r="FAK15" s="27"/>
      <c r="FAL15" s="27"/>
      <c r="FAS15" s="26"/>
      <c r="FAT15" s="27"/>
      <c r="FAU15" s="27"/>
      <c r="FAV15" s="27"/>
      <c r="FBC15" s="26"/>
      <c r="FBD15" s="27"/>
      <c r="FBE15" s="27"/>
      <c r="FBF15" s="27"/>
      <c r="FBM15" s="26"/>
      <c r="FBN15" s="27"/>
      <c r="FBO15" s="27"/>
      <c r="FBP15" s="27"/>
      <c r="FBW15" s="26"/>
      <c r="FBX15" s="27"/>
      <c r="FBY15" s="27"/>
      <c r="FBZ15" s="27"/>
      <c r="FCG15" s="26"/>
      <c r="FCH15" s="27"/>
      <c r="FCI15" s="27"/>
      <c r="FCJ15" s="27"/>
      <c r="FCQ15" s="26"/>
      <c r="FCR15" s="27"/>
      <c r="FCS15" s="27"/>
      <c r="FCT15" s="27"/>
      <c r="FDA15" s="26"/>
      <c r="FDB15" s="27"/>
      <c r="FDC15" s="27"/>
      <c r="FDD15" s="27"/>
      <c r="FDK15" s="26"/>
      <c r="FDL15" s="27"/>
      <c r="FDM15" s="27"/>
      <c r="FDN15" s="27"/>
      <c r="FDU15" s="26"/>
      <c r="FDV15" s="27"/>
      <c r="FDW15" s="27"/>
      <c r="FDX15" s="27"/>
      <c r="FEE15" s="26"/>
      <c r="FEF15" s="27"/>
      <c r="FEG15" s="27"/>
      <c r="FEH15" s="27"/>
      <c r="FEO15" s="26"/>
      <c r="FEP15" s="27"/>
      <c r="FEQ15" s="27"/>
      <c r="FER15" s="27"/>
      <c r="FEY15" s="26"/>
      <c r="FEZ15" s="27"/>
      <c r="FFA15" s="27"/>
      <c r="FFB15" s="27"/>
      <c r="FFI15" s="26"/>
      <c r="FFJ15" s="27"/>
      <c r="FFK15" s="27"/>
      <c r="FFL15" s="27"/>
      <c r="FFS15" s="26"/>
      <c r="FFT15" s="27"/>
      <c r="FFU15" s="27"/>
      <c r="FFV15" s="27"/>
      <c r="FGC15" s="26"/>
      <c r="FGD15" s="27"/>
      <c r="FGE15" s="27"/>
      <c r="FGF15" s="27"/>
      <c r="FGM15" s="26"/>
      <c r="FGN15" s="27"/>
      <c r="FGO15" s="27"/>
      <c r="FGP15" s="27"/>
      <c r="FGW15" s="26"/>
      <c r="FGX15" s="27"/>
      <c r="FGY15" s="27"/>
      <c r="FGZ15" s="27"/>
      <c r="FHG15" s="26"/>
      <c r="FHH15" s="27"/>
      <c r="FHI15" s="27"/>
      <c r="FHJ15" s="27"/>
      <c r="FHQ15" s="26"/>
      <c r="FHR15" s="27"/>
      <c r="FHS15" s="27"/>
      <c r="FHT15" s="27"/>
      <c r="FIA15" s="26"/>
      <c r="FIB15" s="27"/>
      <c r="FIC15" s="27"/>
      <c r="FID15" s="27"/>
      <c r="FIK15" s="26"/>
      <c r="FIL15" s="27"/>
      <c r="FIM15" s="27"/>
      <c r="FIN15" s="27"/>
      <c r="FIU15" s="26"/>
      <c r="FIV15" s="27"/>
      <c r="FIW15" s="27"/>
      <c r="FIX15" s="27"/>
      <c r="FJE15" s="26"/>
      <c r="FJF15" s="27"/>
      <c r="FJG15" s="27"/>
      <c r="FJH15" s="27"/>
      <c r="FJO15" s="26"/>
      <c r="FJP15" s="27"/>
      <c r="FJQ15" s="27"/>
      <c r="FJR15" s="27"/>
      <c r="FJY15" s="26"/>
      <c r="FJZ15" s="27"/>
      <c r="FKA15" s="27"/>
      <c r="FKB15" s="27"/>
      <c r="FKI15" s="26"/>
      <c r="FKJ15" s="27"/>
      <c r="FKK15" s="27"/>
      <c r="FKL15" s="27"/>
      <c r="FKS15" s="26"/>
      <c r="FKT15" s="27"/>
      <c r="FKU15" s="27"/>
      <c r="FKV15" s="27"/>
      <c r="FLC15" s="26"/>
      <c r="FLD15" s="27"/>
      <c r="FLE15" s="27"/>
      <c r="FLF15" s="27"/>
      <c r="FLM15" s="26"/>
      <c r="FLN15" s="27"/>
      <c r="FLO15" s="27"/>
      <c r="FLP15" s="27"/>
      <c r="FLW15" s="26"/>
      <c r="FLX15" s="27"/>
      <c r="FLY15" s="27"/>
      <c r="FLZ15" s="27"/>
      <c r="FMG15" s="26"/>
      <c r="FMH15" s="27"/>
      <c r="FMI15" s="27"/>
      <c r="FMJ15" s="27"/>
      <c r="FMQ15" s="26"/>
      <c r="FMR15" s="27"/>
      <c r="FMS15" s="27"/>
      <c r="FMT15" s="27"/>
      <c r="FNA15" s="26"/>
      <c r="FNB15" s="27"/>
      <c r="FNC15" s="27"/>
      <c r="FND15" s="27"/>
      <c r="FNK15" s="26"/>
      <c r="FNL15" s="27"/>
      <c r="FNM15" s="27"/>
      <c r="FNN15" s="27"/>
      <c r="FNU15" s="26"/>
      <c r="FNV15" s="27"/>
      <c r="FNW15" s="27"/>
      <c r="FNX15" s="27"/>
      <c r="FOE15" s="26"/>
      <c r="FOF15" s="27"/>
      <c r="FOG15" s="27"/>
      <c r="FOH15" s="27"/>
      <c r="FOO15" s="26"/>
      <c r="FOP15" s="27"/>
      <c r="FOQ15" s="27"/>
      <c r="FOR15" s="27"/>
      <c r="FOY15" s="26"/>
      <c r="FOZ15" s="27"/>
      <c r="FPA15" s="27"/>
      <c r="FPB15" s="27"/>
      <c r="FPI15" s="26"/>
      <c r="FPJ15" s="27"/>
      <c r="FPK15" s="27"/>
      <c r="FPL15" s="27"/>
      <c r="FPS15" s="26"/>
      <c r="FPT15" s="27"/>
      <c r="FPU15" s="27"/>
      <c r="FPV15" s="27"/>
      <c r="FQC15" s="26"/>
      <c r="FQD15" s="27"/>
      <c r="FQE15" s="27"/>
      <c r="FQF15" s="27"/>
      <c r="FQM15" s="26"/>
      <c r="FQN15" s="27"/>
      <c r="FQO15" s="27"/>
      <c r="FQP15" s="27"/>
      <c r="FQW15" s="26"/>
      <c r="FQX15" s="27"/>
      <c r="FQY15" s="27"/>
      <c r="FQZ15" s="27"/>
      <c r="FRG15" s="26"/>
      <c r="FRH15" s="27"/>
      <c r="FRI15" s="27"/>
      <c r="FRJ15" s="27"/>
      <c r="FRQ15" s="26"/>
      <c r="FRR15" s="27"/>
      <c r="FRS15" s="27"/>
      <c r="FRT15" s="27"/>
      <c r="FSA15" s="26"/>
      <c r="FSB15" s="27"/>
      <c r="FSC15" s="27"/>
      <c r="FSD15" s="27"/>
      <c r="FSK15" s="26"/>
      <c r="FSL15" s="27"/>
      <c r="FSM15" s="27"/>
      <c r="FSN15" s="27"/>
      <c r="FSU15" s="26"/>
      <c r="FSV15" s="27"/>
      <c r="FSW15" s="27"/>
      <c r="FSX15" s="27"/>
      <c r="FTE15" s="26"/>
      <c r="FTF15" s="27"/>
      <c r="FTG15" s="27"/>
      <c r="FTH15" s="27"/>
      <c r="FTO15" s="26"/>
      <c r="FTP15" s="27"/>
      <c r="FTQ15" s="27"/>
      <c r="FTR15" s="27"/>
      <c r="FTY15" s="26"/>
      <c r="FTZ15" s="27"/>
      <c r="FUA15" s="27"/>
      <c r="FUB15" s="27"/>
      <c r="FUI15" s="26"/>
      <c r="FUJ15" s="27"/>
      <c r="FUK15" s="27"/>
      <c r="FUL15" s="27"/>
      <c r="FUS15" s="26"/>
      <c r="FUT15" s="27"/>
      <c r="FUU15" s="27"/>
      <c r="FUV15" s="27"/>
      <c r="FVC15" s="26"/>
      <c r="FVD15" s="27"/>
      <c r="FVE15" s="27"/>
      <c r="FVF15" s="27"/>
      <c r="FVM15" s="26"/>
      <c r="FVN15" s="27"/>
      <c r="FVO15" s="27"/>
      <c r="FVP15" s="27"/>
      <c r="FVW15" s="26"/>
      <c r="FVX15" s="27"/>
      <c r="FVY15" s="27"/>
      <c r="FVZ15" s="27"/>
      <c r="FWG15" s="26"/>
      <c r="FWH15" s="27"/>
      <c r="FWI15" s="27"/>
      <c r="FWJ15" s="27"/>
      <c r="FWQ15" s="26"/>
      <c r="FWR15" s="27"/>
      <c r="FWS15" s="27"/>
      <c r="FWT15" s="27"/>
      <c r="FXA15" s="26"/>
      <c r="FXB15" s="27"/>
      <c r="FXC15" s="27"/>
      <c r="FXD15" s="27"/>
      <c r="FXK15" s="26"/>
      <c r="FXL15" s="27"/>
      <c r="FXM15" s="27"/>
      <c r="FXN15" s="27"/>
      <c r="FXU15" s="26"/>
      <c r="FXV15" s="27"/>
      <c r="FXW15" s="27"/>
      <c r="FXX15" s="27"/>
      <c r="FYE15" s="26"/>
      <c r="FYF15" s="27"/>
      <c r="FYG15" s="27"/>
      <c r="FYH15" s="27"/>
      <c r="FYO15" s="26"/>
      <c r="FYP15" s="27"/>
      <c r="FYQ15" s="27"/>
      <c r="FYR15" s="27"/>
      <c r="FYY15" s="26"/>
      <c r="FYZ15" s="27"/>
      <c r="FZA15" s="27"/>
      <c r="FZB15" s="27"/>
      <c r="FZI15" s="26"/>
      <c r="FZJ15" s="27"/>
      <c r="FZK15" s="27"/>
      <c r="FZL15" s="27"/>
      <c r="FZS15" s="26"/>
      <c r="FZT15" s="27"/>
      <c r="FZU15" s="27"/>
      <c r="FZV15" s="27"/>
      <c r="GAC15" s="26"/>
      <c r="GAD15" s="27"/>
      <c r="GAE15" s="27"/>
      <c r="GAF15" s="27"/>
      <c r="GAM15" s="26"/>
      <c r="GAN15" s="27"/>
      <c r="GAO15" s="27"/>
      <c r="GAP15" s="27"/>
      <c r="GAW15" s="26"/>
      <c r="GAX15" s="27"/>
      <c r="GAY15" s="27"/>
      <c r="GAZ15" s="27"/>
      <c r="GBG15" s="26"/>
      <c r="GBH15" s="27"/>
      <c r="GBI15" s="27"/>
      <c r="GBJ15" s="27"/>
      <c r="GBQ15" s="26"/>
      <c r="GBR15" s="27"/>
      <c r="GBS15" s="27"/>
      <c r="GBT15" s="27"/>
      <c r="GCA15" s="26"/>
      <c r="GCB15" s="27"/>
      <c r="GCC15" s="27"/>
      <c r="GCD15" s="27"/>
      <c r="GCK15" s="26"/>
      <c r="GCL15" s="27"/>
      <c r="GCM15" s="27"/>
      <c r="GCN15" s="27"/>
      <c r="GCU15" s="26"/>
      <c r="GCV15" s="27"/>
      <c r="GCW15" s="27"/>
      <c r="GCX15" s="27"/>
      <c r="GDE15" s="26"/>
      <c r="GDF15" s="27"/>
      <c r="GDG15" s="27"/>
      <c r="GDH15" s="27"/>
      <c r="GDO15" s="26"/>
      <c r="GDP15" s="27"/>
      <c r="GDQ15" s="27"/>
      <c r="GDR15" s="27"/>
      <c r="GDY15" s="26"/>
      <c r="GDZ15" s="27"/>
      <c r="GEA15" s="27"/>
      <c r="GEB15" s="27"/>
      <c r="GEI15" s="26"/>
      <c r="GEJ15" s="27"/>
      <c r="GEK15" s="27"/>
      <c r="GEL15" s="27"/>
      <c r="GES15" s="26"/>
      <c r="GET15" s="27"/>
      <c r="GEU15" s="27"/>
      <c r="GEV15" s="27"/>
      <c r="GFC15" s="26"/>
      <c r="GFD15" s="27"/>
      <c r="GFE15" s="27"/>
      <c r="GFF15" s="27"/>
      <c r="GFM15" s="26"/>
      <c r="GFN15" s="27"/>
      <c r="GFO15" s="27"/>
      <c r="GFP15" s="27"/>
      <c r="GFW15" s="26"/>
      <c r="GFX15" s="27"/>
      <c r="GFY15" s="27"/>
      <c r="GFZ15" s="27"/>
      <c r="GGG15" s="26"/>
      <c r="GGH15" s="27"/>
      <c r="GGI15" s="27"/>
      <c r="GGJ15" s="27"/>
      <c r="GGQ15" s="26"/>
      <c r="GGR15" s="27"/>
      <c r="GGS15" s="27"/>
      <c r="GGT15" s="27"/>
      <c r="GHA15" s="26"/>
      <c r="GHB15" s="27"/>
      <c r="GHC15" s="27"/>
      <c r="GHD15" s="27"/>
      <c r="GHK15" s="26"/>
      <c r="GHL15" s="27"/>
      <c r="GHM15" s="27"/>
      <c r="GHN15" s="27"/>
      <c r="GHU15" s="26"/>
      <c r="GHV15" s="27"/>
      <c r="GHW15" s="27"/>
      <c r="GHX15" s="27"/>
      <c r="GIE15" s="26"/>
      <c r="GIF15" s="27"/>
      <c r="GIG15" s="27"/>
      <c r="GIH15" s="27"/>
      <c r="GIO15" s="26"/>
      <c r="GIP15" s="27"/>
      <c r="GIQ15" s="27"/>
      <c r="GIR15" s="27"/>
      <c r="GIY15" s="26"/>
      <c r="GIZ15" s="27"/>
      <c r="GJA15" s="27"/>
      <c r="GJB15" s="27"/>
      <c r="GJI15" s="26"/>
      <c r="GJJ15" s="27"/>
      <c r="GJK15" s="27"/>
      <c r="GJL15" s="27"/>
      <c r="GJS15" s="26"/>
      <c r="GJT15" s="27"/>
      <c r="GJU15" s="27"/>
      <c r="GJV15" s="27"/>
      <c r="GKC15" s="26"/>
      <c r="GKD15" s="27"/>
      <c r="GKE15" s="27"/>
      <c r="GKF15" s="27"/>
      <c r="GKM15" s="26"/>
      <c r="GKN15" s="27"/>
      <c r="GKO15" s="27"/>
      <c r="GKP15" s="27"/>
      <c r="GKW15" s="26"/>
      <c r="GKX15" s="27"/>
      <c r="GKY15" s="27"/>
      <c r="GKZ15" s="27"/>
      <c r="GLG15" s="26"/>
      <c r="GLH15" s="27"/>
      <c r="GLI15" s="27"/>
      <c r="GLJ15" s="27"/>
      <c r="GLQ15" s="26"/>
      <c r="GLR15" s="27"/>
      <c r="GLS15" s="27"/>
      <c r="GLT15" s="27"/>
      <c r="GMA15" s="26"/>
      <c r="GMB15" s="27"/>
      <c r="GMC15" s="27"/>
      <c r="GMD15" s="27"/>
      <c r="GMK15" s="26"/>
      <c r="GML15" s="27"/>
      <c r="GMM15" s="27"/>
      <c r="GMN15" s="27"/>
      <c r="GMU15" s="26"/>
      <c r="GMV15" s="27"/>
      <c r="GMW15" s="27"/>
      <c r="GMX15" s="27"/>
      <c r="GNE15" s="26"/>
      <c r="GNF15" s="27"/>
      <c r="GNG15" s="27"/>
      <c r="GNH15" s="27"/>
      <c r="GNO15" s="26"/>
      <c r="GNP15" s="27"/>
      <c r="GNQ15" s="27"/>
      <c r="GNR15" s="27"/>
      <c r="GNY15" s="26"/>
      <c r="GNZ15" s="27"/>
      <c r="GOA15" s="27"/>
      <c r="GOB15" s="27"/>
      <c r="GOI15" s="26"/>
      <c r="GOJ15" s="27"/>
      <c r="GOK15" s="27"/>
      <c r="GOL15" s="27"/>
      <c r="GOS15" s="26"/>
      <c r="GOT15" s="27"/>
      <c r="GOU15" s="27"/>
      <c r="GOV15" s="27"/>
      <c r="GPC15" s="26"/>
      <c r="GPD15" s="27"/>
      <c r="GPE15" s="27"/>
      <c r="GPF15" s="27"/>
      <c r="GPM15" s="26"/>
      <c r="GPN15" s="27"/>
      <c r="GPO15" s="27"/>
      <c r="GPP15" s="27"/>
      <c r="GPW15" s="26"/>
      <c r="GPX15" s="27"/>
      <c r="GPY15" s="27"/>
      <c r="GPZ15" s="27"/>
      <c r="GQG15" s="26"/>
      <c r="GQH15" s="27"/>
      <c r="GQI15" s="27"/>
      <c r="GQJ15" s="27"/>
      <c r="GQQ15" s="26"/>
      <c r="GQR15" s="27"/>
      <c r="GQS15" s="27"/>
      <c r="GQT15" s="27"/>
      <c r="GRA15" s="26"/>
      <c r="GRB15" s="27"/>
      <c r="GRC15" s="27"/>
      <c r="GRD15" s="27"/>
      <c r="GRK15" s="26"/>
      <c r="GRL15" s="27"/>
      <c r="GRM15" s="27"/>
      <c r="GRN15" s="27"/>
      <c r="GRU15" s="26"/>
      <c r="GRV15" s="27"/>
      <c r="GRW15" s="27"/>
      <c r="GRX15" s="27"/>
      <c r="GSE15" s="26"/>
      <c r="GSF15" s="27"/>
      <c r="GSG15" s="27"/>
      <c r="GSH15" s="27"/>
      <c r="GSO15" s="26"/>
      <c r="GSP15" s="27"/>
      <c r="GSQ15" s="27"/>
      <c r="GSR15" s="27"/>
      <c r="GSY15" s="26"/>
      <c r="GSZ15" s="27"/>
      <c r="GTA15" s="27"/>
      <c r="GTB15" s="27"/>
      <c r="GTI15" s="26"/>
      <c r="GTJ15" s="27"/>
      <c r="GTK15" s="27"/>
      <c r="GTL15" s="27"/>
      <c r="GTS15" s="26"/>
      <c r="GTT15" s="27"/>
      <c r="GTU15" s="27"/>
      <c r="GTV15" s="27"/>
      <c r="GUC15" s="26"/>
      <c r="GUD15" s="27"/>
      <c r="GUE15" s="27"/>
      <c r="GUF15" s="27"/>
      <c r="GUM15" s="26"/>
      <c r="GUN15" s="27"/>
      <c r="GUO15" s="27"/>
      <c r="GUP15" s="27"/>
      <c r="GUW15" s="26"/>
      <c r="GUX15" s="27"/>
      <c r="GUY15" s="27"/>
      <c r="GUZ15" s="27"/>
      <c r="GVG15" s="26"/>
      <c r="GVH15" s="27"/>
      <c r="GVI15" s="27"/>
      <c r="GVJ15" s="27"/>
      <c r="GVQ15" s="26"/>
      <c r="GVR15" s="27"/>
      <c r="GVS15" s="27"/>
      <c r="GVT15" s="27"/>
      <c r="GWA15" s="26"/>
      <c r="GWB15" s="27"/>
      <c r="GWC15" s="27"/>
      <c r="GWD15" s="27"/>
      <c r="GWK15" s="26"/>
      <c r="GWL15" s="27"/>
      <c r="GWM15" s="27"/>
      <c r="GWN15" s="27"/>
      <c r="GWU15" s="26"/>
      <c r="GWV15" s="27"/>
      <c r="GWW15" s="27"/>
      <c r="GWX15" s="27"/>
      <c r="GXE15" s="26"/>
      <c r="GXF15" s="27"/>
      <c r="GXG15" s="27"/>
      <c r="GXH15" s="27"/>
      <c r="GXO15" s="26"/>
      <c r="GXP15" s="27"/>
      <c r="GXQ15" s="27"/>
      <c r="GXR15" s="27"/>
      <c r="GXY15" s="26"/>
      <c r="GXZ15" s="27"/>
      <c r="GYA15" s="27"/>
      <c r="GYB15" s="27"/>
      <c r="GYI15" s="26"/>
      <c r="GYJ15" s="27"/>
      <c r="GYK15" s="27"/>
      <c r="GYL15" s="27"/>
      <c r="GYS15" s="26"/>
      <c r="GYT15" s="27"/>
      <c r="GYU15" s="27"/>
      <c r="GYV15" s="27"/>
      <c r="GZC15" s="26"/>
      <c r="GZD15" s="27"/>
      <c r="GZE15" s="27"/>
      <c r="GZF15" s="27"/>
      <c r="GZM15" s="26"/>
      <c r="GZN15" s="27"/>
      <c r="GZO15" s="27"/>
      <c r="GZP15" s="27"/>
      <c r="GZW15" s="26"/>
      <c r="GZX15" s="27"/>
      <c r="GZY15" s="27"/>
      <c r="GZZ15" s="27"/>
      <c r="HAG15" s="26"/>
      <c r="HAH15" s="27"/>
      <c r="HAI15" s="27"/>
      <c r="HAJ15" s="27"/>
      <c r="HAQ15" s="26"/>
      <c r="HAR15" s="27"/>
      <c r="HAS15" s="27"/>
      <c r="HAT15" s="27"/>
      <c r="HBA15" s="26"/>
      <c r="HBB15" s="27"/>
      <c r="HBC15" s="27"/>
      <c r="HBD15" s="27"/>
      <c r="HBK15" s="26"/>
      <c r="HBL15" s="27"/>
      <c r="HBM15" s="27"/>
      <c r="HBN15" s="27"/>
      <c r="HBU15" s="26"/>
      <c r="HBV15" s="27"/>
      <c r="HBW15" s="27"/>
      <c r="HBX15" s="27"/>
      <c r="HCE15" s="26"/>
      <c r="HCF15" s="27"/>
      <c r="HCG15" s="27"/>
      <c r="HCH15" s="27"/>
      <c r="HCO15" s="26"/>
      <c r="HCP15" s="27"/>
      <c r="HCQ15" s="27"/>
      <c r="HCR15" s="27"/>
      <c r="HCY15" s="26"/>
      <c r="HCZ15" s="27"/>
      <c r="HDA15" s="27"/>
      <c r="HDB15" s="27"/>
      <c r="HDI15" s="26"/>
      <c r="HDJ15" s="27"/>
      <c r="HDK15" s="27"/>
      <c r="HDL15" s="27"/>
      <c r="HDS15" s="26"/>
      <c r="HDT15" s="27"/>
      <c r="HDU15" s="27"/>
      <c r="HDV15" s="27"/>
      <c r="HEC15" s="26"/>
      <c r="HED15" s="27"/>
      <c r="HEE15" s="27"/>
      <c r="HEF15" s="27"/>
      <c r="HEM15" s="26"/>
      <c r="HEN15" s="27"/>
      <c r="HEO15" s="27"/>
      <c r="HEP15" s="27"/>
      <c r="HEW15" s="26"/>
      <c r="HEX15" s="27"/>
      <c r="HEY15" s="27"/>
      <c r="HEZ15" s="27"/>
      <c r="HFG15" s="26"/>
      <c r="HFH15" s="27"/>
      <c r="HFI15" s="27"/>
      <c r="HFJ15" s="27"/>
      <c r="HFQ15" s="26"/>
      <c r="HFR15" s="27"/>
      <c r="HFS15" s="27"/>
      <c r="HFT15" s="27"/>
      <c r="HGA15" s="26"/>
      <c r="HGB15" s="27"/>
      <c r="HGC15" s="27"/>
      <c r="HGD15" s="27"/>
      <c r="HGK15" s="26"/>
      <c r="HGL15" s="27"/>
      <c r="HGM15" s="27"/>
      <c r="HGN15" s="27"/>
      <c r="HGU15" s="26"/>
      <c r="HGV15" s="27"/>
      <c r="HGW15" s="27"/>
      <c r="HGX15" s="27"/>
      <c r="HHE15" s="26"/>
      <c r="HHF15" s="27"/>
      <c r="HHG15" s="27"/>
      <c r="HHH15" s="27"/>
      <c r="HHO15" s="26"/>
      <c r="HHP15" s="27"/>
      <c r="HHQ15" s="27"/>
      <c r="HHR15" s="27"/>
      <c r="HHY15" s="26"/>
      <c r="HHZ15" s="27"/>
      <c r="HIA15" s="27"/>
      <c r="HIB15" s="27"/>
      <c r="HII15" s="26"/>
      <c r="HIJ15" s="27"/>
      <c r="HIK15" s="27"/>
      <c r="HIL15" s="27"/>
      <c r="HIS15" s="26"/>
      <c r="HIT15" s="27"/>
      <c r="HIU15" s="27"/>
      <c r="HIV15" s="27"/>
      <c r="HJC15" s="26"/>
      <c r="HJD15" s="27"/>
      <c r="HJE15" s="27"/>
      <c r="HJF15" s="27"/>
      <c r="HJM15" s="26"/>
      <c r="HJN15" s="27"/>
      <c r="HJO15" s="27"/>
      <c r="HJP15" s="27"/>
      <c r="HJW15" s="26"/>
      <c r="HJX15" s="27"/>
      <c r="HJY15" s="27"/>
      <c r="HJZ15" s="27"/>
      <c r="HKG15" s="26"/>
      <c r="HKH15" s="27"/>
      <c r="HKI15" s="27"/>
      <c r="HKJ15" s="27"/>
      <c r="HKQ15" s="26"/>
      <c r="HKR15" s="27"/>
      <c r="HKS15" s="27"/>
      <c r="HKT15" s="27"/>
      <c r="HLA15" s="26"/>
      <c r="HLB15" s="27"/>
      <c r="HLC15" s="27"/>
      <c r="HLD15" s="27"/>
      <c r="HLK15" s="26"/>
      <c r="HLL15" s="27"/>
      <c r="HLM15" s="27"/>
      <c r="HLN15" s="27"/>
      <c r="HLU15" s="26"/>
      <c r="HLV15" s="27"/>
      <c r="HLW15" s="27"/>
      <c r="HLX15" s="27"/>
      <c r="HME15" s="26"/>
      <c r="HMF15" s="27"/>
      <c r="HMG15" s="27"/>
      <c r="HMH15" s="27"/>
      <c r="HMO15" s="26"/>
      <c r="HMP15" s="27"/>
      <c r="HMQ15" s="27"/>
      <c r="HMR15" s="27"/>
      <c r="HMY15" s="26"/>
      <c r="HMZ15" s="27"/>
      <c r="HNA15" s="27"/>
      <c r="HNB15" s="27"/>
      <c r="HNI15" s="26"/>
      <c r="HNJ15" s="27"/>
      <c r="HNK15" s="27"/>
      <c r="HNL15" s="27"/>
      <c r="HNS15" s="26"/>
      <c r="HNT15" s="27"/>
      <c r="HNU15" s="27"/>
      <c r="HNV15" s="27"/>
      <c r="HOC15" s="26"/>
      <c r="HOD15" s="27"/>
      <c r="HOE15" s="27"/>
      <c r="HOF15" s="27"/>
      <c r="HOM15" s="26"/>
      <c r="HON15" s="27"/>
      <c r="HOO15" s="27"/>
      <c r="HOP15" s="27"/>
      <c r="HOW15" s="26"/>
      <c r="HOX15" s="27"/>
      <c r="HOY15" s="27"/>
      <c r="HOZ15" s="27"/>
      <c r="HPG15" s="26"/>
      <c r="HPH15" s="27"/>
      <c r="HPI15" s="27"/>
      <c r="HPJ15" s="27"/>
      <c r="HPQ15" s="26"/>
      <c r="HPR15" s="27"/>
      <c r="HPS15" s="27"/>
      <c r="HPT15" s="27"/>
      <c r="HQA15" s="26"/>
      <c r="HQB15" s="27"/>
      <c r="HQC15" s="27"/>
      <c r="HQD15" s="27"/>
      <c r="HQK15" s="26"/>
      <c r="HQL15" s="27"/>
      <c r="HQM15" s="27"/>
      <c r="HQN15" s="27"/>
      <c r="HQU15" s="26"/>
      <c r="HQV15" s="27"/>
      <c r="HQW15" s="27"/>
      <c r="HQX15" s="27"/>
      <c r="HRE15" s="26"/>
      <c r="HRF15" s="27"/>
      <c r="HRG15" s="27"/>
      <c r="HRH15" s="27"/>
      <c r="HRO15" s="26"/>
      <c r="HRP15" s="27"/>
      <c r="HRQ15" s="27"/>
      <c r="HRR15" s="27"/>
      <c r="HRY15" s="26"/>
      <c r="HRZ15" s="27"/>
      <c r="HSA15" s="27"/>
      <c r="HSB15" s="27"/>
      <c r="HSI15" s="26"/>
      <c r="HSJ15" s="27"/>
      <c r="HSK15" s="27"/>
      <c r="HSL15" s="27"/>
      <c r="HSS15" s="26"/>
      <c r="HST15" s="27"/>
      <c r="HSU15" s="27"/>
      <c r="HSV15" s="27"/>
      <c r="HTC15" s="26"/>
      <c r="HTD15" s="27"/>
      <c r="HTE15" s="27"/>
      <c r="HTF15" s="27"/>
      <c r="HTM15" s="26"/>
      <c r="HTN15" s="27"/>
      <c r="HTO15" s="27"/>
      <c r="HTP15" s="27"/>
      <c r="HTW15" s="26"/>
      <c r="HTX15" s="27"/>
      <c r="HTY15" s="27"/>
      <c r="HTZ15" s="27"/>
      <c r="HUG15" s="26"/>
      <c r="HUH15" s="27"/>
      <c r="HUI15" s="27"/>
      <c r="HUJ15" s="27"/>
      <c r="HUQ15" s="26"/>
      <c r="HUR15" s="27"/>
      <c r="HUS15" s="27"/>
      <c r="HUT15" s="27"/>
      <c r="HVA15" s="26"/>
      <c r="HVB15" s="27"/>
      <c r="HVC15" s="27"/>
      <c r="HVD15" s="27"/>
      <c r="HVK15" s="26"/>
      <c r="HVL15" s="27"/>
      <c r="HVM15" s="27"/>
      <c r="HVN15" s="27"/>
      <c r="HVU15" s="26"/>
      <c r="HVV15" s="27"/>
      <c r="HVW15" s="27"/>
      <c r="HVX15" s="27"/>
      <c r="HWE15" s="26"/>
      <c r="HWF15" s="27"/>
      <c r="HWG15" s="27"/>
      <c r="HWH15" s="27"/>
      <c r="HWO15" s="26"/>
      <c r="HWP15" s="27"/>
      <c r="HWQ15" s="27"/>
      <c r="HWR15" s="27"/>
      <c r="HWY15" s="26"/>
      <c r="HWZ15" s="27"/>
      <c r="HXA15" s="27"/>
      <c r="HXB15" s="27"/>
      <c r="HXI15" s="26"/>
      <c r="HXJ15" s="27"/>
      <c r="HXK15" s="27"/>
      <c r="HXL15" s="27"/>
      <c r="HXS15" s="26"/>
      <c r="HXT15" s="27"/>
      <c r="HXU15" s="27"/>
      <c r="HXV15" s="27"/>
      <c r="HYC15" s="26"/>
      <c r="HYD15" s="27"/>
      <c r="HYE15" s="27"/>
      <c r="HYF15" s="27"/>
      <c r="HYM15" s="26"/>
      <c r="HYN15" s="27"/>
      <c r="HYO15" s="27"/>
      <c r="HYP15" s="27"/>
      <c r="HYW15" s="26"/>
      <c r="HYX15" s="27"/>
      <c r="HYY15" s="27"/>
      <c r="HYZ15" s="27"/>
      <c r="HZG15" s="26"/>
      <c r="HZH15" s="27"/>
      <c r="HZI15" s="27"/>
      <c r="HZJ15" s="27"/>
      <c r="HZQ15" s="26"/>
      <c r="HZR15" s="27"/>
      <c r="HZS15" s="27"/>
      <c r="HZT15" s="27"/>
      <c r="IAA15" s="26"/>
      <c r="IAB15" s="27"/>
      <c r="IAC15" s="27"/>
      <c r="IAD15" s="27"/>
      <c r="IAK15" s="26"/>
      <c r="IAL15" s="27"/>
      <c r="IAM15" s="27"/>
      <c r="IAN15" s="27"/>
      <c r="IAU15" s="26"/>
      <c r="IAV15" s="27"/>
      <c r="IAW15" s="27"/>
      <c r="IAX15" s="27"/>
      <c r="IBE15" s="26"/>
      <c r="IBF15" s="27"/>
      <c r="IBG15" s="27"/>
      <c r="IBH15" s="27"/>
      <c r="IBO15" s="26"/>
      <c r="IBP15" s="27"/>
      <c r="IBQ15" s="27"/>
      <c r="IBR15" s="27"/>
      <c r="IBY15" s="26"/>
      <c r="IBZ15" s="27"/>
      <c r="ICA15" s="27"/>
      <c r="ICB15" s="27"/>
      <c r="ICI15" s="26"/>
      <c r="ICJ15" s="27"/>
      <c r="ICK15" s="27"/>
      <c r="ICL15" s="27"/>
      <c r="ICS15" s="26"/>
      <c r="ICT15" s="27"/>
      <c r="ICU15" s="27"/>
      <c r="ICV15" s="27"/>
      <c r="IDC15" s="26"/>
      <c r="IDD15" s="27"/>
      <c r="IDE15" s="27"/>
      <c r="IDF15" s="27"/>
      <c r="IDM15" s="26"/>
      <c r="IDN15" s="27"/>
      <c r="IDO15" s="27"/>
      <c r="IDP15" s="27"/>
      <c r="IDW15" s="26"/>
      <c r="IDX15" s="27"/>
      <c r="IDY15" s="27"/>
      <c r="IDZ15" s="27"/>
      <c r="IEG15" s="26"/>
      <c r="IEH15" s="27"/>
      <c r="IEI15" s="27"/>
      <c r="IEJ15" s="27"/>
      <c r="IEQ15" s="26"/>
      <c r="IER15" s="27"/>
      <c r="IES15" s="27"/>
      <c r="IET15" s="27"/>
      <c r="IFA15" s="26"/>
      <c r="IFB15" s="27"/>
      <c r="IFC15" s="27"/>
      <c r="IFD15" s="27"/>
      <c r="IFK15" s="26"/>
      <c r="IFL15" s="27"/>
      <c r="IFM15" s="27"/>
      <c r="IFN15" s="27"/>
      <c r="IFU15" s="26"/>
      <c r="IFV15" s="27"/>
      <c r="IFW15" s="27"/>
      <c r="IFX15" s="27"/>
      <c r="IGE15" s="26"/>
      <c r="IGF15" s="27"/>
      <c r="IGG15" s="27"/>
      <c r="IGH15" s="27"/>
      <c r="IGO15" s="26"/>
      <c r="IGP15" s="27"/>
      <c r="IGQ15" s="27"/>
      <c r="IGR15" s="27"/>
      <c r="IGY15" s="26"/>
      <c r="IGZ15" s="27"/>
      <c r="IHA15" s="27"/>
      <c r="IHB15" s="27"/>
      <c r="IHI15" s="26"/>
      <c r="IHJ15" s="27"/>
      <c r="IHK15" s="27"/>
      <c r="IHL15" s="27"/>
      <c r="IHS15" s="26"/>
      <c r="IHT15" s="27"/>
      <c r="IHU15" s="27"/>
      <c r="IHV15" s="27"/>
      <c r="IIC15" s="26"/>
      <c r="IID15" s="27"/>
      <c r="IIE15" s="27"/>
      <c r="IIF15" s="27"/>
      <c r="IIM15" s="26"/>
      <c r="IIN15" s="27"/>
      <c r="IIO15" s="27"/>
      <c r="IIP15" s="27"/>
      <c r="IIW15" s="26"/>
      <c r="IIX15" s="27"/>
      <c r="IIY15" s="27"/>
      <c r="IIZ15" s="27"/>
      <c r="IJG15" s="26"/>
      <c r="IJH15" s="27"/>
      <c r="IJI15" s="27"/>
      <c r="IJJ15" s="27"/>
      <c r="IJQ15" s="26"/>
      <c r="IJR15" s="27"/>
      <c r="IJS15" s="27"/>
      <c r="IJT15" s="27"/>
      <c r="IKA15" s="26"/>
      <c r="IKB15" s="27"/>
      <c r="IKC15" s="27"/>
      <c r="IKD15" s="27"/>
      <c r="IKK15" s="26"/>
      <c r="IKL15" s="27"/>
      <c r="IKM15" s="27"/>
      <c r="IKN15" s="27"/>
      <c r="IKU15" s="26"/>
      <c r="IKV15" s="27"/>
      <c r="IKW15" s="27"/>
      <c r="IKX15" s="27"/>
      <c r="ILE15" s="26"/>
      <c r="ILF15" s="27"/>
      <c r="ILG15" s="27"/>
      <c r="ILH15" s="27"/>
      <c r="ILO15" s="26"/>
      <c r="ILP15" s="27"/>
      <c r="ILQ15" s="27"/>
      <c r="ILR15" s="27"/>
      <c r="ILY15" s="26"/>
      <c r="ILZ15" s="27"/>
      <c r="IMA15" s="27"/>
      <c r="IMB15" s="27"/>
      <c r="IMI15" s="26"/>
      <c r="IMJ15" s="27"/>
      <c r="IMK15" s="27"/>
      <c r="IML15" s="27"/>
      <c r="IMS15" s="26"/>
      <c r="IMT15" s="27"/>
      <c r="IMU15" s="27"/>
      <c r="IMV15" s="27"/>
      <c r="INC15" s="26"/>
      <c r="IND15" s="27"/>
      <c r="INE15" s="27"/>
      <c r="INF15" s="27"/>
      <c r="INM15" s="26"/>
      <c r="INN15" s="27"/>
      <c r="INO15" s="27"/>
      <c r="INP15" s="27"/>
      <c r="INW15" s="26"/>
      <c r="INX15" s="27"/>
      <c r="INY15" s="27"/>
      <c r="INZ15" s="27"/>
      <c r="IOG15" s="26"/>
      <c r="IOH15" s="27"/>
      <c r="IOI15" s="27"/>
      <c r="IOJ15" s="27"/>
      <c r="IOQ15" s="26"/>
      <c r="IOR15" s="27"/>
      <c r="IOS15" s="27"/>
      <c r="IOT15" s="27"/>
      <c r="IPA15" s="26"/>
      <c r="IPB15" s="27"/>
      <c r="IPC15" s="27"/>
      <c r="IPD15" s="27"/>
      <c r="IPK15" s="26"/>
      <c r="IPL15" s="27"/>
      <c r="IPM15" s="27"/>
      <c r="IPN15" s="27"/>
      <c r="IPU15" s="26"/>
      <c r="IPV15" s="27"/>
      <c r="IPW15" s="27"/>
      <c r="IPX15" s="27"/>
      <c r="IQE15" s="26"/>
      <c r="IQF15" s="27"/>
      <c r="IQG15" s="27"/>
      <c r="IQH15" s="27"/>
      <c r="IQO15" s="26"/>
      <c r="IQP15" s="27"/>
      <c r="IQQ15" s="27"/>
      <c r="IQR15" s="27"/>
      <c r="IQY15" s="26"/>
      <c r="IQZ15" s="27"/>
      <c r="IRA15" s="27"/>
      <c r="IRB15" s="27"/>
      <c r="IRI15" s="26"/>
      <c r="IRJ15" s="27"/>
      <c r="IRK15" s="27"/>
      <c r="IRL15" s="27"/>
      <c r="IRS15" s="26"/>
      <c r="IRT15" s="27"/>
      <c r="IRU15" s="27"/>
      <c r="IRV15" s="27"/>
      <c r="ISC15" s="26"/>
      <c r="ISD15" s="27"/>
      <c r="ISE15" s="27"/>
      <c r="ISF15" s="27"/>
      <c r="ISM15" s="26"/>
      <c r="ISN15" s="27"/>
      <c r="ISO15" s="27"/>
      <c r="ISP15" s="27"/>
      <c r="ISW15" s="26"/>
      <c r="ISX15" s="27"/>
      <c r="ISY15" s="27"/>
      <c r="ISZ15" s="27"/>
      <c r="ITG15" s="26"/>
      <c r="ITH15" s="27"/>
      <c r="ITI15" s="27"/>
      <c r="ITJ15" s="27"/>
      <c r="ITQ15" s="26"/>
      <c r="ITR15" s="27"/>
      <c r="ITS15" s="27"/>
      <c r="ITT15" s="27"/>
      <c r="IUA15" s="26"/>
      <c r="IUB15" s="27"/>
      <c r="IUC15" s="27"/>
      <c r="IUD15" s="27"/>
      <c r="IUK15" s="26"/>
      <c r="IUL15" s="27"/>
      <c r="IUM15" s="27"/>
      <c r="IUN15" s="27"/>
      <c r="IUU15" s="26"/>
      <c r="IUV15" s="27"/>
      <c r="IUW15" s="27"/>
      <c r="IUX15" s="27"/>
      <c r="IVE15" s="26"/>
      <c r="IVF15" s="27"/>
      <c r="IVG15" s="27"/>
      <c r="IVH15" s="27"/>
      <c r="IVO15" s="26"/>
      <c r="IVP15" s="27"/>
      <c r="IVQ15" s="27"/>
      <c r="IVR15" s="27"/>
      <c r="IVY15" s="26"/>
      <c r="IVZ15" s="27"/>
      <c r="IWA15" s="27"/>
      <c r="IWB15" s="27"/>
      <c r="IWI15" s="26"/>
      <c r="IWJ15" s="27"/>
      <c r="IWK15" s="27"/>
      <c r="IWL15" s="27"/>
      <c r="IWS15" s="26"/>
      <c r="IWT15" s="27"/>
      <c r="IWU15" s="27"/>
      <c r="IWV15" s="27"/>
      <c r="IXC15" s="26"/>
      <c r="IXD15" s="27"/>
      <c r="IXE15" s="27"/>
      <c r="IXF15" s="27"/>
      <c r="IXM15" s="26"/>
      <c r="IXN15" s="27"/>
      <c r="IXO15" s="27"/>
      <c r="IXP15" s="27"/>
      <c r="IXW15" s="26"/>
      <c r="IXX15" s="27"/>
      <c r="IXY15" s="27"/>
      <c r="IXZ15" s="27"/>
      <c r="IYG15" s="26"/>
      <c r="IYH15" s="27"/>
      <c r="IYI15" s="27"/>
      <c r="IYJ15" s="27"/>
      <c r="IYQ15" s="26"/>
      <c r="IYR15" s="27"/>
      <c r="IYS15" s="27"/>
      <c r="IYT15" s="27"/>
      <c r="IZA15" s="26"/>
      <c r="IZB15" s="27"/>
      <c r="IZC15" s="27"/>
      <c r="IZD15" s="27"/>
      <c r="IZK15" s="26"/>
      <c r="IZL15" s="27"/>
      <c r="IZM15" s="27"/>
      <c r="IZN15" s="27"/>
      <c r="IZU15" s="26"/>
      <c r="IZV15" s="27"/>
      <c r="IZW15" s="27"/>
      <c r="IZX15" s="27"/>
      <c r="JAE15" s="26"/>
      <c r="JAF15" s="27"/>
      <c r="JAG15" s="27"/>
      <c r="JAH15" s="27"/>
      <c r="JAO15" s="26"/>
      <c r="JAP15" s="27"/>
      <c r="JAQ15" s="27"/>
      <c r="JAR15" s="27"/>
      <c r="JAY15" s="26"/>
      <c r="JAZ15" s="27"/>
      <c r="JBA15" s="27"/>
      <c r="JBB15" s="27"/>
      <c r="JBI15" s="26"/>
      <c r="JBJ15" s="27"/>
      <c r="JBK15" s="27"/>
      <c r="JBL15" s="27"/>
      <c r="JBS15" s="26"/>
      <c r="JBT15" s="27"/>
      <c r="JBU15" s="27"/>
      <c r="JBV15" s="27"/>
      <c r="JCC15" s="26"/>
      <c r="JCD15" s="27"/>
      <c r="JCE15" s="27"/>
      <c r="JCF15" s="27"/>
      <c r="JCM15" s="26"/>
      <c r="JCN15" s="27"/>
      <c r="JCO15" s="27"/>
      <c r="JCP15" s="27"/>
      <c r="JCW15" s="26"/>
      <c r="JCX15" s="27"/>
      <c r="JCY15" s="27"/>
      <c r="JCZ15" s="27"/>
      <c r="JDG15" s="26"/>
      <c r="JDH15" s="27"/>
      <c r="JDI15" s="27"/>
      <c r="JDJ15" s="27"/>
      <c r="JDQ15" s="26"/>
      <c r="JDR15" s="27"/>
      <c r="JDS15" s="27"/>
      <c r="JDT15" s="27"/>
      <c r="JEA15" s="26"/>
      <c r="JEB15" s="27"/>
      <c r="JEC15" s="27"/>
      <c r="JED15" s="27"/>
      <c r="JEK15" s="26"/>
      <c r="JEL15" s="27"/>
      <c r="JEM15" s="27"/>
      <c r="JEN15" s="27"/>
      <c r="JEU15" s="26"/>
      <c r="JEV15" s="27"/>
      <c r="JEW15" s="27"/>
      <c r="JEX15" s="27"/>
      <c r="JFE15" s="26"/>
      <c r="JFF15" s="27"/>
      <c r="JFG15" s="27"/>
      <c r="JFH15" s="27"/>
      <c r="JFO15" s="26"/>
      <c r="JFP15" s="27"/>
      <c r="JFQ15" s="27"/>
      <c r="JFR15" s="27"/>
      <c r="JFY15" s="26"/>
      <c r="JFZ15" s="27"/>
      <c r="JGA15" s="27"/>
      <c r="JGB15" s="27"/>
      <c r="JGI15" s="26"/>
      <c r="JGJ15" s="27"/>
      <c r="JGK15" s="27"/>
      <c r="JGL15" s="27"/>
      <c r="JGS15" s="26"/>
      <c r="JGT15" s="27"/>
      <c r="JGU15" s="27"/>
      <c r="JGV15" s="27"/>
      <c r="JHC15" s="26"/>
      <c r="JHD15" s="27"/>
      <c r="JHE15" s="27"/>
      <c r="JHF15" s="27"/>
      <c r="JHM15" s="26"/>
      <c r="JHN15" s="27"/>
      <c r="JHO15" s="27"/>
      <c r="JHP15" s="27"/>
      <c r="JHW15" s="26"/>
      <c r="JHX15" s="27"/>
      <c r="JHY15" s="27"/>
      <c r="JHZ15" s="27"/>
      <c r="JIG15" s="26"/>
      <c r="JIH15" s="27"/>
      <c r="JII15" s="27"/>
      <c r="JIJ15" s="27"/>
      <c r="JIQ15" s="26"/>
      <c r="JIR15" s="27"/>
      <c r="JIS15" s="27"/>
      <c r="JIT15" s="27"/>
      <c r="JJA15" s="26"/>
      <c r="JJB15" s="27"/>
      <c r="JJC15" s="27"/>
      <c r="JJD15" s="27"/>
      <c r="JJK15" s="26"/>
      <c r="JJL15" s="27"/>
      <c r="JJM15" s="27"/>
      <c r="JJN15" s="27"/>
      <c r="JJU15" s="26"/>
      <c r="JJV15" s="27"/>
      <c r="JJW15" s="27"/>
      <c r="JJX15" s="27"/>
      <c r="JKE15" s="26"/>
      <c r="JKF15" s="27"/>
      <c r="JKG15" s="27"/>
      <c r="JKH15" s="27"/>
      <c r="JKO15" s="26"/>
      <c r="JKP15" s="27"/>
      <c r="JKQ15" s="27"/>
      <c r="JKR15" s="27"/>
      <c r="JKY15" s="26"/>
      <c r="JKZ15" s="27"/>
      <c r="JLA15" s="27"/>
      <c r="JLB15" s="27"/>
      <c r="JLI15" s="26"/>
      <c r="JLJ15" s="27"/>
      <c r="JLK15" s="27"/>
      <c r="JLL15" s="27"/>
      <c r="JLS15" s="26"/>
      <c r="JLT15" s="27"/>
      <c r="JLU15" s="27"/>
      <c r="JLV15" s="27"/>
      <c r="JMC15" s="26"/>
      <c r="JMD15" s="27"/>
      <c r="JME15" s="27"/>
      <c r="JMF15" s="27"/>
      <c r="JMM15" s="26"/>
      <c r="JMN15" s="27"/>
      <c r="JMO15" s="27"/>
      <c r="JMP15" s="27"/>
      <c r="JMW15" s="26"/>
      <c r="JMX15" s="27"/>
      <c r="JMY15" s="27"/>
      <c r="JMZ15" s="27"/>
      <c r="JNG15" s="26"/>
      <c r="JNH15" s="27"/>
      <c r="JNI15" s="27"/>
      <c r="JNJ15" s="27"/>
      <c r="JNQ15" s="26"/>
      <c r="JNR15" s="27"/>
      <c r="JNS15" s="27"/>
      <c r="JNT15" s="27"/>
      <c r="JOA15" s="26"/>
      <c r="JOB15" s="27"/>
      <c r="JOC15" s="27"/>
      <c r="JOD15" s="27"/>
      <c r="JOK15" s="26"/>
      <c r="JOL15" s="27"/>
      <c r="JOM15" s="27"/>
      <c r="JON15" s="27"/>
      <c r="JOU15" s="26"/>
      <c r="JOV15" s="27"/>
      <c r="JOW15" s="27"/>
      <c r="JOX15" s="27"/>
      <c r="JPE15" s="26"/>
      <c r="JPF15" s="27"/>
      <c r="JPG15" s="27"/>
      <c r="JPH15" s="27"/>
      <c r="JPO15" s="26"/>
      <c r="JPP15" s="27"/>
      <c r="JPQ15" s="27"/>
      <c r="JPR15" s="27"/>
      <c r="JPY15" s="26"/>
      <c r="JPZ15" s="27"/>
      <c r="JQA15" s="27"/>
      <c r="JQB15" s="27"/>
      <c r="JQI15" s="26"/>
      <c r="JQJ15" s="27"/>
      <c r="JQK15" s="27"/>
      <c r="JQL15" s="27"/>
      <c r="JQS15" s="26"/>
      <c r="JQT15" s="27"/>
      <c r="JQU15" s="27"/>
      <c r="JQV15" s="27"/>
      <c r="JRC15" s="26"/>
      <c r="JRD15" s="27"/>
      <c r="JRE15" s="27"/>
      <c r="JRF15" s="27"/>
      <c r="JRM15" s="26"/>
      <c r="JRN15" s="27"/>
      <c r="JRO15" s="27"/>
      <c r="JRP15" s="27"/>
      <c r="JRW15" s="26"/>
      <c r="JRX15" s="27"/>
      <c r="JRY15" s="27"/>
      <c r="JRZ15" s="27"/>
      <c r="JSG15" s="26"/>
      <c r="JSH15" s="27"/>
      <c r="JSI15" s="27"/>
      <c r="JSJ15" s="27"/>
      <c r="JSQ15" s="26"/>
      <c r="JSR15" s="27"/>
      <c r="JSS15" s="27"/>
      <c r="JST15" s="27"/>
      <c r="JTA15" s="26"/>
      <c r="JTB15" s="27"/>
      <c r="JTC15" s="27"/>
      <c r="JTD15" s="27"/>
      <c r="JTK15" s="26"/>
      <c r="JTL15" s="27"/>
      <c r="JTM15" s="27"/>
      <c r="JTN15" s="27"/>
      <c r="JTU15" s="26"/>
      <c r="JTV15" s="27"/>
      <c r="JTW15" s="27"/>
      <c r="JTX15" s="27"/>
      <c r="JUE15" s="26"/>
      <c r="JUF15" s="27"/>
      <c r="JUG15" s="27"/>
      <c r="JUH15" s="27"/>
      <c r="JUO15" s="26"/>
      <c r="JUP15" s="27"/>
      <c r="JUQ15" s="27"/>
      <c r="JUR15" s="27"/>
      <c r="JUY15" s="26"/>
      <c r="JUZ15" s="27"/>
      <c r="JVA15" s="27"/>
      <c r="JVB15" s="27"/>
      <c r="JVI15" s="26"/>
      <c r="JVJ15" s="27"/>
      <c r="JVK15" s="27"/>
      <c r="JVL15" s="27"/>
      <c r="JVS15" s="26"/>
      <c r="JVT15" s="27"/>
      <c r="JVU15" s="27"/>
      <c r="JVV15" s="27"/>
      <c r="JWC15" s="26"/>
      <c r="JWD15" s="27"/>
      <c r="JWE15" s="27"/>
      <c r="JWF15" s="27"/>
      <c r="JWM15" s="26"/>
      <c r="JWN15" s="27"/>
      <c r="JWO15" s="27"/>
      <c r="JWP15" s="27"/>
      <c r="JWW15" s="26"/>
      <c r="JWX15" s="27"/>
      <c r="JWY15" s="27"/>
      <c r="JWZ15" s="27"/>
      <c r="JXG15" s="26"/>
      <c r="JXH15" s="27"/>
      <c r="JXI15" s="27"/>
      <c r="JXJ15" s="27"/>
      <c r="JXQ15" s="26"/>
      <c r="JXR15" s="27"/>
      <c r="JXS15" s="27"/>
      <c r="JXT15" s="27"/>
      <c r="JYA15" s="26"/>
      <c r="JYB15" s="27"/>
      <c r="JYC15" s="27"/>
      <c r="JYD15" s="27"/>
      <c r="JYK15" s="26"/>
      <c r="JYL15" s="27"/>
      <c r="JYM15" s="27"/>
      <c r="JYN15" s="27"/>
      <c r="JYU15" s="26"/>
      <c r="JYV15" s="27"/>
      <c r="JYW15" s="27"/>
      <c r="JYX15" s="27"/>
      <c r="JZE15" s="26"/>
      <c r="JZF15" s="27"/>
      <c r="JZG15" s="27"/>
      <c r="JZH15" s="27"/>
      <c r="JZO15" s="26"/>
      <c r="JZP15" s="27"/>
      <c r="JZQ15" s="27"/>
      <c r="JZR15" s="27"/>
      <c r="JZY15" s="26"/>
      <c r="JZZ15" s="27"/>
      <c r="KAA15" s="27"/>
      <c r="KAB15" s="27"/>
      <c r="KAI15" s="26"/>
      <c r="KAJ15" s="27"/>
      <c r="KAK15" s="27"/>
      <c r="KAL15" s="27"/>
      <c r="KAS15" s="26"/>
      <c r="KAT15" s="27"/>
      <c r="KAU15" s="27"/>
      <c r="KAV15" s="27"/>
      <c r="KBC15" s="26"/>
      <c r="KBD15" s="27"/>
      <c r="KBE15" s="27"/>
      <c r="KBF15" s="27"/>
      <c r="KBM15" s="26"/>
      <c r="KBN15" s="27"/>
      <c r="KBO15" s="27"/>
      <c r="KBP15" s="27"/>
      <c r="KBW15" s="26"/>
      <c r="KBX15" s="27"/>
      <c r="KBY15" s="27"/>
      <c r="KBZ15" s="27"/>
      <c r="KCG15" s="26"/>
      <c r="KCH15" s="27"/>
      <c r="KCI15" s="27"/>
      <c r="KCJ15" s="27"/>
      <c r="KCQ15" s="26"/>
      <c r="KCR15" s="27"/>
      <c r="KCS15" s="27"/>
      <c r="KCT15" s="27"/>
      <c r="KDA15" s="26"/>
      <c r="KDB15" s="27"/>
      <c r="KDC15" s="27"/>
      <c r="KDD15" s="27"/>
      <c r="KDK15" s="26"/>
      <c r="KDL15" s="27"/>
      <c r="KDM15" s="27"/>
      <c r="KDN15" s="27"/>
      <c r="KDU15" s="26"/>
      <c r="KDV15" s="27"/>
      <c r="KDW15" s="27"/>
      <c r="KDX15" s="27"/>
      <c r="KEE15" s="26"/>
      <c r="KEF15" s="27"/>
      <c r="KEG15" s="27"/>
      <c r="KEH15" s="27"/>
      <c r="KEO15" s="26"/>
      <c r="KEP15" s="27"/>
      <c r="KEQ15" s="27"/>
      <c r="KER15" s="27"/>
      <c r="KEY15" s="26"/>
      <c r="KEZ15" s="27"/>
      <c r="KFA15" s="27"/>
      <c r="KFB15" s="27"/>
      <c r="KFI15" s="26"/>
      <c r="KFJ15" s="27"/>
      <c r="KFK15" s="27"/>
      <c r="KFL15" s="27"/>
      <c r="KFS15" s="26"/>
      <c r="KFT15" s="27"/>
      <c r="KFU15" s="27"/>
      <c r="KFV15" s="27"/>
      <c r="KGC15" s="26"/>
      <c r="KGD15" s="27"/>
      <c r="KGE15" s="27"/>
      <c r="KGF15" s="27"/>
      <c r="KGM15" s="26"/>
      <c r="KGN15" s="27"/>
      <c r="KGO15" s="27"/>
      <c r="KGP15" s="27"/>
      <c r="KGW15" s="26"/>
      <c r="KGX15" s="27"/>
      <c r="KGY15" s="27"/>
      <c r="KGZ15" s="27"/>
      <c r="KHG15" s="26"/>
      <c r="KHH15" s="27"/>
      <c r="KHI15" s="27"/>
      <c r="KHJ15" s="27"/>
      <c r="KHQ15" s="26"/>
      <c r="KHR15" s="27"/>
      <c r="KHS15" s="27"/>
      <c r="KHT15" s="27"/>
      <c r="KIA15" s="26"/>
      <c r="KIB15" s="27"/>
      <c r="KIC15" s="27"/>
      <c r="KID15" s="27"/>
      <c r="KIK15" s="26"/>
      <c r="KIL15" s="27"/>
      <c r="KIM15" s="27"/>
      <c r="KIN15" s="27"/>
      <c r="KIU15" s="26"/>
      <c r="KIV15" s="27"/>
      <c r="KIW15" s="27"/>
      <c r="KIX15" s="27"/>
      <c r="KJE15" s="26"/>
      <c r="KJF15" s="27"/>
      <c r="KJG15" s="27"/>
      <c r="KJH15" s="27"/>
      <c r="KJO15" s="26"/>
      <c r="KJP15" s="27"/>
      <c r="KJQ15" s="27"/>
      <c r="KJR15" s="27"/>
      <c r="KJY15" s="26"/>
      <c r="KJZ15" s="27"/>
      <c r="KKA15" s="27"/>
      <c r="KKB15" s="27"/>
      <c r="KKI15" s="26"/>
      <c r="KKJ15" s="27"/>
      <c r="KKK15" s="27"/>
      <c r="KKL15" s="27"/>
      <c r="KKS15" s="26"/>
      <c r="KKT15" s="27"/>
      <c r="KKU15" s="27"/>
      <c r="KKV15" s="27"/>
      <c r="KLC15" s="26"/>
      <c r="KLD15" s="27"/>
      <c r="KLE15" s="27"/>
      <c r="KLF15" s="27"/>
      <c r="KLM15" s="26"/>
      <c r="KLN15" s="27"/>
      <c r="KLO15" s="27"/>
      <c r="KLP15" s="27"/>
      <c r="KLW15" s="26"/>
      <c r="KLX15" s="27"/>
      <c r="KLY15" s="27"/>
      <c r="KLZ15" s="27"/>
      <c r="KMG15" s="26"/>
      <c r="KMH15" s="27"/>
      <c r="KMI15" s="27"/>
      <c r="KMJ15" s="27"/>
      <c r="KMQ15" s="26"/>
      <c r="KMR15" s="27"/>
      <c r="KMS15" s="27"/>
      <c r="KMT15" s="27"/>
      <c r="KNA15" s="26"/>
      <c r="KNB15" s="27"/>
      <c r="KNC15" s="27"/>
      <c r="KND15" s="27"/>
      <c r="KNK15" s="26"/>
      <c r="KNL15" s="27"/>
      <c r="KNM15" s="27"/>
      <c r="KNN15" s="27"/>
      <c r="KNU15" s="26"/>
      <c r="KNV15" s="27"/>
      <c r="KNW15" s="27"/>
      <c r="KNX15" s="27"/>
      <c r="KOE15" s="26"/>
      <c r="KOF15" s="27"/>
      <c r="KOG15" s="27"/>
      <c r="KOH15" s="27"/>
      <c r="KOO15" s="26"/>
      <c r="KOP15" s="27"/>
      <c r="KOQ15" s="27"/>
      <c r="KOR15" s="27"/>
      <c r="KOY15" s="26"/>
      <c r="KOZ15" s="27"/>
      <c r="KPA15" s="27"/>
      <c r="KPB15" s="27"/>
      <c r="KPI15" s="26"/>
      <c r="KPJ15" s="27"/>
      <c r="KPK15" s="27"/>
      <c r="KPL15" s="27"/>
      <c r="KPS15" s="26"/>
      <c r="KPT15" s="27"/>
      <c r="KPU15" s="27"/>
      <c r="KPV15" s="27"/>
      <c r="KQC15" s="26"/>
      <c r="KQD15" s="27"/>
      <c r="KQE15" s="27"/>
      <c r="KQF15" s="27"/>
      <c r="KQM15" s="26"/>
      <c r="KQN15" s="27"/>
      <c r="KQO15" s="27"/>
      <c r="KQP15" s="27"/>
      <c r="KQW15" s="26"/>
      <c r="KQX15" s="27"/>
      <c r="KQY15" s="27"/>
      <c r="KQZ15" s="27"/>
      <c r="KRG15" s="26"/>
      <c r="KRH15" s="27"/>
      <c r="KRI15" s="27"/>
      <c r="KRJ15" s="27"/>
      <c r="KRQ15" s="26"/>
      <c r="KRR15" s="27"/>
      <c r="KRS15" s="27"/>
      <c r="KRT15" s="27"/>
      <c r="KSA15" s="26"/>
      <c r="KSB15" s="27"/>
      <c r="KSC15" s="27"/>
      <c r="KSD15" s="27"/>
      <c r="KSK15" s="26"/>
      <c r="KSL15" s="27"/>
      <c r="KSM15" s="27"/>
      <c r="KSN15" s="27"/>
      <c r="KSU15" s="26"/>
      <c r="KSV15" s="27"/>
      <c r="KSW15" s="27"/>
      <c r="KSX15" s="27"/>
      <c r="KTE15" s="26"/>
      <c r="KTF15" s="27"/>
      <c r="KTG15" s="27"/>
      <c r="KTH15" s="27"/>
      <c r="KTO15" s="26"/>
      <c r="KTP15" s="27"/>
      <c r="KTQ15" s="27"/>
      <c r="KTR15" s="27"/>
      <c r="KTY15" s="26"/>
      <c r="KTZ15" s="27"/>
      <c r="KUA15" s="27"/>
      <c r="KUB15" s="27"/>
      <c r="KUI15" s="26"/>
      <c r="KUJ15" s="27"/>
      <c r="KUK15" s="27"/>
      <c r="KUL15" s="27"/>
      <c r="KUS15" s="26"/>
      <c r="KUT15" s="27"/>
      <c r="KUU15" s="27"/>
      <c r="KUV15" s="27"/>
      <c r="KVC15" s="26"/>
      <c r="KVD15" s="27"/>
      <c r="KVE15" s="27"/>
      <c r="KVF15" s="27"/>
      <c r="KVM15" s="26"/>
      <c r="KVN15" s="27"/>
      <c r="KVO15" s="27"/>
      <c r="KVP15" s="27"/>
      <c r="KVW15" s="26"/>
      <c r="KVX15" s="27"/>
      <c r="KVY15" s="27"/>
      <c r="KVZ15" s="27"/>
      <c r="KWG15" s="26"/>
      <c r="KWH15" s="27"/>
      <c r="KWI15" s="27"/>
      <c r="KWJ15" s="27"/>
      <c r="KWQ15" s="26"/>
      <c r="KWR15" s="27"/>
      <c r="KWS15" s="27"/>
      <c r="KWT15" s="27"/>
      <c r="KXA15" s="26"/>
      <c r="KXB15" s="27"/>
      <c r="KXC15" s="27"/>
      <c r="KXD15" s="27"/>
      <c r="KXK15" s="26"/>
      <c r="KXL15" s="27"/>
      <c r="KXM15" s="27"/>
      <c r="KXN15" s="27"/>
      <c r="KXU15" s="26"/>
      <c r="KXV15" s="27"/>
      <c r="KXW15" s="27"/>
      <c r="KXX15" s="27"/>
      <c r="KYE15" s="26"/>
      <c r="KYF15" s="27"/>
      <c r="KYG15" s="27"/>
      <c r="KYH15" s="27"/>
      <c r="KYO15" s="26"/>
      <c r="KYP15" s="27"/>
      <c r="KYQ15" s="27"/>
      <c r="KYR15" s="27"/>
      <c r="KYY15" s="26"/>
      <c r="KYZ15" s="27"/>
      <c r="KZA15" s="27"/>
      <c r="KZB15" s="27"/>
      <c r="KZI15" s="26"/>
      <c r="KZJ15" s="27"/>
      <c r="KZK15" s="27"/>
      <c r="KZL15" s="27"/>
      <c r="KZS15" s="26"/>
      <c r="KZT15" s="27"/>
      <c r="KZU15" s="27"/>
      <c r="KZV15" s="27"/>
      <c r="LAC15" s="26"/>
      <c r="LAD15" s="27"/>
      <c r="LAE15" s="27"/>
      <c r="LAF15" s="27"/>
      <c r="LAM15" s="26"/>
      <c r="LAN15" s="27"/>
      <c r="LAO15" s="27"/>
      <c r="LAP15" s="27"/>
      <c r="LAW15" s="26"/>
      <c r="LAX15" s="27"/>
      <c r="LAY15" s="27"/>
      <c r="LAZ15" s="27"/>
      <c r="LBG15" s="26"/>
      <c r="LBH15" s="27"/>
      <c r="LBI15" s="27"/>
      <c r="LBJ15" s="27"/>
      <c r="LBQ15" s="26"/>
      <c r="LBR15" s="27"/>
      <c r="LBS15" s="27"/>
      <c r="LBT15" s="27"/>
      <c r="LCA15" s="26"/>
      <c r="LCB15" s="27"/>
      <c r="LCC15" s="27"/>
      <c r="LCD15" s="27"/>
      <c r="LCK15" s="26"/>
      <c r="LCL15" s="27"/>
      <c r="LCM15" s="27"/>
      <c r="LCN15" s="27"/>
      <c r="LCU15" s="26"/>
      <c r="LCV15" s="27"/>
      <c r="LCW15" s="27"/>
      <c r="LCX15" s="27"/>
      <c r="LDE15" s="26"/>
      <c r="LDF15" s="27"/>
      <c r="LDG15" s="27"/>
      <c r="LDH15" s="27"/>
      <c r="LDO15" s="26"/>
      <c r="LDP15" s="27"/>
      <c r="LDQ15" s="27"/>
      <c r="LDR15" s="27"/>
      <c r="LDY15" s="26"/>
      <c r="LDZ15" s="27"/>
      <c r="LEA15" s="27"/>
      <c r="LEB15" s="27"/>
      <c r="LEI15" s="26"/>
      <c r="LEJ15" s="27"/>
      <c r="LEK15" s="27"/>
      <c r="LEL15" s="27"/>
      <c r="LES15" s="26"/>
      <c r="LET15" s="27"/>
      <c r="LEU15" s="27"/>
      <c r="LEV15" s="27"/>
      <c r="LFC15" s="26"/>
      <c r="LFD15" s="27"/>
      <c r="LFE15" s="27"/>
      <c r="LFF15" s="27"/>
      <c r="LFM15" s="26"/>
      <c r="LFN15" s="27"/>
      <c r="LFO15" s="27"/>
      <c r="LFP15" s="27"/>
      <c r="LFW15" s="26"/>
      <c r="LFX15" s="27"/>
      <c r="LFY15" s="27"/>
      <c r="LFZ15" s="27"/>
      <c r="LGG15" s="26"/>
      <c r="LGH15" s="27"/>
      <c r="LGI15" s="27"/>
      <c r="LGJ15" s="27"/>
      <c r="LGQ15" s="26"/>
      <c r="LGR15" s="27"/>
      <c r="LGS15" s="27"/>
      <c r="LGT15" s="27"/>
      <c r="LHA15" s="26"/>
      <c r="LHB15" s="27"/>
      <c r="LHC15" s="27"/>
      <c r="LHD15" s="27"/>
      <c r="LHK15" s="26"/>
      <c r="LHL15" s="27"/>
      <c r="LHM15" s="27"/>
      <c r="LHN15" s="27"/>
      <c r="LHU15" s="26"/>
      <c r="LHV15" s="27"/>
      <c r="LHW15" s="27"/>
      <c r="LHX15" s="27"/>
      <c r="LIE15" s="26"/>
      <c r="LIF15" s="27"/>
      <c r="LIG15" s="27"/>
      <c r="LIH15" s="27"/>
      <c r="LIO15" s="26"/>
      <c r="LIP15" s="27"/>
      <c r="LIQ15" s="27"/>
      <c r="LIR15" s="27"/>
      <c r="LIY15" s="26"/>
      <c r="LIZ15" s="27"/>
      <c r="LJA15" s="27"/>
      <c r="LJB15" s="27"/>
      <c r="LJI15" s="26"/>
      <c r="LJJ15" s="27"/>
      <c r="LJK15" s="27"/>
      <c r="LJL15" s="27"/>
      <c r="LJS15" s="26"/>
      <c r="LJT15" s="27"/>
      <c r="LJU15" s="27"/>
      <c r="LJV15" s="27"/>
      <c r="LKC15" s="26"/>
      <c r="LKD15" s="27"/>
      <c r="LKE15" s="27"/>
      <c r="LKF15" s="27"/>
      <c r="LKM15" s="26"/>
      <c r="LKN15" s="27"/>
      <c r="LKO15" s="27"/>
      <c r="LKP15" s="27"/>
      <c r="LKW15" s="26"/>
      <c r="LKX15" s="27"/>
      <c r="LKY15" s="27"/>
      <c r="LKZ15" s="27"/>
      <c r="LLG15" s="26"/>
      <c r="LLH15" s="27"/>
      <c r="LLI15" s="27"/>
      <c r="LLJ15" s="27"/>
      <c r="LLQ15" s="26"/>
      <c r="LLR15" s="27"/>
      <c r="LLS15" s="27"/>
      <c r="LLT15" s="27"/>
      <c r="LMA15" s="26"/>
      <c r="LMB15" s="27"/>
      <c r="LMC15" s="27"/>
      <c r="LMD15" s="27"/>
      <c r="LMK15" s="26"/>
      <c r="LML15" s="27"/>
      <c r="LMM15" s="27"/>
      <c r="LMN15" s="27"/>
      <c r="LMU15" s="26"/>
      <c r="LMV15" s="27"/>
      <c r="LMW15" s="27"/>
      <c r="LMX15" s="27"/>
      <c r="LNE15" s="26"/>
      <c r="LNF15" s="27"/>
      <c r="LNG15" s="27"/>
      <c r="LNH15" s="27"/>
      <c r="LNO15" s="26"/>
      <c r="LNP15" s="27"/>
      <c r="LNQ15" s="27"/>
      <c r="LNR15" s="27"/>
      <c r="LNY15" s="26"/>
      <c r="LNZ15" s="27"/>
      <c r="LOA15" s="27"/>
      <c r="LOB15" s="27"/>
      <c r="LOI15" s="26"/>
      <c r="LOJ15" s="27"/>
      <c r="LOK15" s="27"/>
      <c r="LOL15" s="27"/>
      <c r="LOS15" s="26"/>
      <c r="LOT15" s="27"/>
      <c r="LOU15" s="27"/>
      <c r="LOV15" s="27"/>
      <c r="LPC15" s="26"/>
      <c r="LPD15" s="27"/>
      <c r="LPE15" s="27"/>
      <c r="LPF15" s="27"/>
      <c r="LPM15" s="26"/>
      <c r="LPN15" s="27"/>
      <c r="LPO15" s="27"/>
      <c r="LPP15" s="27"/>
      <c r="LPW15" s="26"/>
      <c r="LPX15" s="27"/>
      <c r="LPY15" s="27"/>
      <c r="LPZ15" s="27"/>
      <c r="LQG15" s="26"/>
      <c r="LQH15" s="27"/>
      <c r="LQI15" s="27"/>
      <c r="LQJ15" s="27"/>
      <c r="LQQ15" s="26"/>
      <c r="LQR15" s="27"/>
      <c r="LQS15" s="27"/>
      <c r="LQT15" s="27"/>
      <c r="LRA15" s="26"/>
      <c r="LRB15" s="27"/>
      <c r="LRC15" s="27"/>
      <c r="LRD15" s="27"/>
      <c r="LRK15" s="26"/>
      <c r="LRL15" s="27"/>
      <c r="LRM15" s="27"/>
      <c r="LRN15" s="27"/>
      <c r="LRU15" s="26"/>
      <c r="LRV15" s="27"/>
      <c r="LRW15" s="27"/>
      <c r="LRX15" s="27"/>
      <c r="LSE15" s="26"/>
      <c r="LSF15" s="27"/>
      <c r="LSG15" s="27"/>
      <c r="LSH15" s="27"/>
      <c r="LSO15" s="26"/>
      <c r="LSP15" s="27"/>
      <c r="LSQ15" s="27"/>
      <c r="LSR15" s="27"/>
      <c r="LSY15" s="26"/>
      <c r="LSZ15" s="27"/>
      <c r="LTA15" s="27"/>
      <c r="LTB15" s="27"/>
      <c r="LTI15" s="26"/>
      <c r="LTJ15" s="27"/>
      <c r="LTK15" s="27"/>
      <c r="LTL15" s="27"/>
      <c r="LTS15" s="26"/>
      <c r="LTT15" s="27"/>
      <c r="LTU15" s="27"/>
      <c r="LTV15" s="27"/>
      <c r="LUC15" s="26"/>
      <c r="LUD15" s="27"/>
      <c r="LUE15" s="27"/>
      <c r="LUF15" s="27"/>
      <c r="LUM15" s="26"/>
      <c r="LUN15" s="27"/>
      <c r="LUO15" s="27"/>
      <c r="LUP15" s="27"/>
      <c r="LUW15" s="26"/>
      <c r="LUX15" s="27"/>
      <c r="LUY15" s="27"/>
      <c r="LUZ15" s="27"/>
      <c r="LVG15" s="26"/>
      <c r="LVH15" s="27"/>
      <c r="LVI15" s="27"/>
      <c r="LVJ15" s="27"/>
      <c r="LVQ15" s="26"/>
      <c r="LVR15" s="27"/>
      <c r="LVS15" s="27"/>
      <c r="LVT15" s="27"/>
      <c r="LWA15" s="26"/>
      <c r="LWB15" s="27"/>
      <c r="LWC15" s="27"/>
      <c r="LWD15" s="27"/>
      <c r="LWK15" s="26"/>
      <c r="LWL15" s="27"/>
      <c r="LWM15" s="27"/>
      <c r="LWN15" s="27"/>
      <c r="LWU15" s="26"/>
      <c r="LWV15" s="27"/>
      <c r="LWW15" s="27"/>
      <c r="LWX15" s="27"/>
      <c r="LXE15" s="26"/>
      <c r="LXF15" s="27"/>
      <c r="LXG15" s="27"/>
      <c r="LXH15" s="27"/>
      <c r="LXO15" s="26"/>
      <c r="LXP15" s="27"/>
      <c r="LXQ15" s="27"/>
      <c r="LXR15" s="27"/>
      <c r="LXY15" s="26"/>
      <c r="LXZ15" s="27"/>
      <c r="LYA15" s="27"/>
      <c r="LYB15" s="27"/>
      <c r="LYI15" s="26"/>
      <c r="LYJ15" s="27"/>
      <c r="LYK15" s="27"/>
      <c r="LYL15" s="27"/>
      <c r="LYS15" s="26"/>
      <c r="LYT15" s="27"/>
      <c r="LYU15" s="27"/>
      <c r="LYV15" s="27"/>
      <c r="LZC15" s="26"/>
      <c r="LZD15" s="27"/>
      <c r="LZE15" s="27"/>
      <c r="LZF15" s="27"/>
      <c r="LZM15" s="26"/>
      <c r="LZN15" s="27"/>
      <c r="LZO15" s="27"/>
      <c r="LZP15" s="27"/>
      <c r="LZW15" s="26"/>
      <c r="LZX15" s="27"/>
      <c r="LZY15" s="27"/>
      <c r="LZZ15" s="27"/>
      <c r="MAG15" s="26"/>
      <c r="MAH15" s="27"/>
      <c r="MAI15" s="27"/>
      <c r="MAJ15" s="27"/>
      <c r="MAQ15" s="26"/>
      <c r="MAR15" s="27"/>
      <c r="MAS15" s="27"/>
      <c r="MAT15" s="27"/>
      <c r="MBA15" s="26"/>
      <c r="MBB15" s="27"/>
      <c r="MBC15" s="27"/>
      <c r="MBD15" s="27"/>
      <c r="MBK15" s="26"/>
      <c r="MBL15" s="27"/>
      <c r="MBM15" s="27"/>
      <c r="MBN15" s="27"/>
      <c r="MBU15" s="26"/>
      <c r="MBV15" s="27"/>
      <c r="MBW15" s="27"/>
      <c r="MBX15" s="27"/>
      <c r="MCE15" s="26"/>
      <c r="MCF15" s="27"/>
      <c r="MCG15" s="27"/>
      <c r="MCH15" s="27"/>
      <c r="MCO15" s="26"/>
      <c r="MCP15" s="27"/>
      <c r="MCQ15" s="27"/>
      <c r="MCR15" s="27"/>
      <c r="MCY15" s="26"/>
      <c r="MCZ15" s="27"/>
      <c r="MDA15" s="27"/>
      <c r="MDB15" s="27"/>
      <c r="MDI15" s="26"/>
      <c r="MDJ15" s="27"/>
      <c r="MDK15" s="27"/>
      <c r="MDL15" s="27"/>
      <c r="MDS15" s="26"/>
      <c r="MDT15" s="27"/>
      <c r="MDU15" s="27"/>
      <c r="MDV15" s="27"/>
      <c r="MEC15" s="26"/>
      <c r="MED15" s="27"/>
      <c r="MEE15" s="27"/>
      <c r="MEF15" s="27"/>
      <c r="MEM15" s="26"/>
      <c r="MEN15" s="27"/>
      <c r="MEO15" s="27"/>
      <c r="MEP15" s="27"/>
      <c r="MEW15" s="26"/>
      <c r="MEX15" s="27"/>
      <c r="MEY15" s="27"/>
      <c r="MEZ15" s="27"/>
      <c r="MFG15" s="26"/>
      <c r="MFH15" s="27"/>
      <c r="MFI15" s="27"/>
      <c r="MFJ15" s="27"/>
      <c r="MFQ15" s="26"/>
      <c r="MFR15" s="27"/>
      <c r="MFS15" s="27"/>
      <c r="MFT15" s="27"/>
      <c r="MGA15" s="26"/>
      <c r="MGB15" s="27"/>
      <c r="MGC15" s="27"/>
      <c r="MGD15" s="27"/>
      <c r="MGK15" s="26"/>
      <c r="MGL15" s="27"/>
      <c r="MGM15" s="27"/>
      <c r="MGN15" s="27"/>
      <c r="MGU15" s="26"/>
      <c r="MGV15" s="27"/>
      <c r="MGW15" s="27"/>
      <c r="MGX15" s="27"/>
      <c r="MHE15" s="26"/>
      <c r="MHF15" s="27"/>
      <c r="MHG15" s="27"/>
      <c r="MHH15" s="27"/>
      <c r="MHO15" s="26"/>
      <c r="MHP15" s="27"/>
      <c r="MHQ15" s="27"/>
      <c r="MHR15" s="27"/>
      <c r="MHY15" s="26"/>
      <c r="MHZ15" s="27"/>
      <c r="MIA15" s="27"/>
      <c r="MIB15" s="27"/>
      <c r="MII15" s="26"/>
      <c r="MIJ15" s="27"/>
      <c r="MIK15" s="27"/>
      <c r="MIL15" s="27"/>
      <c r="MIS15" s="26"/>
      <c r="MIT15" s="27"/>
      <c r="MIU15" s="27"/>
      <c r="MIV15" s="27"/>
      <c r="MJC15" s="26"/>
      <c r="MJD15" s="27"/>
      <c r="MJE15" s="27"/>
      <c r="MJF15" s="27"/>
      <c r="MJM15" s="26"/>
      <c r="MJN15" s="27"/>
      <c r="MJO15" s="27"/>
      <c r="MJP15" s="27"/>
      <c r="MJW15" s="26"/>
      <c r="MJX15" s="27"/>
      <c r="MJY15" s="27"/>
      <c r="MJZ15" s="27"/>
      <c r="MKG15" s="26"/>
      <c r="MKH15" s="27"/>
      <c r="MKI15" s="27"/>
      <c r="MKJ15" s="27"/>
      <c r="MKQ15" s="26"/>
      <c r="MKR15" s="27"/>
      <c r="MKS15" s="27"/>
      <c r="MKT15" s="27"/>
      <c r="MLA15" s="26"/>
      <c r="MLB15" s="27"/>
      <c r="MLC15" s="27"/>
      <c r="MLD15" s="27"/>
      <c r="MLK15" s="26"/>
      <c r="MLL15" s="27"/>
      <c r="MLM15" s="27"/>
      <c r="MLN15" s="27"/>
      <c r="MLU15" s="26"/>
      <c r="MLV15" s="27"/>
      <c r="MLW15" s="27"/>
      <c r="MLX15" s="27"/>
      <c r="MME15" s="26"/>
      <c r="MMF15" s="27"/>
      <c r="MMG15" s="27"/>
      <c r="MMH15" s="27"/>
      <c r="MMO15" s="26"/>
      <c r="MMP15" s="27"/>
      <c r="MMQ15" s="27"/>
      <c r="MMR15" s="27"/>
      <c r="MMY15" s="26"/>
      <c r="MMZ15" s="27"/>
      <c r="MNA15" s="27"/>
      <c r="MNB15" s="27"/>
      <c r="MNI15" s="26"/>
      <c r="MNJ15" s="27"/>
      <c r="MNK15" s="27"/>
      <c r="MNL15" s="27"/>
      <c r="MNS15" s="26"/>
      <c r="MNT15" s="27"/>
      <c r="MNU15" s="27"/>
      <c r="MNV15" s="27"/>
      <c r="MOC15" s="26"/>
      <c r="MOD15" s="27"/>
      <c r="MOE15" s="27"/>
      <c r="MOF15" s="27"/>
      <c r="MOM15" s="26"/>
      <c r="MON15" s="27"/>
      <c r="MOO15" s="27"/>
      <c r="MOP15" s="27"/>
      <c r="MOW15" s="26"/>
      <c r="MOX15" s="27"/>
      <c r="MOY15" s="27"/>
      <c r="MOZ15" s="27"/>
      <c r="MPG15" s="26"/>
      <c r="MPH15" s="27"/>
      <c r="MPI15" s="27"/>
      <c r="MPJ15" s="27"/>
      <c r="MPQ15" s="26"/>
      <c r="MPR15" s="27"/>
      <c r="MPS15" s="27"/>
      <c r="MPT15" s="27"/>
      <c r="MQA15" s="26"/>
      <c r="MQB15" s="27"/>
      <c r="MQC15" s="27"/>
      <c r="MQD15" s="27"/>
      <c r="MQK15" s="26"/>
      <c r="MQL15" s="27"/>
      <c r="MQM15" s="27"/>
      <c r="MQN15" s="27"/>
      <c r="MQU15" s="26"/>
      <c r="MQV15" s="27"/>
      <c r="MQW15" s="27"/>
      <c r="MQX15" s="27"/>
      <c r="MRE15" s="26"/>
      <c r="MRF15" s="27"/>
      <c r="MRG15" s="27"/>
      <c r="MRH15" s="27"/>
      <c r="MRO15" s="26"/>
      <c r="MRP15" s="27"/>
      <c r="MRQ15" s="27"/>
      <c r="MRR15" s="27"/>
      <c r="MRY15" s="26"/>
      <c r="MRZ15" s="27"/>
      <c r="MSA15" s="27"/>
      <c r="MSB15" s="27"/>
      <c r="MSI15" s="26"/>
      <c r="MSJ15" s="27"/>
      <c r="MSK15" s="27"/>
      <c r="MSL15" s="27"/>
      <c r="MSS15" s="26"/>
      <c r="MST15" s="27"/>
      <c r="MSU15" s="27"/>
      <c r="MSV15" s="27"/>
      <c r="MTC15" s="26"/>
      <c r="MTD15" s="27"/>
      <c r="MTE15" s="27"/>
      <c r="MTF15" s="27"/>
      <c r="MTM15" s="26"/>
      <c r="MTN15" s="27"/>
      <c r="MTO15" s="27"/>
      <c r="MTP15" s="27"/>
      <c r="MTW15" s="26"/>
      <c r="MTX15" s="27"/>
      <c r="MTY15" s="27"/>
      <c r="MTZ15" s="27"/>
      <c r="MUG15" s="26"/>
      <c r="MUH15" s="27"/>
      <c r="MUI15" s="27"/>
      <c r="MUJ15" s="27"/>
      <c r="MUQ15" s="26"/>
      <c r="MUR15" s="27"/>
      <c r="MUS15" s="27"/>
      <c r="MUT15" s="27"/>
      <c r="MVA15" s="26"/>
      <c r="MVB15" s="27"/>
      <c r="MVC15" s="27"/>
      <c r="MVD15" s="27"/>
      <c r="MVK15" s="26"/>
      <c r="MVL15" s="27"/>
      <c r="MVM15" s="27"/>
      <c r="MVN15" s="27"/>
      <c r="MVU15" s="26"/>
      <c r="MVV15" s="27"/>
      <c r="MVW15" s="27"/>
      <c r="MVX15" s="27"/>
      <c r="MWE15" s="26"/>
      <c r="MWF15" s="27"/>
      <c r="MWG15" s="27"/>
      <c r="MWH15" s="27"/>
      <c r="MWO15" s="26"/>
      <c r="MWP15" s="27"/>
      <c r="MWQ15" s="27"/>
      <c r="MWR15" s="27"/>
      <c r="MWY15" s="26"/>
      <c r="MWZ15" s="27"/>
      <c r="MXA15" s="27"/>
      <c r="MXB15" s="27"/>
      <c r="MXI15" s="26"/>
      <c r="MXJ15" s="27"/>
      <c r="MXK15" s="27"/>
      <c r="MXL15" s="27"/>
      <c r="MXS15" s="26"/>
      <c r="MXT15" s="27"/>
      <c r="MXU15" s="27"/>
      <c r="MXV15" s="27"/>
      <c r="MYC15" s="26"/>
      <c r="MYD15" s="27"/>
      <c r="MYE15" s="27"/>
      <c r="MYF15" s="27"/>
      <c r="MYM15" s="26"/>
      <c r="MYN15" s="27"/>
      <c r="MYO15" s="27"/>
      <c r="MYP15" s="27"/>
      <c r="MYW15" s="26"/>
      <c r="MYX15" s="27"/>
      <c r="MYY15" s="27"/>
      <c r="MYZ15" s="27"/>
      <c r="MZG15" s="26"/>
      <c r="MZH15" s="27"/>
      <c r="MZI15" s="27"/>
      <c r="MZJ15" s="27"/>
      <c r="MZQ15" s="26"/>
      <c r="MZR15" s="27"/>
      <c r="MZS15" s="27"/>
      <c r="MZT15" s="27"/>
      <c r="NAA15" s="26"/>
      <c r="NAB15" s="27"/>
      <c r="NAC15" s="27"/>
      <c r="NAD15" s="27"/>
      <c r="NAK15" s="26"/>
      <c r="NAL15" s="27"/>
      <c r="NAM15" s="27"/>
      <c r="NAN15" s="27"/>
      <c r="NAU15" s="26"/>
      <c r="NAV15" s="27"/>
      <c r="NAW15" s="27"/>
      <c r="NAX15" s="27"/>
      <c r="NBE15" s="26"/>
      <c r="NBF15" s="27"/>
      <c r="NBG15" s="27"/>
      <c r="NBH15" s="27"/>
      <c r="NBO15" s="26"/>
      <c r="NBP15" s="27"/>
      <c r="NBQ15" s="27"/>
      <c r="NBR15" s="27"/>
      <c r="NBY15" s="26"/>
      <c r="NBZ15" s="27"/>
      <c r="NCA15" s="27"/>
      <c r="NCB15" s="27"/>
      <c r="NCI15" s="26"/>
      <c r="NCJ15" s="27"/>
      <c r="NCK15" s="27"/>
      <c r="NCL15" s="27"/>
      <c r="NCS15" s="26"/>
      <c r="NCT15" s="27"/>
      <c r="NCU15" s="27"/>
      <c r="NCV15" s="27"/>
      <c r="NDC15" s="26"/>
      <c r="NDD15" s="27"/>
      <c r="NDE15" s="27"/>
      <c r="NDF15" s="27"/>
      <c r="NDM15" s="26"/>
      <c r="NDN15" s="27"/>
      <c r="NDO15" s="27"/>
      <c r="NDP15" s="27"/>
      <c r="NDW15" s="26"/>
      <c r="NDX15" s="27"/>
      <c r="NDY15" s="27"/>
      <c r="NDZ15" s="27"/>
      <c r="NEG15" s="26"/>
      <c r="NEH15" s="27"/>
      <c r="NEI15" s="27"/>
      <c r="NEJ15" s="27"/>
      <c r="NEQ15" s="26"/>
      <c r="NER15" s="27"/>
      <c r="NES15" s="27"/>
      <c r="NET15" s="27"/>
      <c r="NFA15" s="26"/>
      <c r="NFB15" s="27"/>
      <c r="NFC15" s="27"/>
      <c r="NFD15" s="27"/>
      <c r="NFK15" s="26"/>
      <c r="NFL15" s="27"/>
      <c r="NFM15" s="27"/>
      <c r="NFN15" s="27"/>
      <c r="NFU15" s="26"/>
      <c r="NFV15" s="27"/>
      <c r="NFW15" s="27"/>
      <c r="NFX15" s="27"/>
      <c r="NGE15" s="26"/>
      <c r="NGF15" s="27"/>
      <c r="NGG15" s="27"/>
      <c r="NGH15" s="27"/>
      <c r="NGO15" s="26"/>
      <c r="NGP15" s="27"/>
      <c r="NGQ15" s="27"/>
      <c r="NGR15" s="27"/>
      <c r="NGY15" s="26"/>
      <c r="NGZ15" s="27"/>
      <c r="NHA15" s="27"/>
      <c r="NHB15" s="27"/>
      <c r="NHI15" s="26"/>
      <c r="NHJ15" s="27"/>
      <c r="NHK15" s="27"/>
      <c r="NHL15" s="27"/>
      <c r="NHS15" s="26"/>
      <c r="NHT15" s="27"/>
      <c r="NHU15" s="27"/>
      <c r="NHV15" s="27"/>
      <c r="NIC15" s="26"/>
      <c r="NID15" s="27"/>
      <c r="NIE15" s="27"/>
      <c r="NIF15" s="27"/>
      <c r="NIM15" s="26"/>
      <c r="NIN15" s="27"/>
      <c r="NIO15" s="27"/>
      <c r="NIP15" s="27"/>
      <c r="NIW15" s="26"/>
      <c r="NIX15" s="27"/>
      <c r="NIY15" s="27"/>
      <c r="NIZ15" s="27"/>
      <c r="NJG15" s="26"/>
      <c r="NJH15" s="27"/>
      <c r="NJI15" s="27"/>
      <c r="NJJ15" s="27"/>
      <c r="NJQ15" s="26"/>
      <c r="NJR15" s="27"/>
      <c r="NJS15" s="27"/>
      <c r="NJT15" s="27"/>
      <c r="NKA15" s="26"/>
      <c r="NKB15" s="27"/>
      <c r="NKC15" s="27"/>
      <c r="NKD15" s="27"/>
      <c r="NKK15" s="26"/>
      <c r="NKL15" s="27"/>
      <c r="NKM15" s="27"/>
      <c r="NKN15" s="27"/>
      <c r="NKU15" s="26"/>
      <c r="NKV15" s="27"/>
      <c r="NKW15" s="27"/>
      <c r="NKX15" s="27"/>
      <c r="NLE15" s="26"/>
      <c r="NLF15" s="27"/>
      <c r="NLG15" s="27"/>
      <c r="NLH15" s="27"/>
      <c r="NLO15" s="26"/>
      <c r="NLP15" s="27"/>
      <c r="NLQ15" s="27"/>
      <c r="NLR15" s="27"/>
      <c r="NLY15" s="26"/>
      <c r="NLZ15" s="27"/>
      <c r="NMA15" s="27"/>
      <c r="NMB15" s="27"/>
      <c r="NMI15" s="26"/>
      <c r="NMJ15" s="27"/>
      <c r="NMK15" s="27"/>
      <c r="NML15" s="27"/>
      <c r="NMS15" s="26"/>
      <c r="NMT15" s="27"/>
      <c r="NMU15" s="27"/>
      <c r="NMV15" s="27"/>
      <c r="NNC15" s="26"/>
      <c r="NND15" s="27"/>
      <c r="NNE15" s="27"/>
      <c r="NNF15" s="27"/>
      <c r="NNM15" s="26"/>
      <c r="NNN15" s="27"/>
      <c r="NNO15" s="27"/>
      <c r="NNP15" s="27"/>
      <c r="NNW15" s="26"/>
      <c r="NNX15" s="27"/>
      <c r="NNY15" s="27"/>
      <c r="NNZ15" s="27"/>
      <c r="NOG15" s="26"/>
      <c r="NOH15" s="27"/>
      <c r="NOI15" s="27"/>
      <c r="NOJ15" s="27"/>
      <c r="NOQ15" s="26"/>
      <c r="NOR15" s="27"/>
      <c r="NOS15" s="27"/>
      <c r="NOT15" s="27"/>
      <c r="NPA15" s="26"/>
      <c r="NPB15" s="27"/>
      <c r="NPC15" s="27"/>
      <c r="NPD15" s="27"/>
      <c r="NPK15" s="26"/>
      <c r="NPL15" s="27"/>
      <c r="NPM15" s="27"/>
      <c r="NPN15" s="27"/>
      <c r="NPU15" s="26"/>
      <c r="NPV15" s="27"/>
      <c r="NPW15" s="27"/>
      <c r="NPX15" s="27"/>
      <c r="NQE15" s="26"/>
      <c r="NQF15" s="27"/>
      <c r="NQG15" s="27"/>
      <c r="NQH15" s="27"/>
      <c r="NQO15" s="26"/>
      <c r="NQP15" s="27"/>
      <c r="NQQ15" s="27"/>
      <c r="NQR15" s="27"/>
      <c r="NQY15" s="26"/>
      <c r="NQZ15" s="27"/>
      <c r="NRA15" s="27"/>
      <c r="NRB15" s="27"/>
      <c r="NRI15" s="26"/>
      <c r="NRJ15" s="27"/>
      <c r="NRK15" s="27"/>
      <c r="NRL15" s="27"/>
      <c r="NRS15" s="26"/>
      <c r="NRT15" s="27"/>
      <c r="NRU15" s="27"/>
      <c r="NRV15" s="27"/>
      <c r="NSC15" s="26"/>
      <c r="NSD15" s="27"/>
      <c r="NSE15" s="27"/>
      <c r="NSF15" s="27"/>
      <c r="NSM15" s="26"/>
      <c r="NSN15" s="27"/>
      <c r="NSO15" s="27"/>
      <c r="NSP15" s="27"/>
      <c r="NSW15" s="26"/>
      <c r="NSX15" s="27"/>
      <c r="NSY15" s="27"/>
      <c r="NSZ15" s="27"/>
      <c r="NTG15" s="26"/>
      <c r="NTH15" s="27"/>
      <c r="NTI15" s="27"/>
      <c r="NTJ15" s="27"/>
      <c r="NTQ15" s="26"/>
      <c r="NTR15" s="27"/>
      <c r="NTS15" s="27"/>
      <c r="NTT15" s="27"/>
      <c r="NUA15" s="26"/>
      <c r="NUB15" s="27"/>
      <c r="NUC15" s="27"/>
      <c r="NUD15" s="27"/>
      <c r="NUK15" s="26"/>
      <c r="NUL15" s="27"/>
      <c r="NUM15" s="27"/>
      <c r="NUN15" s="27"/>
      <c r="NUU15" s="26"/>
      <c r="NUV15" s="27"/>
      <c r="NUW15" s="27"/>
      <c r="NUX15" s="27"/>
      <c r="NVE15" s="26"/>
      <c r="NVF15" s="27"/>
      <c r="NVG15" s="27"/>
      <c r="NVH15" s="27"/>
      <c r="NVO15" s="26"/>
      <c r="NVP15" s="27"/>
      <c r="NVQ15" s="27"/>
      <c r="NVR15" s="27"/>
      <c r="NVY15" s="26"/>
      <c r="NVZ15" s="27"/>
      <c r="NWA15" s="27"/>
      <c r="NWB15" s="27"/>
      <c r="NWI15" s="26"/>
      <c r="NWJ15" s="27"/>
      <c r="NWK15" s="27"/>
      <c r="NWL15" s="27"/>
      <c r="NWS15" s="26"/>
      <c r="NWT15" s="27"/>
      <c r="NWU15" s="27"/>
      <c r="NWV15" s="27"/>
      <c r="NXC15" s="26"/>
      <c r="NXD15" s="27"/>
      <c r="NXE15" s="27"/>
      <c r="NXF15" s="27"/>
      <c r="NXM15" s="26"/>
      <c r="NXN15" s="27"/>
      <c r="NXO15" s="27"/>
      <c r="NXP15" s="27"/>
      <c r="NXW15" s="26"/>
      <c r="NXX15" s="27"/>
      <c r="NXY15" s="27"/>
      <c r="NXZ15" s="27"/>
      <c r="NYG15" s="26"/>
      <c r="NYH15" s="27"/>
      <c r="NYI15" s="27"/>
      <c r="NYJ15" s="27"/>
      <c r="NYQ15" s="26"/>
      <c r="NYR15" s="27"/>
      <c r="NYS15" s="27"/>
      <c r="NYT15" s="27"/>
      <c r="NZA15" s="26"/>
      <c r="NZB15" s="27"/>
      <c r="NZC15" s="27"/>
      <c r="NZD15" s="27"/>
      <c r="NZK15" s="26"/>
      <c r="NZL15" s="27"/>
      <c r="NZM15" s="27"/>
      <c r="NZN15" s="27"/>
      <c r="NZU15" s="26"/>
      <c r="NZV15" s="27"/>
      <c r="NZW15" s="27"/>
      <c r="NZX15" s="27"/>
      <c r="OAE15" s="26"/>
      <c r="OAF15" s="27"/>
      <c r="OAG15" s="27"/>
      <c r="OAH15" s="27"/>
      <c r="OAO15" s="26"/>
      <c r="OAP15" s="27"/>
      <c r="OAQ15" s="27"/>
      <c r="OAR15" s="27"/>
      <c r="OAY15" s="26"/>
      <c r="OAZ15" s="27"/>
      <c r="OBA15" s="27"/>
      <c r="OBB15" s="27"/>
      <c r="OBI15" s="26"/>
      <c r="OBJ15" s="27"/>
      <c r="OBK15" s="27"/>
      <c r="OBL15" s="27"/>
      <c r="OBS15" s="26"/>
      <c r="OBT15" s="27"/>
      <c r="OBU15" s="27"/>
      <c r="OBV15" s="27"/>
      <c r="OCC15" s="26"/>
      <c r="OCD15" s="27"/>
      <c r="OCE15" s="27"/>
      <c r="OCF15" s="27"/>
      <c r="OCM15" s="26"/>
      <c r="OCN15" s="27"/>
      <c r="OCO15" s="27"/>
      <c r="OCP15" s="27"/>
      <c r="OCW15" s="26"/>
      <c r="OCX15" s="27"/>
      <c r="OCY15" s="27"/>
      <c r="OCZ15" s="27"/>
      <c r="ODG15" s="26"/>
      <c r="ODH15" s="27"/>
      <c r="ODI15" s="27"/>
      <c r="ODJ15" s="27"/>
      <c r="ODQ15" s="26"/>
      <c r="ODR15" s="27"/>
      <c r="ODS15" s="27"/>
      <c r="ODT15" s="27"/>
      <c r="OEA15" s="26"/>
      <c r="OEB15" s="27"/>
      <c r="OEC15" s="27"/>
      <c r="OED15" s="27"/>
      <c r="OEK15" s="26"/>
      <c r="OEL15" s="27"/>
      <c r="OEM15" s="27"/>
      <c r="OEN15" s="27"/>
      <c r="OEU15" s="26"/>
      <c r="OEV15" s="27"/>
      <c r="OEW15" s="27"/>
      <c r="OEX15" s="27"/>
      <c r="OFE15" s="26"/>
      <c r="OFF15" s="27"/>
      <c r="OFG15" s="27"/>
      <c r="OFH15" s="27"/>
      <c r="OFO15" s="26"/>
      <c r="OFP15" s="27"/>
      <c r="OFQ15" s="27"/>
      <c r="OFR15" s="27"/>
      <c r="OFY15" s="26"/>
      <c r="OFZ15" s="27"/>
      <c r="OGA15" s="27"/>
      <c r="OGB15" s="27"/>
      <c r="OGI15" s="26"/>
      <c r="OGJ15" s="27"/>
      <c r="OGK15" s="27"/>
      <c r="OGL15" s="27"/>
      <c r="OGS15" s="26"/>
      <c r="OGT15" s="27"/>
      <c r="OGU15" s="27"/>
      <c r="OGV15" s="27"/>
      <c r="OHC15" s="26"/>
      <c r="OHD15" s="27"/>
      <c r="OHE15" s="27"/>
      <c r="OHF15" s="27"/>
      <c r="OHM15" s="26"/>
      <c r="OHN15" s="27"/>
      <c r="OHO15" s="27"/>
      <c r="OHP15" s="27"/>
      <c r="OHW15" s="26"/>
      <c r="OHX15" s="27"/>
      <c r="OHY15" s="27"/>
      <c r="OHZ15" s="27"/>
      <c r="OIG15" s="26"/>
      <c r="OIH15" s="27"/>
      <c r="OII15" s="27"/>
      <c r="OIJ15" s="27"/>
      <c r="OIQ15" s="26"/>
      <c r="OIR15" s="27"/>
      <c r="OIS15" s="27"/>
      <c r="OIT15" s="27"/>
      <c r="OJA15" s="26"/>
      <c r="OJB15" s="27"/>
      <c r="OJC15" s="27"/>
      <c r="OJD15" s="27"/>
      <c r="OJK15" s="26"/>
      <c r="OJL15" s="27"/>
      <c r="OJM15" s="27"/>
      <c r="OJN15" s="27"/>
      <c r="OJU15" s="26"/>
      <c r="OJV15" s="27"/>
      <c r="OJW15" s="27"/>
      <c r="OJX15" s="27"/>
      <c r="OKE15" s="26"/>
      <c r="OKF15" s="27"/>
      <c r="OKG15" s="27"/>
      <c r="OKH15" s="27"/>
      <c r="OKO15" s="26"/>
      <c r="OKP15" s="27"/>
      <c r="OKQ15" s="27"/>
      <c r="OKR15" s="27"/>
      <c r="OKY15" s="26"/>
      <c r="OKZ15" s="27"/>
      <c r="OLA15" s="27"/>
      <c r="OLB15" s="27"/>
      <c r="OLI15" s="26"/>
      <c r="OLJ15" s="27"/>
      <c r="OLK15" s="27"/>
      <c r="OLL15" s="27"/>
      <c r="OLS15" s="26"/>
      <c r="OLT15" s="27"/>
      <c r="OLU15" s="27"/>
      <c r="OLV15" s="27"/>
      <c r="OMC15" s="26"/>
      <c r="OMD15" s="27"/>
      <c r="OME15" s="27"/>
      <c r="OMF15" s="27"/>
      <c r="OMM15" s="26"/>
      <c r="OMN15" s="27"/>
      <c r="OMO15" s="27"/>
      <c r="OMP15" s="27"/>
      <c r="OMW15" s="26"/>
      <c r="OMX15" s="27"/>
      <c r="OMY15" s="27"/>
      <c r="OMZ15" s="27"/>
      <c r="ONG15" s="26"/>
      <c r="ONH15" s="27"/>
      <c r="ONI15" s="27"/>
      <c r="ONJ15" s="27"/>
      <c r="ONQ15" s="26"/>
      <c r="ONR15" s="27"/>
      <c r="ONS15" s="27"/>
      <c r="ONT15" s="27"/>
      <c r="OOA15" s="26"/>
      <c r="OOB15" s="27"/>
      <c r="OOC15" s="27"/>
      <c r="OOD15" s="27"/>
      <c r="OOK15" s="26"/>
      <c r="OOL15" s="27"/>
      <c r="OOM15" s="27"/>
      <c r="OON15" s="27"/>
      <c r="OOU15" s="26"/>
      <c r="OOV15" s="27"/>
      <c r="OOW15" s="27"/>
      <c r="OOX15" s="27"/>
      <c r="OPE15" s="26"/>
      <c r="OPF15" s="27"/>
      <c r="OPG15" s="27"/>
      <c r="OPH15" s="27"/>
      <c r="OPO15" s="26"/>
      <c r="OPP15" s="27"/>
      <c r="OPQ15" s="27"/>
      <c r="OPR15" s="27"/>
      <c r="OPY15" s="26"/>
      <c r="OPZ15" s="27"/>
      <c r="OQA15" s="27"/>
      <c r="OQB15" s="27"/>
      <c r="OQI15" s="26"/>
      <c r="OQJ15" s="27"/>
      <c r="OQK15" s="27"/>
      <c r="OQL15" s="27"/>
      <c r="OQS15" s="26"/>
      <c r="OQT15" s="27"/>
      <c r="OQU15" s="27"/>
      <c r="OQV15" s="27"/>
      <c r="ORC15" s="26"/>
      <c r="ORD15" s="27"/>
      <c r="ORE15" s="27"/>
      <c r="ORF15" s="27"/>
      <c r="ORM15" s="26"/>
      <c r="ORN15" s="27"/>
      <c r="ORO15" s="27"/>
      <c r="ORP15" s="27"/>
      <c r="ORW15" s="26"/>
      <c r="ORX15" s="27"/>
      <c r="ORY15" s="27"/>
      <c r="ORZ15" s="27"/>
      <c r="OSG15" s="26"/>
      <c r="OSH15" s="27"/>
      <c r="OSI15" s="27"/>
      <c r="OSJ15" s="27"/>
      <c r="OSQ15" s="26"/>
      <c r="OSR15" s="27"/>
      <c r="OSS15" s="27"/>
      <c r="OST15" s="27"/>
      <c r="OTA15" s="26"/>
      <c r="OTB15" s="27"/>
      <c r="OTC15" s="27"/>
      <c r="OTD15" s="27"/>
      <c r="OTK15" s="26"/>
      <c r="OTL15" s="27"/>
      <c r="OTM15" s="27"/>
      <c r="OTN15" s="27"/>
      <c r="OTU15" s="26"/>
      <c r="OTV15" s="27"/>
      <c r="OTW15" s="27"/>
      <c r="OTX15" s="27"/>
      <c r="OUE15" s="26"/>
      <c r="OUF15" s="27"/>
      <c r="OUG15" s="27"/>
      <c r="OUH15" s="27"/>
      <c r="OUO15" s="26"/>
      <c r="OUP15" s="27"/>
      <c r="OUQ15" s="27"/>
      <c r="OUR15" s="27"/>
      <c r="OUY15" s="26"/>
      <c r="OUZ15" s="27"/>
      <c r="OVA15" s="27"/>
      <c r="OVB15" s="27"/>
      <c r="OVI15" s="26"/>
      <c r="OVJ15" s="27"/>
      <c r="OVK15" s="27"/>
      <c r="OVL15" s="27"/>
      <c r="OVS15" s="26"/>
      <c r="OVT15" s="27"/>
      <c r="OVU15" s="27"/>
      <c r="OVV15" s="27"/>
      <c r="OWC15" s="26"/>
      <c r="OWD15" s="27"/>
      <c r="OWE15" s="27"/>
      <c r="OWF15" s="27"/>
      <c r="OWM15" s="26"/>
      <c r="OWN15" s="27"/>
      <c r="OWO15" s="27"/>
      <c r="OWP15" s="27"/>
      <c r="OWW15" s="26"/>
      <c r="OWX15" s="27"/>
      <c r="OWY15" s="27"/>
      <c r="OWZ15" s="27"/>
      <c r="OXG15" s="26"/>
      <c r="OXH15" s="27"/>
      <c r="OXI15" s="27"/>
      <c r="OXJ15" s="27"/>
      <c r="OXQ15" s="26"/>
      <c r="OXR15" s="27"/>
      <c r="OXS15" s="27"/>
      <c r="OXT15" s="27"/>
      <c r="OYA15" s="26"/>
      <c r="OYB15" s="27"/>
      <c r="OYC15" s="27"/>
      <c r="OYD15" s="27"/>
      <c r="OYK15" s="26"/>
      <c r="OYL15" s="27"/>
      <c r="OYM15" s="27"/>
      <c r="OYN15" s="27"/>
      <c r="OYU15" s="26"/>
      <c r="OYV15" s="27"/>
      <c r="OYW15" s="27"/>
      <c r="OYX15" s="27"/>
      <c r="OZE15" s="26"/>
      <c r="OZF15" s="27"/>
      <c r="OZG15" s="27"/>
      <c r="OZH15" s="27"/>
      <c r="OZO15" s="26"/>
      <c r="OZP15" s="27"/>
      <c r="OZQ15" s="27"/>
      <c r="OZR15" s="27"/>
      <c r="OZY15" s="26"/>
      <c r="OZZ15" s="27"/>
      <c r="PAA15" s="27"/>
      <c r="PAB15" s="27"/>
      <c r="PAI15" s="26"/>
      <c r="PAJ15" s="27"/>
      <c r="PAK15" s="27"/>
      <c r="PAL15" s="27"/>
      <c r="PAS15" s="26"/>
      <c r="PAT15" s="27"/>
      <c r="PAU15" s="27"/>
      <c r="PAV15" s="27"/>
      <c r="PBC15" s="26"/>
      <c r="PBD15" s="27"/>
      <c r="PBE15" s="27"/>
      <c r="PBF15" s="27"/>
      <c r="PBM15" s="26"/>
      <c r="PBN15" s="27"/>
      <c r="PBO15" s="27"/>
      <c r="PBP15" s="27"/>
      <c r="PBW15" s="26"/>
      <c r="PBX15" s="27"/>
      <c r="PBY15" s="27"/>
      <c r="PBZ15" s="27"/>
      <c r="PCG15" s="26"/>
      <c r="PCH15" s="27"/>
      <c r="PCI15" s="27"/>
      <c r="PCJ15" s="27"/>
      <c r="PCQ15" s="26"/>
      <c r="PCR15" s="27"/>
      <c r="PCS15" s="27"/>
      <c r="PCT15" s="27"/>
      <c r="PDA15" s="26"/>
      <c r="PDB15" s="27"/>
      <c r="PDC15" s="27"/>
      <c r="PDD15" s="27"/>
      <c r="PDK15" s="26"/>
      <c r="PDL15" s="27"/>
      <c r="PDM15" s="27"/>
      <c r="PDN15" s="27"/>
      <c r="PDU15" s="26"/>
      <c r="PDV15" s="27"/>
      <c r="PDW15" s="27"/>
      <c r="PDX15" s="27"/>
      <c r="PEE15" s="26"/>
      <c r="PEF15" s="27"/>
      <c r="PEG15" s="27"/>
      <c r="PEH15" s="27"/>
      <c r="PEO15" s="26"/>
      <c r="PEP15" s="27"/>
      <c r="PEQ15" s="27"/>
      <c r="PER15" s="27"/>
      <c r="PEY15" s="26"/>
      <c r="PEZ15" s="27"/>
      <c r="PFA15" s="27"/>
      <c r="PFB15" s="27"/>
      <c r="PFI15" s="26"/>
      <c r="PFJ15" s="27"/>
      <c r="PFK15" s="27"/>
      <c r="PFL15" s="27"/>
      <c r="PFS15" s="26"/>
      <c r="PFT15" s="27"/>
      <c r="PFU15" s="27"/>
      <c r="PFV15" s="27"/>
      <c r="PGC15" s="26"/>
      <c r="PGD15" s="27"/>
      <c r="PGE15" s="27"/>
      <c r="PGF15" s="27"/>
      <c r="PGM15" s="26"/>
      <c r="PGN15" s="27"/>
      <c r="PGO15" s="27"/>
      <c r="PGP15" s="27"/>
      <c r="PGW15" s="26"/>
      <c r="PGX15" s="27"/>
      <c r="PGY15" s="27"/>
      <c r="PGZ15" s="27"/>
      <c r="PHG15" s="26"/>
      <c r="PHH15" s="27"/>
      <c r="PHI15" s="27"/>
      <c r="PHJ15" s="27"/>
      <c r="PHQ15" s="26"/>
      <c r="PHR15" s="27"/>
      <c r="PHS15" s="27"/>
      <c r="PHT15" s="27"/>
      <c r="PIA15" s="26"/>
      <c r="PIB15" s="27"/>
      <c r="PIC15" s="27"/>
      <c r="PID15" s="27"/>
      <c r="PIK15" s="26"/>
      <c r="PIL15" s="27"/>
      <c r="PIM15" s="27"/>
      <c r="PIN15" s="27"/>
      <c r="PIU15" s="26"/>
      <c r="PIV15" s="27"/>
      <c r="PIW15" s="27"/>
      <c r="PIX15" s="27"/>
      <c r="PJE15" s="26"/>
      <c r="PJF15" s="27"/>
      <c r="PJG15" s="27"/>
      <c r="PJH15" s="27"/>
      <c r="PJO15" s="26"/>
      <c r="PJP15" s="27"/>
      <c r="PJQ15" s="27"/>
      <c r="PJR15" s="27"/>
      <c r="PJY15" s="26"/>
      <c r="PJZ15" s="27"/>
      <c r="PKA15" s="27"/>
      <c r="PKB15" s="27"/>
      <c r="PKI15" s="26"/>
      <c r="PKJ15" s="27"/>
      <c r="PKK15" s="27"/>
      <c r="PKL15" s="27"/>
      <c r="PKS15" s="26"/>
      <c r="PKT15" s="27"/>
      <c r="PKU15" s="27"/>
      <c r="PKV15" s="27"/>
      <c r="PLC15" s="26"/>
      <c r="PLD15" s="27"/>
      <c r="PLE15" s="27"/>
      <c r="PLF15" s="27"/>
      <c r="PLM15" s="26"/>
      <c r="PLN15" s="27"/>
      <c r="PLO15" s="27"/>
      <c r="PLP15" s="27"/>
      <c r="PLW15" s="26"/>
      <c r="PLX15" s="27"/>
      <c r="PLY15" s="27"/>
      <c r="PLZ15" s="27"/>
      <c r="PMG15" s="26"/>
      <c r="PMH15" s="27"/>
      <c r="PMI15" s="27"/>
      <c r="PMJ15" s="27"/>
      <c r="PMQ15" s="26"/>
      <c r="PMR15" s="27"/>
      <c r="PMS15" s="27"/>
      <c r="PMT15" s="27"/>
      <c r="PNA15" s="26"/>
      <c r="PNB15" s="27"/>
      <c r="PNC15" s="27"/>
      <c r="PND15" s="27"/>
      <c r="PNK15" s="26"/>
      <c r="PNL15" s="27"/>
      <c r="PNM15" s="27"/>
      <c r="PNN15" s="27"/>
      <c r="PNU15" s="26"/>
      <c r="PNV15" s="27"/>
      <c r="PNW15" s="27"/>
      <c r="PNX15" s="27"/>
      <c r="POE15" s="26"/>
      <c r="POF15" s="27"/>
      <c r="POG15" s="27"/>
      <c r="POH15" s="27"/>
      <c r="POO15" s="26"/>
      <c r="POP15" s="27"/>
      <c r="POQ15" s="27"/>
      <c r="POR15" s="27"/>
      <c r="POY15" s="26"/>
      <c r="POZ15" s="27"/>
      <c r="PPA15" s="27"/>
      <c r="PPB15" s="27"/>
      <c r="PPI15" s="26"/>
      <c r="PPJ15" s="27"/>
      <c r="PPK15" s="27"/>
      <c r="PPL15" s="27"/>
      <c r="PPS15" s="26"/>
      <c r="PPT15" s="27"/>
      <c r="PPU15" s="27"/>
      <c r="PPV15" s="27"/>
      <c r="PQC15" s="26"/>
      <c r="PQD15" s="27"/>
      <c r="PQE15" s="27"/>
      <c r="PQF15" s="27"/>
      <c r="PQM15" s="26"/>
      <c r="PQN15" s="27"/>
      <c r="PQO15" s="27"/>
      <c r="PQP15" s="27"/>
      <c r="PQW15" s="26"/>
      <c r="PQX15" s="27"/>
      <c r="PQY15" s="27"/>
      <c r="PQZ15" s="27"/>
      <c r="PRG15" s="26"/>
      <c r="PRH15" s="27"/>
      <c r="PRI15" s="27"/>
      <c r="PRJ15" s="27"/>
      <c r="PRQ15" s="26"/>
      <c r="PRR15" s="27"/>
      <c r="PRS15" s="27"/>
      <c r="PRT15" s="27"/>
      <c r="PSA15" s="26"/>
      <c r="PSB15" s="27"/>
      <c r="PSC15" s="27"/>
      <c r="PSD15" s="27"/>
      <c r="PSK15" s="26"/>
      <c r="PSL15" s="27"/>
      <c r="PSM15" s="27"/>
      <c r="PSN15" s="27"/>
      <c r="PSU15" s="26"/>
      <c r="PSV15" s="27"/>
      <c r="PSW15" s="27"/>
      <c r="PSX15" s="27"/>
      <c r="PTE15" s="26"/>
      <c r="PTF15" s="27"/>
      <c r="PTG15" s="27"/>
      <c r="PTH15" s="27"/>
      <c r="PTO15" s="26"/>
      <c r="PTP15" s="27"/>
      <c r="PTQ15" s="27"/>
      <c r="PTR15" s="27"/>
      <c r="PTY15" s="26"/>
      <c r="PTZ15" s="27"/>
      <c r="PUA15" s="27"/>
      <c r="PUB15" s="27"/>
      <c r="PUI15" s="26"/>
      <c r="PUJ15" s="27"/>
      <c r="PUK15" s="27"/>
      <c r="PUL15" s="27"/>
      <c r="PUS15" s="26"/>
      <c r="PUT15" s="27"/>
      <c r="PUU15" s="27"/>
      <c r="PUV15" s="27"/>
      <c r="PVC15" s="26"/>
      <c r="PVD15" s="27"/>
      <c r="PVE15" s="27"/>
      <c r="PVF15" s="27"/>
      <c r="PVM15" s="26"/>
      <c r="PVN15" s="27"/>
      <c r="PVO15" s="27"/>
      <c r="PVP15" s="27"/>
      <c r="PVW15" s="26"/>
      <c r="PVX15" s="27"/>
      <c r="PVY15" s="27"/>
      <c r="PVZ15" s="27"/>
      <c r="PWG15" s="26"/>
      <c r="PWH15" s="27"/>
      <c r="PWI15" s="27"/>
      <c r="PWJ15" s="27"/>
      <c r="PWQ15" s="26"/>
      <c r="PWR15" s="27"/>
      <c r="PWS15" s="27"/>
      <c r="PWT15" s="27"/>
      <c r="PXA15" s="26"/>
      <c r="PXB15" s="27"/>
      <c r="PXC15" s="27"/>
      <c r="PXD15" s="27"/>
      <c r="PXK15" s="26"/>
      <c r="PXL15" s="27"/>
      <c r="PXM15" s="27"/>
      <c r="PXN15" s="27"/>
      <c r="PXU15" s="26"/>
      <c r="PXV15" s="27"/>
      <c r="PXW15" s="27"/>
      <c r="PXX15" s="27"/>
      <c r="PYE15" s="26"/>
      <c r="PYF15" s="27"/>
      <c r="PYG15" s="27"/>
      <c r="PYH15" s="27"/>
      <c r="PYO15" s="26"/>
      <c r="PYP15" s="27"/>
      <c r="PYQ15" s="27"/>
      <c r="PYR15" s="27"/>
      <c r="PYY15" s="26"/>
      <c r="PYZ15" s="27"/>
      <c r="PZA15" s="27"/>
      <c r="PZB15" s="27"/>
      <c r="PZI15" s="26"/>
      <c r="PZJ15" s="27"/>
      <c r="PZK15" s="27"/>
      <c r="PZL15" s="27"/>
      <c r="PZS15" s="26"/>
      <c r="PZT15" s="27"/>
      <c r="PZU15" s="27"/>
      <c r="PZV15" s="27"/>
      <c r="QAC15" s="26"/>
      <c r="QAD15" s="27"/>
      <c r="QAE15" s="27"/>
      <c r="QAF15" s="27"/>
      <c r="QAM15" s="26"/>
      <c r="QAN15" s="27"/>
      <c r="QAO15" s="27"/>
      <c r="QAP15" s="27"/>
      <c r="QAW15" s="26"/>
      <c r="QAX15" s="27"/>
      <c r="QAY15" s="27"/>
      <c r="QAZ15" s="27"/>
      <c r="QBG15" s="26"/>
      <c r="QBH15" s="27"/>
      <c r="QBI15" s="27"/>
      <c r="QBJ15" s="27"/>
      <c r="QBQ15" s="26"/>
      <c r="QBR15" s="27"/>
      <c r="QBS15" s="27"/>
      <c r="QBT15" s="27"/>
      <c r="QCA15" s="26"/>
      <c r="QCB15" s="27"/>
      <c r="QCC15" s="27"/>
      <c r="QCD15" s="27"/>
      <c r="QCK15" s="26"/>
      <c r="QCL15" s="27"/>
      <c r="QCM15" s="27"/>
      <c r="QCN15" s="27"/>
      <c r="QCU15" s="26"/>
      <c r="QCV15" s="27"/>
      <c r="QCW15" s="27"/>
      <c r="QCX15" s="27"/>
      <c r="QDE15" s="26"/>
      <c r="QDF15" s="27"/>
      <c r="QDG15" s="27"/>
      <c r="QDH15" s="27"/>
      <c r="QDO15" s="26"/>
      <c r="QDP15" s="27"/>
      <c r="QDQ15" s="27"/>
      <c r="QDR15" s="27"/>
      <c r="QDY15" s="26"/>
      <c r="QDZ15" s="27"/>
      <c r="QEA15" s="27"/>
      <c r="QEB15" s="27"/>
      <c r="QEI15" s="26"/>
      <c r="QEJ15" s="27"/>
      <c r="QEK15" s="27"/>
      <c r="QEL15" s="27"/>
      <c r="QES15" s="26"/>
      <c r="QET15" s="27"/>
      <c r="QEU15" s="27"/>
      <c r="QEV15" s="27"/>
      <c r="QFC15" s="26"/>
      <c r="QFD15" s="27"/>
      <c r="QFE15" s="27"/>
      <c r="QFF15" s="27"/>
      <c r="QFM15" s="26"/>
      <c r="QFN15" s="27"/>
      <c r="QFO15" s="27"/>
      <c r="QFP15" s="27"/>
      <c r="QFW15" s="26"/>
      <c r="QFX15" s="27"/>
      <c r="QFY15" s="27"/>
      <c r="QFZ15" s="27"/>
      <c r="QGG15" s="26"/>
      <c r="QGH15" s="27"/>
      <c r="QGI15" s="27"/>
      <c r="QGJ15" s="27"/>
      <c r="QGQ15" s="26"/>
      <c r="QGR15" s="27"/>
      <c r="QGS15" s="27"/>
      <c r="QGT15" s="27"/>
      <c r="QHA15" s="26"/>
      <c r="QHB15" s="27"/>
      <c r="QHC15" s="27"/>
      <c r="QHD15" s="27"/>
      <c r="QHK15" s="26"/>
      <c r="QHL15" s="27"/>
      <c r="QHM15" s="27"/>
      <c r="QHN15" s="27"/>
      <c r="QHU15" s="26"/>
      <c r="QHV15" s="27"/>
      <c r="QHW15" s="27"/>
      <c r="QHX15" s="27"/>
      <c r="QIE15" s="26"/>
      <c r="QIF15" s="27"/>
      <c r="QIG15" s="27"/>
      <c r="QIH15" s="27"/>
      <c r="QIO15" s="26"/>
      <c r="QIP15" s="27"/>
      <c r="QIQ15" s="27"/>
      <c r="QIR15" s="27"/>
      <c r="QIY15" s="26"/>
      <c r="QIZ15" s="27"/>
      <c r="QJA15" s="27"/>
      <c r="QJB15" s="27"/>
      <c r="QJI15" s="26"/>
      <c r="QJJ15" s="27"/>
      <c r="QJK15" s="27"/>
      <c r="QJL15" s="27"/>
      <c r="QJS15" s="26"/>
      <c r="QJT15" s="27"/>
      <c r="QJU15" s="27"/>
      <c r="QJV15" s="27"/>
      <c r="QKC15" s="26"/>
      <c r="QKD15" s="27"/>
      <c r="QKE15" s="27"/>
      <c r="QKF15" s="27"/>
      <c r="QKM15" s="26"/>
      <c r="QKN15" s="27"/>
      <c r="QKO15" s="27"/>
      <c r="QKP15" s="27"/>
      <c r="QKW15" s="26"/>
      <c r="QKX15" s="27"/>
      <c r="QKY15" s="27"/>
      <c r="QKZ15" s="27"/>
      <c r="QLG15" s="26"/>
      <c r="QLH15" s="27"/>
      <c r="QLI15" s="27"/>
      <c r="QLJ15" s="27"/>
      <c r="QLQ15" s="26"/>
      <c r="QLR15" s="27"/>
      <c r="QLS15" s="27"/>
      <c r="QLT15" s="27"/>
      <c r="QMA15" s="26"/>
      <c r="QMB15" s="27"/>
      <c r="QMC15" s="27"/>
      <c r="QMD15" s="27"/>
      <c r="QMK15" s="26"/>
      <c r="QML15" s="27"/>
      <c r="QMM15" s="27"/>
      <c r="QMN15" s="27"/>
      <c r="QMU15" s="26"/>
      <c r="QMV15" s="27"/>
      <c r="QMW15" s="27"/>
      <c r="QMX15" s="27"/>
      <c r="QNE15" s="26"/>
      <c r="QNF15" s="27"/>
      <c r="QNG15" s="27"/>
      <c r="QNH15" s="27"/>
      <c r="QNO15" s="26"/>
      <c r="QNP15" s="27"/>
      <c r="QNQ15" s="27"/>
      <c r="QNR15" s="27"/>
      <c r="QNY15" s="26"/>
      <c r="QNZ15" s="27"/>
      <c r="QOA15" s="27"/>
      <c r="QOB15" s="27"/>
      <c r="QOI15" s="26"/>
      <c r="QOJ15" s="27"/>
      <c r="QOK15" s="27"/>
      <c r="QOL15" s="27"/>
      <c r="QOS15" s="26"/>
      <c r="QOT15" s="27"/>
      <c r="QOU15" s="27"/>
      <c r="QOV15" s="27"/>
      <c r="QPC15" s="26"/>
      <c r="QPD15" s="27"/>
      <c r="QPE15" s="27"/>
      <c r="QPF15" s="27"/>
      <c r="QPM15" s="26"/>
      <c r="QPN15" s="27"/>
      <c r="QPO15" s="27"/>
      <c r="QPP15" s="27"/>
      <c r="QPW15" s="26"/>
      <c r="QPX15" s="27"/>
      <c r="QPY15" s="27"/>
      <c r="QPZ15" s="27"/>
      <c r="QQG15" s="26"/>
      <c r="QQH15" s="27"/>
      <c r="QQI15" s="27"/>
      <c r="QQJ15" s="27"/>
      <c r="QQQ15" s="26"/>
      <c r="QQR15" s="27"/>
      <c r="QQS15" s="27"/>
      <c r="QQT15" s="27"/>
      <c r="QRA15" s="26"/>
      <c r="QRB15" s="27"/>
      <c r="QRC15" s="27"/>
      <c r="QRD15" s="27"/>
      <c r="QRK15" s="26"/>
      <c r="QRL15" s="27"/>
      <c r="QRM15" s="27"/>
      <c r="QRN15" s="27"/>
      <c r="QRU15" s="26"/>
      <c r="QRV15" s="27"/>
      <c r="QRW15" s="27"/>
      <c r="QRX15" s="27"/>
      <c r="QSE15" s="26"/>
      <c r="QSF15" s="27"/>
      <c r="QSG15" s="27"/>
      <c r="QSH15" s="27"/>
      <c r="QSO15" s="26"/>
      <c r="QSP15" s="27"/>
      <c r="QSQ15" s="27"/>
      <c r="QSR15" s="27"/>
      <c r="QSY15" s="26"/>
      <c r="QSZ15" s="27"/>
      <c r="QTA15" s="27"/>
      <c r="QTB15" s="27"/>
      <c r="QTI15" s="26"/>
      <c r="QTJ15" s="27"/>
      <c r="QTK15" s="27"/>
      <c r="QTL15" s="27"/>
      <c r="QTS15" s="26"/>
      <c r="QTT15" s="27"/>
      <c r="QTU15" s="27"/>
      <c r="QTV15" s="27"/>
      <c r="QUC15" s="26"/>
      <c r="QUD15" s="27"/>
      <c r="QUE15" s="27"/>
      <c r="QUF15" s="27"/>
      <c r="QUM15" s="26"/>
      <c r="QUN15" s="27"/>
      <c r="QUO15" s="27"/>
      <c r="QUP15" s="27"/>
      <c r="QUW15" s="26"/>
      <c r="QUX15" s="27"/>
      <c r="QUY15" s="27"/>
      <c r="QUZ15" s="27"/>
      <c r="QVG15" s="26"/>
      <c r="QVH15" s="27"/>
      <c r="QVI15" s="27"/>
      <c r="QVJ15" s="27"/>
      <c r="QVQ15" s="26"/>
      <c r="QVR15" s="27"/>
      <c r="QVS15" s="27"/>
      <c r="QVT15" s="27"/>
      <c r="QWA15" s="26"/>
      <c r="QWB15" s="27"/>
      <c r="QWC15" s="27"/>
      <c r="QWD15" s="27"/>
      <c r="QWK15" s="26"/>
      <c r="QWL15" s="27"/>
      <c r="QWM15" s="27"/>
      <c r="QWN15" s="27"/>
      <c r="QWU15" s="26"/>
      <c r="QWV15" s="27"/>
      <c r="QWW15" s="27"/>
      <c r="QWX15" s="27"/>
      <c r="QXE15" s="26"/>
      <c r="QXF15" s="27"/>
      <c r="QXG15" s="27"/>
      <c r="QXH15" s="27"/>
      <c r="QXO15" s="26"/>
      <c r="QXP15" s="27"/>
      <c r="QXQ15" s="27"/>
      <c r="QXR15" s="27"/>
      <c r="QXY15" s="26"/>
      <c r="QXZ15" s="27"/>
      <c r="QYA15" s="27"/>
      <c r="QYB15" s="27"/>
      <c r="QYI15" s="26"/>
      <c r="QYJ15" s="27"/>
      <c r="QYK15" s="27"/>
      <c r="QYL15" s="27"/>
      <c r="QYS15" s="26"/>
      <c r="QYT15" s="27"/>
      <c r="QYU15" s="27"/>
      <c r="QYV15" s="27"/>
      <c r="QZC15" s="26"/>
      <c r="QZD15" s="27"/>
      <c r="QZE15" s="27"/>
      <c r="QZF15" s="27"/>
      <c r="QZM15" s="26"/>
      <c r="QZN15" s="27"/>
      <c r="QZO15" s="27"/>
      <c r="QZP15" s="27"/>
      <c r="QZW15" s="26"/>
      <c r="QZX15" s="27"/>
      <c r="QZY15" s="27"/>
      <c r="QZZ15" s="27"/>
      <c r="RAG15" s="26"/>
      <c r="RAH15" s="27"/>
      <c r="RAI15" s="27"/>
      <c r="RAJ15" s="27"/>
      <c r="RAQ15" s="26"/>
      <c r="RAR15" s="27"/>
      <c r="RAS15" s="27"/>
      <c r="RAT15" s="27"/>
      <c r="RBA15" s="26"/>
      <c r="RBB15" s="27"/>
      <c r="RBC15" s="27"/>
      <c r="RBD15" s="27"/>
      <c r="RBK15" s="26"/>
      <c r="RBL15" s="27"/>
      <c r="RBM15" s="27"/>
      <c r="RBN15" s="27"/>
      <c r="RBU15" s="26"/>
      <c r="RBV15" s="27"/>
      <c r="RBW15" s="27"/>
      <c r="RBX15" s="27"/>
      <c r="RCE15" s="26"/>
      <c r="RCF15" s="27"/>
      <c r="RCG15" s="27"/>
      <c r="RCH15" s="27"/>
      <c r="RCO15" s="26"/>
      <c r="RCP15" s="27"/>
      <c r="RCQ15" s="27"/>
      <c r="RCR15" s="27"/>
      <c r="RCY15" s="26"/>
      <c r="RCZ15" s="27"/>
      <c r="RDA15" s="27"/>
      <c r="RDB15" s="27"/>
      <c r="RDI15" s="26"/>
      <c r="RDJ15" s="27"/>
      <c r="RDK15" s="27"/>
      <c r="RDL15" s="27"/>
      <c r="RDS15" s="26"/>
      <c r="RDT15" s="27"/>
      <c r="RDU15" s="27"/>
      <c r="RDV15" s="27"/>
      <c r="REC15" s="26"/>
      <c r="RED15" s="27"/>
      <c r="REE15" s="27"/>
      <c r="REF15" s="27"/>
      <c r="REM15" s="26"/>
      <c r="REN15" s="27"/>
      <c r="REO15" s="27"/>
      <c r="REP15" s="27"/>
      <c r="REW15" s="26"/>
      <c r="REX15" s="27"/>
      <c r="REY15" s="27"/>
      <c r="REZ15" s="27"/>
      <c r="RFG15" s="26"/>
      <c r="RFH15" s="27"/>
      <c r="RFI15" s="27"/>
      <c r="RFJ15" s="27"/>
      <c r="RFQ15" s="26"/>
      <c r="RFR15" s="27"/>
      <c r="RFS15" s="27"/>
      <c r="RFT15" s="27"/>
      <c r="RGA15" s="26"/>
      <c r="RGB15" s="27"/>
      <c r="RGC15" s="27"/>
      <c r="RGD15" s="27"/>
      <c r="RGK15" s="26"/>
      <c r="RGL15" s="27"/>
      <c r="RGM15" s="27"/>
      <c r="RGN15" s="27"/>
      <c r="RGU15" s="26"/>
      <c r="RGV15" s="27"/>
      <c r="RGW15" s="27"/>
      <c r="RGX15" s="27"/>
      <c r="RHE15" s="26"/>
      <c r="RHF15" s="27"/>
      <c r="RHG15" s="27"/>
      <c r="RHH15" s="27"/>
      <c r="RHO15" s="26"/>
      <c r="RHP15" s="27"/>
      <c r="RHQ15" s="27"/>
      <c r="RHR15" s="27"/>
      <c r="RHY15" s="26"/>
      <c r="RHZ15" s="27"/>
      <c r="RIA15" s="27"/>
      <c r="RIB15" s="27"/>
      <c r="RII15" s="26"/>
      <c r="RIJ15" s="27"/>
      <c r="RIK15" s="27"/>
      <c r="RIL15" s="27"/>
      <c r="RIS15" s="26"/>
      <c r="RIT15" s="27"/>
      <c r="RIU15" s="27"/>
      <c r="RIV15" s="27"/>
      <c r="RJC15" s="26"/>
      <c r="RJD15" s="27"/>
      <c r="RJE15" s="27"/>
      <c r="RJF15" s="27"/>
      <c r="RJM15" s="26"/>
      <c r="RJN15" s="27"/>
      <c r="RJO15" s="27"/>
      <c r="RJP15" s="27"/>
      <c r="RJW15" s="26"/>
      <c r="RJX15" s="27"/>
      <c r="RJY15" s="27"/>
      <c r="RJZ15" s="27"/>
      <c r="RKG15" s="26"/>
      <c r="RKH15" s="27"/>
      <c r="RKI15" s="27"/>
      <c r="RKJ15" s="27"/>
      <c r="RKQ15" s="26"/>
      <c r="RKR15" s="27"/>
      <c r="RKS15" s="27"/>
      <c r="RKT15" s="27"/>
      <c r="RLA15" s="26"/>
      <c r="RLB15" s="27"/>
      <c r="RLC15" s="27"/>
      <c r="RLD15" s="27"/>
      <c r="RLK15" s="26"/>
      <c r="RLL15" s="27"/>
      <c r="RLM15" s="27"/>
      <c r="RLN15" s="27"/>
      <c r="RLU15" s="26"/>
      <c r="RLV15" s="27"/>
      <c r="RLW15" s="27"/>
      <c r="RLX15" s="27"/>
      <c r="RME15" s="26"/>
      <c r="RMF15" s="27"/>
      <c r="RMG15" s="27"/>
      <c r="RMH15" s="27"/>
      <c r="RMO15" s="26"/>
      <c r="RMP15" s="27"/>
      <c r="RMQ15" s="27"/>
      <c r="RMR15" s="27"/>
      <c r="RMY15" s="26"/>
      <c r="RMZ15" s="27"/>
      <c r="RNA15" s="27"/>
      <c r="RNB15" s="27"/>
      <c r="RNI15" s="26"/>
      <c r="RNJ15" s="27"/>
      <c r="RNK15" s="27"/>
      <c r="RNL15" s="27"/>
      <c r="RNS15" s="26"/>
      <c r="RNT15" s="27"/>
      <c r="RNU15" s="27"/>
      <c r="RNV15" s="27"/>
      <c r="ROC15" s="26"/>
      <c r="ROD15" s="27"/>
      <c r="ROE15" s="27"/>
      <c r="ROF15" s="27"/>
      <c r="ROM15" s="26"/>
      <c r="RON15" s="27"/>
      <c r="ROO15" s="27"/>
      <c r="ROP15" s="27"/>
      <c r="ROW15" s="26"/>
      <c r="ROX15" s="27"/>
      <c r="ROY15" s="27"/>
      <c r="ROZ15" s="27"/>
      <c r="RPG15" s="26"/>
      <c r="RPH15" s="27"/>
      <c r="RPI15" s="27"/>
      <c r="RPJ15" s="27"/>
      <c r="RPQ15" s="26"/>
      <c r="RPR15" s="27"/>
      <c r="RPS15" s="27"/>
      <c r="RPT15" s="27"/>
      <c r="RQA15" s="26"/>
      <c r="RQB15" s="27"/>
      <c r="RQC15" s="27"/>
      <c r="RQD15" s="27"/>
      <c r="RQK15" s="26"/>
      <c r="RQL15" s="27"/>
      <c r="RQM15" s="27"/>
      <c r="RQN15" s="27"/>
      <c r="RQU15" s="26"/>
      <c r="RQV15" s="27"/>
      <c r="RQW15" s="27"/>
      <c r="RQX15" s="27"/>
      <c r="RRE15" s="26"/>
      <c r="RRF15" s="27"/>
      <c r="RRG15" s="27"/>
      <c r="RRH15" s="27"/>
      <c r="RRO15" s="26"/>
      <c r="RRP15" s="27"/>
      <c r="RRQ15" s="27"/>
      <c r="RRR15" s="27"/>
      <c r="RRY15" s="26"/>
      <c r="RRZ15" s="27"/>
      <c r="RSA15" s="27"/>
      <c r="RSB15" s="27"/>
      <c r="RSI15" s="26"/>
      <c r="RSJ15" s="27"/>
      <c r="RSK15" s="27"/>
      <c r="RSL15" s="27"/>
      <c r="RSS15" s="26"/>
      <c r="RST15" s="27"/>
      <c r="RSU15" s="27"/>
      <c r="RSV15" s="27"/>
      <c r="RTC15" s="26"/>
      <c r="RTD15" s="27"/>
      <c r="RTE15" s="27"/>
      <c r="RTF15" s="27"/>
      <c r="RTM15" s="26"/>
      <c r="RTN15" s="27"/>
      <c r="RTO15" s="27"/>
      <c r="RTP15" s="27"/>
      <c r="RTW15" s="26"/>
      <c r="RTX15" s="27"/>
      <c r="RTY15" s="27"/>
      <c r="RTZ15" s="27"/>
      <c r="RUG15" s="26"/>
      <c r="RUH15" s="27"/>
      <c r="RUI15" s="27"/>
      <c r="RUJ15" s="27"/>
      <c r="RUQ15" s="26"/>
      <c r="RUR15" s="27"/>
      <c r="RUS15" s="27"/>
      <c r="RUT15" s="27"/>
      <c r="RVA15" s="26"/>
      <c r="RVB15" s="27"/>
      <c r="RVC15" s="27"/>
      <c r="RVD15" s="27"/>
      <c r="RVK15" s="26"/>
      <c r="RVL15" s="27"/>
      <c r="RVM15" s="27"/>
      <c r="RVN15" s="27"/>
      <c r="RVU15" s="26"/>
      <c r="RVV15" s="27"/>
      <c r="RVW15" s="27"/>
      <c r="RVX15" s="27"/>
      <c r="RWE15" s="26"/>
      <c r="RWF15" s="27"/>
      <c r="RWG15" s="27"/>
      <c r="RWH15" s="27"/>
      <c r="RWO15" s="26"/>
      <c r="RWP15" s="27"/>
      <c r="RWQ15" s="27"/>
      <c r="RWR15" s="27"/>
      <c r="RWY15" s="26"/>
      <c r="RWZ15" s="27"/>
      <c r="RXA15" s="27"/>
      <c r="RXB15" s="27"/>
      <c r="RXI15" s="26"/>
      <c r="RXJ15" s="27"/>
      <c r="RXK15" s="27"/>
      <c r="RXL15" s="27"/>
      <c r="RXS15" s="26"/>
      <c r="RXT15" s="27"/>
      <c r="RXU15" s="27"/>
      <c r="RXV15" s="27"/>
      <c r="RYC15" s="26"/>
      <c r="RYD15" s="27"/>
      <c r="RYE15" s="27"/>
      <c r="RYF15" s="27"/>
      <c r="RYM15" s="26"/>
      <c r="RYN15" s="27"/>
      <c r="RYO15" s="27"/>
      <c r="RYP15" s="27"/>
      <c r="RYW15" s="26"/>
      <c r="RYX15" s="27"/>
      <c r="RYY15" s="27"/>
      <c r="RYZ15" s="27"/>
      <c r="RZG15" s="26"/>
      <c r="RZH15" s="27"/>
      <c r="RZI15" s="27"/>
      <c r="RZJ15" s="27"/>
      <c r="RZQ15" s="26"/>
      <c r="RZR15" s="27"/>
      <c r="RZS15" s="27"/>
      <c r="RZT15" s="27"/>
      <c r="SAA15" s="26"/>
      <c r="SAB15" s="27"/>
      <c r="SAC15" s="27"/>
      <c r="SAD15" s="27"/>
      <c r="SAK15" s="26"/>
      <c r="SAL15" s="27"/>
      <c r="SAM15" s="27"/>
      <c r="SAN15" s="27"/>
      <c r="SAU15" s="26"/>
      <c r="SAV15" s="27"/>
      <c r="SAW15" s="27"/>
      <c r="SAX15" s="27"/>
      <c r="SBE15" s="26"/>
      <c r="SBF15" s="27"/>
      <c r="SBG15" s="27"/>
      <c r="SBH15" s="27"/>
      <c r="SBO15" s="26"/>
      <c r="SBP15" s="27"/>
      <c r="SBQ15" s="27"/>
      <c r="SBR15" s="27"/>
      <c r="SBY15" s="26"/>
      <c r="SBZ15" s="27"/>
      <c r="SCA15" s="27"/>
      <c r="SCB15" s="27"/>
      <c r="SCI15" s="26"/>
      <c r="SCJ15" s="27"/>
      <c r="SCK15" s="27"/>
      <c r="SCL15" s="27"/>
      <c r="SCS15" s="26"/>
      <c r="SCT15" s="27"/>
      <c r="SCU15" s="27"/>
      <c r="SCV15" s="27"/>
      <c r="SDC15" s="26"/>
      <c r="SDD15" s="27"/>
      <c r="SDE15" s="27"/>
      <c r="SDF15" s="27"/>
      <c r="SDM15" s="26"/>
      <c r="SDN15" s="27"/>
      <c r="SDO15" s="27"/>
      <c r="SDP15" s="27"/>
      <c r="SDW15" s="26"/>
      <c r="SDX15" s="27"/>
      <c r="SDY15" s="27"/>
      <c r="SDZ15" s="27"/>
      <c r="SEG15" s="26"/>
      <c r="SEH15" s="27"/>
      <c r="SEI15" s="27"/>
      <c r="SEJ15" s="27"/>
      <c r="SEQ15" s="26"/>
      <c r="SER15" s="27"/>
      <c r="SES15" s="27"/>
      <c r="SET15" s="27"/>
      <c r="SFA15" s="26"/>
      <c r="SFB15" s="27"/>
      <c r="SFC15" s="27"/>
      <c r="SFD15" s="27"/>
      <c r="SFK15" s="26"/>
      <c r="SFL15" s="27"/>
      <c r="SFM15" s="27"/>
      <c r="SFN15" s="27"/>
      <c r="SFU15" s="26"/>
      <c r="SFV15" s="27"/>
      <c r="SFW15" s="27"/>
      <c r="SFX15" s="27"/>
      <c r="SGE15" s="26"/>
      <c r="SGF15" s="27"/>
      <c r="SGG15" s="27"/>
      <c r="SGH15" s="27"/>
      <c r="SGO15" s="26"/>
      <c r="SGP15" s="27"/>
      <c r="SGQ15" s="27"/>
      <c r="SGR15" s="27"/>
      <c r="SGY15" s="26"/>
      <c r="SGZ15" s="27"/>
      <c r="SHA15" s="27"/>
      <c r="SHB15" s="27"/>
      <c r="SHI15" s="26"/>
      <c r="SHJ15" s="27"/>
      <c r="SHK15" s="27"/>
      <c r="SHL15" s="27"/>
      <c r="SHS15" s="26"/>
      <c r="SHT15" s="27"/>
      <c r="SHU15" s="27"/>
      <c r="SHV15" s="27"/>
      <c r="SIC15" s="26"/>
      <c r="SID15" s="27"/>
      <c r="SIE15" s="27"/>
      <c r="SIF15" s="27"/>
      <c r="SIM15" s="26"/>
      <c r="SIN15" s="27"/>
      <c r="SIO15" s="27"/>
      <c r="SIP15" s="27"/>
      <c r="SIW15" s="26"/>
      <c r="SIX15" s="27"/>
      <c r="SIY15" s="27"/>
      <c r="SIZ15" s="27"/>
      <c r="SJG15" s="26"/>
      <c r="SJH15" s="27"/>
      <c r="SJI15" s="27"/>
      <c r="SJJ15" s="27"/>
      <c r="SJQ15" s="26"/>
      <c r="SJR15" s="27"/>
      <c r="SJS15" s="27"/>
      <c r="SJT15" s="27"/>
      <c r="SKA15" s="26"/>
      <c r="SKB15" s="27"/>
      <c r="SKC15" s="27"/>
      <c r="SKD15" s="27"/>
      <c r="SKK15" s="26"/>
      <c r="SKL15" s="27"/>
      <c r="SKM15" s="27"/>
      <c r="SKN15" s="27"/>
      <c r="SKU15" s="26"/>
      <c r="SKV15" s="27"/>
      <c r="SKW15" s="27"/>
      <c r="SKX15" s="27"/>
      <c r="SLE15" s="26"/>
      <c r="SLF15" s="27"/>
      <c r="SLG15" s="27"/>
      <c r="SLH15" s="27"/>
      <c r="SLO15" s="26"/>
      <c r="SLP15" s="27"/>
      <c r="SLQ15" s="27"/>
      <c r="SLR15" s="27"/>
      <c r="SLY15" s="26"/>
      <c r="SLZ15" s="27"/>
      <c r="SMA15" s="27"/>
      <c r="SMB15" s="27"/>
      <c r="SMI15" s="26"/>
      <c r="SMJ15" s="27"/>
      <c r="SMK15" s="27"/>
      <c r="SML15" s="27"/>
      <c r="SMS15" s="26"/>
      <c r="SMT15" s="27"/>
      <c r="SMU15" s="27"/>
      <c r="SMV15" s="27"/>
      <c r="SNC15" s="26"/>
      <c r="SND15" s="27"/>
      <c r="SNE15" s="27"/>
      <c r="SNF15" s="27"/>
      <c r="SNM15" s="26"/>
      <c r="SNN15" s="27"/>
      <c r="SNO15" s="27"/>
      <c r="SNP15" s="27"/>
      <c r="SNW15" s="26"/>
      <c r="SNX15" s="27"/>
      <c r="SNY15" s="27"/>
      <c r="SNZ15" s="27"/>
      <c r="SOG15" s="26"/>
      <c r="SOH15" s="27"/>
      <c r="SOI15" s="27"/>
      <c r="SOJ15" s="27"/>
      <c r="SOQ15" s="26"/>
      <c r="SOR15" s="27"/>
      <c r="SOS15" s="27"/>
      <c r="SOT15" s="27"/>
      <c r="SPA15" s="26"/>
      <c r="SPB15" s="27"/>
      <c r="SPC15" s="27"/>
      <c r="SPD15" s="27"/>
      <c r="SPK15" s="26"/>
      <c r="SPL15" s="27"/>
      <c r="SPM15" s="27"/>
      <c r="SPN15" s="27"/>
      <c r="SPU15" s="26"/>
      <c r="SPV15" s="27"/>
      <c r="SPW15" s="27"/>
      <c r="SPX15" s="27"/>
      <c r="SQE15" s="26"/>
      <c r="SQF15" s="27"/>
      <c r="SQG15" s="27"/>
      <c r="SQH15" s="27"/>
      <c r="SQO15" s="26"/>
      <c r="SQP15" s="27"/>
      <c r="SQQ15" s="27"/>
      <c r="SQR15" s="27"/>
      <c r="SQY15" s="26"/>
      <c r="SQZ15" s="27"/>
      <c r="SRA15" s="27"/>
      <c r="SRB15" s="27"/>
      <c r="SRI15" s="26"/>
      <c r="SRJ15" s="27"/>
      <c r="SRK15" s="27"/>
      <c r="SRL15" s="27"/>
      <c r="SRS15" s="26"/>
      <c r="SRT15" s="27"/>
      <c r="SRU15" s="27"/>
      <c r="SRV15" s="27"/>
      <c r="SSC15" s="26"/>
      <c r="SSD15" s="27"/>
      <c r="SSE15" s="27"/>
      <c r="SSF15" s="27"/>
      <c r="SSM15" s="26"/>
      <c r="SSN15" s="27"/>
      <c r="SSO15" s="27"/>
      <c r="SSP15" s="27"/>
      <c r="SSW15" s="26"/>
      <c r="SSX15" s="27"/>
      <c r="SSY15" s="27"/>
      <c r="SSZ15" s="27"/>
      <c r="STG15" s="26"/>
      <c r="STH15" s="27"/>
      <c r="STI15" s="27"/>
      <c r="STJ15" s="27"/>
      <c r="STQ15" s="26"/>
      <c r="STR15" s="27"/>
      <c r="STS15" s="27"/>
      <c r="STT15" s="27"/>
      <c r="SUA15" s="26"/>
      <c r="SUB15" s="27"/>
      <c r="SUC15" s="27"/>
      <c r="SUD15" s="27"/>
      <c r="SUK15" s="26"/>
      <c r="SUL15" s="27"/>
      <c r="SUM15" s="27"/>
      <c r="SUN15" s="27"/>
      <c r="SUU15" s="26"/>
      <c r="SUV15" s="27"/>
      <c r="SUW15" s="27"/>
      <c r="SUX15" s="27"/>
      <c r="SVE15" s="26"/>
      <c r="SVF15" s="27"/>
      <c r="SVG15" s="27"/>
      <c r="SVH15" s="27"/>
      <c r="SVO15" s="26"/>
      <c r="SVP15" s="27"/>
      <c r="SVQ15" s="27"/>
      <c r="SVR15" s="27"/>
      <c r="SVY15" s="26"/>
      <c r="SVZ15" s="27"/>
      <c r="SWA15" s="27"/>
      <c r="SWB15" s="27"/>
      <c r="SWI15" s="26"/>
      <c r="SWJ15" s="27"/>
      <c r="SWK15" s="27"/>
      <c r="SWL15" s="27"/>
      <c r="SWS15" s="26"/>
      <c r="SWT15" s="27"/>
      <c r="SWU15" s="27"/>
      <c r="SWV15" s="27"/>
      <c r="SXC15" s="26"/>
      <c r="SXD15" s="27"/>
      <c r="SXE15" s="27"/>
      <c r="SXF15" s="27"/>
      <c r="SXM15" s="26"/>
      <c r="SXN15" s="27"/>
      <c r="SXO15" s="27"/>
      <c r="SXP15" s="27"/>
      <c r="SXW15" s="26"/>
      <c r="SXX15" s="27"/>
      <c r="SXY15" s="27"/>
      <c r="SXZ15" s="27"/>
      <c r="SYG15" s="26"/>
      <c r="SYH15" s="27"/>
      <c r="SYI15" s="27"/>
      <c r="SYJ15" s="27"/>
      <c r="SYQ15" s="26"/>
      <c r="SYR15" s="27"/>
      <c r="SYS15" s="27"/>
      <c r="SYT15" s="27"/>
      <c r="SZA15" s="26"/>
      <c r="SZB15" s="27"/>
      <c r="SZC15" s="27"/>
      <c r="SZD15" s="27"/>
      <c r="SZK15" s="26"/>
      <c r="SZL15" s="27"/>
      <c r="SZM15" s="27"/>
      <c r="SZN15" s="27"/>
      <c r="SZU15" s="26"/>
      <c r="SZV15" s="27"/>
      <c r="SZW15" s="27"/>
      <c r="SZX15" s="27"/>
      <c r="TAE15" s="26"/>
      <c r="TAF15" s="27"/>
      <c r="TAG15" s="27"/>
      <c r="TAH15" s="27"/>
      <c r="TAO15" s="26"/>
      <c r="TAP15" s="27"/>
      <c r="TAQ15" s="27"/>
      <c r="TAR15" s="27"/>
      <c r="TAY15" s="26"/>
      <c r="TAZ15" s="27"/>
      <c r="TBA15" s="27"/>
      <c r="TBB15" s="27"/>
      <c r="TBI15" s="26"/>
      <c r="TBJ15" s="27"/>
      <c r="TBK15" s="27"/>
      <c r="TBL15" s="27"/>
      <c r="TBS15" s="26"/>
      <c r="TBT15" s="27"/>
      <c r="TBU15" s="27"/>
      <c r="TBV15" s="27"/>
      <c r="TCC15" s="26"/>
      <c r="TCD15" s="27"/>
      <c r="TCE15" s="27"/>
      <c r="TCF15" s="27"/>
      <c r="TCM15" s="26"/>
      <c r="TCN15" s="27"/>
      <c r="TCO15" s="27"/>
      <c r="TCP15" s="27"/>
      <c r="TCW15" s="26"/>
      <c r="TCX15" s="27"/>
      <c r="TCY15" s="27"/>
      <c r="TCZ15" s="27"/>
      <c r="TDG15" s="26"/>
      <c r="TDH15" s="27"/>
      <c r="TDI15" s="27"/>
      <c r="TDJ15" s="27"/>
      <c r="TDQ15" s="26"/>
      <c r="TDR15" s="27"/>
      <c r="TDS15" s="27"/>
      <c r="TDT15" s="27"/>
      <c r="TEA15" s="26"/>
      <c r="TEB15" s="27"/>
      <c r="TEC15" s="27"/>
      <c r="TED15" s="27"/>
      <c r="TEK15" s="26"/>
      <c r="TEL15" s="27"/>
      <c r="TEM15" s="27"/>
      <c r="TEN15" s="27"/>
      <c r="TEU15" s="26"/>
      <c r="TEV15" s="27"/>
      <c r="TEW15" s="27"/>
      <c r="TEX15" s="27"/>
      <c r="TFE15" s="26"/>
      <c r="TFF15" s="27"/>
      <c r="TFG15" s="27"/>
      <c r="TFH15" s="27"/>
      <c r="TFO15" s="26"/>
      <c r="TFP15" s="27"/>
      <c r="TFQ15" s="27"/>
      <c r="TFR15" s="27"/>
      <c r="TFY15" s="26"/>
      <c r="TFZ15" s="27"/>
      <c r="TGA15" s="27"/>
      <c r="TGB15" s="27"/>
      <c r="TGI15" s="26"/>
      <c r="TGJ15" s="27"/>
      <c r="TGK15" s="27"/>
      <c r="TGL15" s="27"/>
      <c r="TGS15" s="26"/>
      <c r="TGT15" s="27"/>
      <c r="TGU15" s="27"/>
      <c r="TGV15" s="27"/>
      <c r="THC15" s="26"/>
      <c r="THD15" s="27"/>
      <c r="THE15" s="27"/>
      <c r="THF15" s="27"/>
      <c r="THM15" s="26"/>
      <c r="THN15" s="27"/>
      <c r="THO15" s="27"/>
      <c r="THP15" s="27"/>
      <c r="THW15" s="26"/>
      <c r="THX15" s="27"/>
      <c r="THY15" s="27"/>
      <c r="THZ15" s="27"/>
      <c r="TIG15" s="26"/>
      <c r="TIH15" s="27"/>
      <c r="TII15" s="27"/>
      <c r="TIJ15" s="27"/>
      <c r="TIQ15" s="26"/>
      <c r="TIR15" s="27"/>
      <c r="TIS15" s="27"/>
      <c r="TIT15" s="27"/>
      <c r="TJA15" s="26"/>
      <c r="TJB15" s="27"/>
      <c r="TJC15" s="27"/>
      <c r="TJD15" s="27"/>
      <c r="TJK15" s="26"/>
      <c r="TJL15" s="27"/>
      <c r="TJM15" s="27"/>
      <c r="TJN15" s="27"/>
      <c r="TJU15" s="26"/>
      <c r="TJV15" s="27"/>
      <c r="TJW15" s="27"/>
      <c r="TJX15" s="27"/>
      <c r="TKE15" s="26"/>
      <c r="TKF15" s="27"/>
      <c r="TKG15" s="27"/>
      <c r="TKH15" s="27"/>
      <c r="TKO15" s="26"/>
      <c r="TKP15" s="27"/>
      <c r="TKQ15" s="27"/>
      <c r="TKR15" s="27"/>
      <c r="TKY15" s="26"/>
      <c r="TKZ15" s="27"/>
      <c r="TLA15" s="27"/>
      <c r="TLB15" s="27"/>
      <c r="TLI15" s="26"/>
      <c r="TLJ15" s="27"/>
      <c r="TLK15" s="27"/>
      <c r="TLL15" s="27"/>
      <c r="TLS15" s="26"/>
      <c r="TLT15" s="27"/>
      <c r="TLU15" s="27"/>
      <c r="TLV15" s="27"/>
      <c r="TMC15" s="26"/>
      <c r="TMD15" s="27"/>
      <c r="TME15" s="27"/>
      <c r="TMF15" s="27"/>
      <c r="TMM15" s="26"/>
      <c r="TMN15" s="27"/>
      <c r="TMO15" s="27"/>
      <c r="TMP15" s="27"/>
      <c r="TMW15" s="26"/>
      <c r="TMX15" s="27"/>
      <c r="TMY15" s="27"/>
      <c r="TMZ15" s="27"/>
      <c r="TNG15" s="26"/>
      <c r="TNH15" s="27"/>
      <c r="TNI15" s="27"/>
      <c r="TNJ15" s="27"/>
      <c r="TNQ15" s="26"/>
      <c r="TNR15" s="27"/>
      <c r="TNS15" s="27"/>
      <c r="TNT15" s="27"/>
      <c r="TOA15" s="26"/>
      <c r="TOB15" s="27"/>
      <c r="TOC15" s="27"/>
      <c r="TOD15" s="27"/>
      <c r="TOK15" s="26"/>
      <c r="TOL15" s="27"/>
      <c r="TOM15" s="27"/>
      <c r="TON15" s="27"/>
      <c r="TOU15" s="26"/>
      <c r="TOV15" s="27"/>
      <c r="TOW15" s="27"/>
      <c r="TOX15" s="27"/>
      <c r="TPE15" s="26"/>
      <c r="TPF15" s="27"/>
      <c r="TPG15" s="27"/>
      <c r="TPH15" s="27"/>
      <c r="TPO15" s="26"/>
      <c r="TPP15" s="27"/>
      <c r="TPQ15" s="27"/>
      <c r="TPR15" s="27"/>
      <c r="TPY15" s="26"/>
      <c r="TPZ15" s="27"/>
      <c r="TQA15" s="27"/>
      <c r="TQB15" s="27"/>
      <c r="TQI15" s="26"/>
      <c r="TQJ15" s="27"/>
      <c r="TQK15" s="27"/>
      <c r="TQL15" s="27"/>
      <c r="TQS15" s="26"/>
      <c r="TQT15" s="27"/>
      <c r="TQU15" s="27"/>
      <c r="TQV15" s="27"/>
      <c r="TRC15" s="26"/>
      <c r="TRD15" s="27"/>
      <c r="TRE15" s="27"/>
      <c r="TRF15" s="27"/>
      <c r="TRM15" s="26"/>
      <c r="TRN15" s="27"/>
      <c r="TRO15" s="27"/>
      <c r="TRP15" s="27"/>
      <c r="TRW15" s="26"/>
      <c r="TRX15" s="27"/>
      <c r="TRY15" s="27"/>
      <c r="TRZ15" s="27"/>
      <c r="TSG15" s="26"/>
      <c r="TSH15" s="27"/>
      <c r="TSI15" s="27"/>
      <c r="TSJ15" s="27"/>
      <c r="TSQ15" s="26"/>
      <c r="TSR15" s="27"/>
      <c r="TSS15" s="27"/>
      <c r="TST15" s="27"/>
      <c r="TTA15" s="26"/>
      <c r="TTB15" s="27"/>
      <c r="TTC15" s="27"/>
      <c r="TTD15" s="27"/>
      <c r="TTK15" s="26"/>
      <c r="TTL15" s="27"/>
      <c r="TTM15" s="27"/>
      <c r="TTN15" s="27"/>
      <c r="TTU15" s="26"/>
      <c r="TTV15" s="27"/>
      <c r="TTW15" s="27"/>
      <c r="TTX15" s="27"/>
      <c r="TUE15" s="26"/>
      <c r="TUF15" s="27"/>
      <c r="TUG15" s="27"/>
      <c r="TUH15" s="27"/>
      <c r="TUO15" s="26"/>
      <c r="TUP15" s="27"/>
      <c r="TUQ15" s="27"/>
      <c r="TUR15" s="27"/>
      <c r="TUY15" s="26"/>
      <c r="TUZ15" s="27"/>
      <c r="TVA15" s="27"/>
      <c r="TVB15" s="27"/>
      <c r="TVI15" s="26"/>
      <c r="TVJ15" s="27"/>
      <c r="TVK15" s="27"/>
      <c r="TVL15" s="27"/>
      <c r="TVS15" s="26"/>
      <c r="TVT15" s="27"/>
      <c r="TVU15" s="27"/>
      <c r="TVV15" s="27"/>
      <c r="TWC15" s="26"/>
      <c r="TWD15" s="27"/>
      <c r="TWE15" s="27"/>
      <c r="TWF15" s="27"/>
      <c r="TWM15" s="26"/>
      <c r="TWN15" s="27"/>
      <c r="TWO15" s="27"/>
      <c r="TWP15" s="27"/>
      <c r="TWW15" s="26"/>
      <c r="TWX15" s="27"/>
      <c r="TWY15" s="27"/>
      <c r="TWZ15" s="27"/>
      <c r="TXG15" s="26"/>
      <c r="TXH15" s="27"/>
      <c r="TXI15" s="27"/>
      <c r="TXJ15" s="27"/>
      <c r="TXQ15" s="26"/>
      <c r="TXR15" s="27"/>
      <c r="TXS15" s="27"/>
      <c r="TXT15" s="27"/>
      <c r="TYA15" s="26"/>
      <c r="TYB15" s="27"/>
      <c r="TYC15" s="27"/>
      <c r="TYD15" s="27"/>
      <c r="TYK15" s="26"/>
      <c r="TYL15" s="27"/>
      <c r="TYM15" s="27"/>
      <c r="TYN15" s="27"/>
      <c r="TYU15" s="26"/>
      <c r="TYV15" s="27"/>
      <c r="TYW15" s="27"/>
      <c r="TYX15" s="27"/>
      <c r="TZE15" s="26"/>
      <c r="TZF15" s="27"/>
      <c r="TZG15" s="27"/>
      <c r="TZH15" s="27"/>
      <c r="TZO15" s="26"/>
      <c r="TZP15" s="27"/>
      <c r="TZQ15" s="27"/>
      <c r="TZR15" s="27"/>
      <c r="TZY15" s="26"/>
      <c r="TZZ15" s="27"/>
      <c r="UAA15" s="27"/>
      <c r="UAB15" s="27"/>
      <c r="UAI15" s="26"/>
      <c r="UAJ15" s="27"/>
      <c r="UAK15" s="27"/>
      <c r="UAL15" s="27"/>
      <c r="UAS15" s="26"/>
      <c r="UAT15" s="27"/>
      <c r="UAU15" s="27"/>
      <c r="UAV15" s="27"/>
      <c r="UBC15" s="26"/>
      <c r="UBD15" s="27"/>
      <c r="UBE15" s="27"/>
      <c r="UBF15" s="27"/>
      <c r="UBM15" s="26"/>
      <c r="UBN15" s="27"/>
      <c r="UBO15" s="27"/>
      <c r="UBP15" s="27"/>
      <c r="UBW15" s="26"/>
      <c r="UBX15" s="27"/>
      <c r="UBY15" s="27"/>
      <c r="UBZ15" s="27"/>
      <c r="UCG15" s="26"/>
      <c r="UCH15" s="27"/>
      <c r="UCI15" s="27"/>
      <c r="UCJ15" s="27"/>
      <c r="UCQ15" s="26"/>
      <c r="UCR15" s="27"/>
      <c r="UCS15" s="27"/>
      <c r="UCT15" s="27"/>
      <c r="UDA15" s="26"/>
      <c r="UDB15" s="27"/>
      <c r="UDC15" s="27"/>
      <c r="UDD15" s="27"/>
      <c r="UDK15" s="26"/>
      <c r="UDL15" s="27"/>
      <c r="UDM15" s="27"/>
      <c r="UDN15" s="27"/>
      <c r="UDU15" s="26"/>
      <c r="UDV15" s="27"/>
      <c r="UDW15" s="27"/>
      <c r="UDX15" s="27"/>
      <c r="UEE15" s="26"/>
      <c r="UEF15" s="27"/>
      <c r="UEG15" s="27"/>
      <c r="UEH15" s="27"/>
      <c r="UEO15" s="26"/>
      <c r="UEP15" s="27"/>
      <c r="UEQ15" s="27"/>
      <c r="UER15" s="27"/>
      <c r="UEY15" s="26"/>
      <c r="UEZ15" s="27"/>
      <c r="UFA15" s="27"/>
      <c r="UFB15" s="27"/>
      <c r="UFI15" s="26"/>
      <c r="UFJ15" s="27"/>
      <c r="UFK15" s="27"/>
      <c r="UFL15" s="27"/>
      <c r="UFS15" s="26"/>
      <c r="UFT15" s="27"/>
      <c r="UFU15" s="27"/>
      <c r="UFV15" s="27"/>
      <c r="UGC15" s="26"/>
      <c r="UGD15" s="27"/>
      <c r="UGE15" s="27"/>
      <c r="UGF15" s="27"/>
      <c r="UGM15" s="26"/>
      <c r="UGN15" s="27"/>
      <c r="UGO15" s="27"/>
      <c r="UGP15" s="27"/>
      <c r="UGW15" s="26"/>
      <c r="UGX15" s="27"/>
      <c r="UGY15" s="27"/>
      <c r="UGZ15" s="27"/>
      <c r="UHG15" s="26"/>
      <c r="UHH15" s="27"/>
      <c r="UHI15" s="27"/>
      <c r="UHJ15" s="27"/>
      <c r="UHQ15" s="26"/>
      <c r="UHR15" s="27"/>
      <c r="UHS15" s="27"/>
      <c r="UHT15" s="27"/>
      <c r="UIA15" s="26"/>
      <c r="UIB15" s="27"/>
      <c r="UIC15" s="27"/>
      <c r="UID15" s="27"/>
      <c r="UIK15" s="26"/>
      <c r="UIL15" s="27"/>
      <c r="UIM15" s="27"/>
      <c r="UIN15" s="27"/>
      <c r="UIU15" s="26"/>
      <c r="UIV15" s="27"/>
      <c r="UIW15" s="27"/>
      <c r="UIX15" s="27"/>
      <c r="UJE15" s="26"/>
      <c r="UJF15" s="27"/>
      <c r="UJG15" s="27"/>
      <c r="UJH15" s="27"/>
      <c r="UJO15" s="26"/>
      <c r="UJP15" s="27"/>
      <c r="UJQ15" s="27"/>
      <c r="UJR15" s="27"/>
      <c r="UJY15" s="26"/>
      <c r="UJZ15" s="27"/>
      <c r="UKA15" s="27"/>
      <c r="UKB15" s="27"/>
      <c r="UKI15" s="26"/>
      <c r="UKJ15" s="27"/>
      <c r="UKK15" s="27"/>
      <c r="UKL15" s="27"/>
      <c r="UKS15" s="26"/>
      <c r="UKT15" s="27"/>
      <c r="UKU15" s="27"/>
      <c r="UKV15" s="27"/>
      <c r="ULC15" s="26"/>
      <c r="ULD15" s="27"/>
      <c r="ULE15" s="27"/>
      <c r="ULF15" s="27"/>
      <c r="ULM15" s="26"/>
      <c r="ULN15" s="27"/>
      <c r="ULO15" s="27"/>
      <c r="ULP15" s="27"/>
      <c r="ULW15" s="26"/>
      <c r="ULX15" s="27"/>
      <c r="ULY15" s="27"/>
      <c r="ULZ15" s="27"/>
      <c r="UMG15" s="26"/>
      <c r="UMH15" s="27"/>
      <c r="UMI15" s="27"/>
      <c r="UMJ15" s="27"/>
      <c r="UMQ15" s="26"/>
      <c r="UMR15" s="27"/>
      <c r="UMS15" s="27"/>
      <c r="UMT15" s="27"/>
      <c r="UNA15" s="26"/>
      <c r="UNB15" s="27"/>
      <c r="UNC15" s="27"/>
      <c r="UND15" s="27"/>
      <c r="UNK15" s="26"/>
      <c r="UNL15" s="27"/>
      <c r="UNM15" s="27"/>
      <c r="UNN15" s="27"/>
      <c r="UNU15" s="26"/>
      <c r="UNV15" s="27"/>
      <c r="UNW15" s="27"/>
      <c r="UNX15" s="27"/>
      <c r="UOE15" s="26"/>
      <c r="UOF15" s="27"/>
      <c r="UOG15" s="27"/>
      <c r="UOH15" s="27"/>
      <c r="UOO15" s="26"/>
      <c r="UOP15" s="27"/>
      <c r="UOQ15" s="27"/>
      <c r="UOR15" s="27"/>
      <c r="UOY15" s="26"/>
      <c r="UOZ15" s="27"/>
      <c r="UPA15" s="27"/>
      <c r="UPB15" s="27"/>
      <c r="UPI15" s="26"/>
      <c r="UPJ15" s="27"/>
      <c r="UPK15" s="27"/>
      <c r="UPL15" s="27"/>
      <c r="UPS15" s="26"/>
      <c r="UPT15" s="27"/>
      <c r="UPU15" s="27"/>
      <c r="UPV15" s="27"/>
      <c r="UQC15" s="26"/>
      <c r="UQD15" s="27"/>
      <c r="UQE15" s="27"/>
      <c r="UQF15" s="27"/>
      <c r="UQM15" s="26"/>
      <c r="UQN15" s="27"/>
      <c r="UQO15" s="27"/>
      <c r="UQP15" s="27"/>
      <c r="UQW15" s="26"/>
      <c r="UQX15" s="27"/>
      <c r="UQY15" s="27"/>
      <c r="UQZ15" s="27"/>
      <c r="URG15" s="26"/>
      <c r="URH15" s="27"/>
      <c r="URI15" s="27"/>
      <c r="URJ15" s="27"/>
      <c r="URQ15" s="26"/>
      <c r="URR15" s="27"/>
      <c r="URS15" s="27"/>
      <c r="URT15" s="27"/>
      <c r="USA15" s="26"/>
      <c r="USB15" s="27"/>
      <c r="USC15" s="27"/>
      <c r="USD15" s="27"/>
      <c r="USK15" s="26"/>
      <c r="USL15" s="27"/>
      <c r="USM15" s="27"/>
      <c r="USN15" s="27"/>
      <c r="USU15" s="26"/>
      <c r="USV15" s="27"/>
      <c r="USW15" s="27"/>
      <c r="USX15" s="27"/>
      <c r="UTE15" s="26"/>
      <c r="UTF15" s="27"/>
      <c r="UTG15" s="27"/>
      <c r="UTH15" s="27"/>
      <c r="UTO15" s="26"/>
      <c r="UTP15" s="27"/>
      <c r="UTQ15" s="27"/>
      <c r="UTR15" s="27"/>
      <c r="UTY15" s="26"/>
      <c r="UTZ15" s="27"/>
      <c r="UUA15" s="27"/>
      <c r="UUB15" s="27"/>
      <c r="UUI15" s="26"/>
      <c r="UUJ15" s="27"/>
      <c r="UUK15" s="27"/>
      <c r="UUL15" s="27"/>
      <c r="UUS15" s="26"/>
      <c r="UUT15" s="27"/>
      <c r="UUU15" s="27"/>
      <c r="UUV15" s="27"/>
      <c r="UVC15" s="26"/>
      <c r="UVD15" s="27"/>
      <c r="UVE15" s="27"/>
      <c r="UVF15" s="27"/>
      <c r="UVM15" s="26"/>
      <c r="UVN15" s="27"/>
      <c r="UVO15" s="27"/>
      <c r="UVP15" s="27"/>
      <c r="UVW15" s="26"/>
      <c r="UVX15" s="27"/>
      <c r="UVY15" s="27"/>
      <c r="UVZ15" s="27"/>
      <c r="UWG15" s="26"/>
      <c r="UWH15" s="27"/>
      <c r="UWI15" s="27"/>
      <c r="UWJ15" s="27"/>
      <c r="UWQ15" s="26"/>
      <c r="UWR15" s="27"/>
      <c r="UWS15" s="27"/>
      <c r="UWT15" s="27"/>
      <c r="UXA15" s="26"/>
      <c r="UXB15" s="27"/>
      <c r="UXC15" s="27"/>
      <c r="UXD15" s="27"/>
      <c r="UXK15" s="26"/>
      <c r="UXL15" s="27"/>
      <c r="UXM15" s="27"/>
      <c r="UXN15" s="27"/>
      <c r="UXU15" s="26"/>
      <c r="UXV15" s="27"/>
      <c r="UXW15" s="27"/>
      <c r="UXX15" s="27"/>
      <c r="UYE15" s="26"/>
      <c r="UYF15" s="27"/>
      <c r="UYG15" s="27"/>
      <c r="UYH15" s="27"/>
      <c r="UYO15" s="26"/>
      <c r="UYP15" s="27"/>
      <c r="UYQ15" s="27"/>
      <c r="UYR15" s="27"/>
      <c r="UYY15" s="26"/>
      <c r="UYZ15" s="27"/>
      <c r="UZA15" s="27"/>
      <c r="UZB15" s="27"/>
      <c r="UZI15" s="26"/>
      <c r="UZJ15" s="27"/>
      <c r="UZK15" s="27"/>
      <c r="UZL15" s="27"/>
      <c r="UZS15" s="26"/>
      <c r="UZT15" s="27"/>
      <c r="UZU15" s="27"/>
      <c r="UZV15" s="27"/>
      <c r="VAC15" s="26"/>
      <c r="VAD15" s="27"/>
      <c r="VAE15" s="27"/>
      <c r="VAF15" s="27"/>
      <c r="VAM15" s="26"/>
      <c r="VAN15" s="27"/>
      <c r="VAO15" s="27"/>
      <c r="VAP15" s="27"/>
      <c r="VAW15" s="26"/>
      <c r="VAX15" s="27"/>
      <c r="VAY15" s="27"/>
      <c r="VAZ15" s="27"/>
      <c r="VBG15" s="26"/>
      <c r="VBH15" s="27"/>
      <c r="VBI15" s="27"/>
      <c r="VBJ15" s="27"/>
      <c r="VBQ15" s="26"/>
      <c r="VBR15" s="27"/>
      <c r="VBS15" s="27"/>
      <c r="VBT15" s="27"/>
      <c r="VCA15" s="26"/>
      <c r="VCB15" s="27"/>
      <c r="VCC15" s="27"/>
      <c r="VCD15" s="27"/>
      <c r="VCK15" s="26"/>
      <c r="VCL15" s="27"/>
      <c r="VCM15" s="27"/>
      <c r="VCN15" s="27"/>
      <c r="VCU15" s="26"/>
      <c r="VCV15" s="27"/>
      <c r="VCW15" s="27"/>
      <c r="VCX15" s="27"/>
      <c r="VDE15" s="26"/>
      <c r="VDF15" s="27"/>
      <c r="VDG15" s="27"/>
      <c r="VDH15" s="27"/>
      <c r="VDO15" s="26"/>
      <c r="VDP15" s="27"/>
      <c r="VDQ15" s="27"/>
      <c r="VDR15" s="27"/>
      <c r="VDY15" s="26"/>
      <c r="VDZ15" s="27"/>
      <c r="VEA15" s="27"/>
      <c r="VEB15" s="27"/>
      <c r="VEI15" s="26"/>
      <c r="VEJ15" s="27"/>
      <c r="VEK15" s="27"/>
      <c r="VEL15" s="27"/>
      <c r="VES15" s="26"/>
      <c r="VET15" s="27"/>
      <c r="VEU15" s="27"/>
      <c r="VEV15" s="27"/>
      <c r="VFC15" s="26"/>
      <c r="VFD15" s="27"/>
      <c r="VFE15" s="27"/>
      <c r="VFF15" s="27"/>
      <c r="VFM15" s="26"/>
      <c r="VFN15" s="27"/>
      <c r="VFO15" s="27"/>
      <c r="VFP15" s="27"/>
      <c r="VFW15" s="26"/>
      <c r="VFX15" s="27"/>
      <c r="VFY15" s="27"/>
      <c r="VFZ15" s="27"/>
      <c r="VGG15" s="26"/>
      <c r="VGH15" s="27"/>
      <c r="VGI15" s="27"/>
      <c r="VGJ15" s="27"/>
      <c r="VGQ15" s="26"/>
      <c r="VGR15" s="27"/>
      <c r="VGS15" s="27"/>
      <c r="VGT15" s="27"/>
      <c r="VHA15" s="26"/>
      <c r="VHB15" s="27"/>
      <c r="VHC15" s="27"/>
      <c r="VHD15" s="27"/>
      <c r="VHK15" s="26"/>
      <c r="VHL15" s="27"/>
      <c r="VHM15" s="27"/>
      <c r="VHN15" s="27"/>
      <c r="VHU15" s="26"/>
      <c r="VHV15" s="27"/>
      <c r="VHW15" s="27"/>
      <c r="VHX15" s="27"/>
      <c r="VIE15" s="26"/>
      <c r="VIF15" s="27"/>
      <c r="VIG15" s="27"/>
      <c r="VIH15" s="27"/>
      <c r="VIO15" s="26"/>
      <c r="VIP15" s="27"/>
      <c r="VIQ15" s="27"/>
      <c r="VIR15" s="27"/>
      <c r="VIY15" s="26"/>
      <c r="VIZ15" s="27"/>
      <c r="VJA15" s="27"/>
      <c r="VJB15" s="27"/>
      <c r="VJI15" s="26"/>
      <c r="VJJ15" s="27"/>
      <c r="VJK15" s="27"/>
      <c r="VJL15" s="27"/>
      <c r="VJS15" s="26"/>
      <c r="VJT15" s="27"/>
      <c r="VJU15" s="27"/>
      <c r="VJV15" s="27"/>
      <c r="VKC15" s="26"/>
      <c r="VKD15" s="27"/>
      <c r="VKE15" s="27"/>
      <c r="VKF15" s="27"/>
      <c r="VKM15" s="26"/>
      <c r="VKN15" s="27"/>
      <c r="VKO15" s="27"/>
      <c r="VKP15" s="27"/>
      <c r="VKW15" s="26"/>
      <c r="VKX15" s="27"/>
      <c r="VKY15" s="27"/>
      <c r="VKZ15" s="27"/>
      <c r="VLG15" s="26"/>
      <c r="VLH15" s="27"/>
      <c r="VLI15" s="27"/>
      <c r="VLJ15" s="27"/>
      <c r="VLQ15" s="26"/>
      <c r="VLR15" s="27"/>
      <c r="VLS15" s="27"/>
      <c r="VLT15" s="27"/>
      <c r="VMA15" s="26"/>
      <c r="VMB15" s="27"/>
      <c r="VMC15" s="27"/>
      <c r="VMD15" s="27"/>
      <c r="VMK15" s="26"/>
      <c r="VML15" s="27"/>
      <c r="VMM15" s="27"/>
      <c r="VMN15" s="27"/>
      <c r="VMU15" s="26"/>
      <c r="VMV15" s="27"/>
      <c r="VMW15" s="27"/>
      <c r="VMX15" s="27"/>
      <c r="VNE15" s="26"/>
      <c r="VNF15" s="27"/>
      <c r="VNG15" s="27"/>
      <c r="VNH15" s="27"/>
      <c r="VNO15" s="26"/>
      <c r="VNP15" s="27"/>
      <c r="VNQ15" s="27"/>
      <c r="VNR15" s="27"/>
      <c r="VNY15" s="26"/>
      <c r="VNZ15" s="27"/>
      <c r="VOA15" s="27"/>
      <c r="VOB15" s="27"/>
      <c r="VOI15" s="26"/>
      <c r="VOJ15" s="27"/>
      <c r="VOK15" s="27"/>
      <c r="VOL15" s="27"/>
      <c r="VOS15" s="26"/>
      <c r="VOT15" s="27"/>
      <c r="VOU15" s="27"/>
      <c r="VOV15" s="27"/>
      <c r="VPC15" s="26"/>
      <c r="VPD15" s="27"/>
      <c r="VPE15" s="27"/>
      <c r="VPF15" s="27"/>
      <c r="VPM15" s="26"/>
      <c r="VPN15" s="27"/>
      <c r="VPO15" s="27"/>
      <c r="VPP15" s="27"/>
      <c r="VPW15" s="26"/>
      <c r="VPX15" s="27"/>
      <c r="VPY15" s="27"/>
      <c r="VPZ15" s="27"/>
      <c r="VQG15" s="26"/>
      <c r="VQH15" s="27"/>
      <c r="VQI15" s="27"/>
      <c r="VQJ15" s="27"/>
      <c r="VQQ15" s="26"/>
      <c r="VQR15" s="27"/>
      <c r="VQS15" s="27"/>
      <c r="VQT15" s="27"/>
      <c r="VRA15" s="26"/>
      <c r="VRB15" s="27"/>
      <c r="VRC15" s="27"/>
      <c r="VRD15" s="27"/>
      <c r="VRK15" s="26"/>
      <c r="VRL15" s="27"/>
      <c r="VRM15" s="27"/>
      <c r="VRN15" s="27"/>
      <c r="VRU15" s="26"/>
      <c r="VRV15" s="27"/>
      <c r="VRW15" s="27"/>
      <c r="VRX15" s="27"/>
      <c r="VSE15" s="26"/>
      <c r="VSF15" s="27"/>
      <c r="VSG15" s="27"/>
      <c r="VSH15" s="27"/>
      <c r="VSO15" s="26"/>
      <c r="VSP15" s="27"/>
      <c r="VSQ15" s="27"/>
      <c r="VSR15" s="27"/>
      <c r="VSY15" s="26"/>
      <c r="VSZ15" s="27"/>
      <c r="VTA15" s="27"/>
      <c r="VTB15" s="27"/>
      <c r="VTI15" s="26"/>
      <c r="VTJ15" s="27"/>
      <c r="VTK15" s="27"/>
      <c r="VTL15" s="27"/>
      <c r="VTS15" s="26"/>
      <c r="VTT15" s="27"/>
      <c r="VTU15" s="27"/>
      <c r="VTV15" s="27"/>
      <c r="VUC15" s="26"/>
      <c r="VUD15" s="27"/>
      <c r="VUE15" s="27"/>
      <c r="VUF15" s="27"/>
      <c r="VUM15" s="26"/>
      <c r="VUN15" s="27"/>
      <c r="VUO15" s="27"/>
      <c r="VUP15" s="27"/>
      <c r="VUW15" s="26"/>
      <c r="VUX15" s="27"/>
      <c r="VUY15" s="27"/>
      <c r="VUZ15" s="27"/>
      <c r="VVG15" s="26"/>
      <c r="VVH15" s="27"/>
      <c r="VVI15" s="27"/>
      <c r="VVJ15" s="27"/>
      <c r="VVQ15" s="26"/>
      <c r="VVR15" s="27"/>
      <c r="VVS15" s="27"/>
      <c r="VVT15" s="27"/>
      <c r="VWA15" s="26"/>
      <c r="VWB15" s="27"/>
      <c r="VWC15" s="27"/>
      <c r="VWD15" s="27"/>
      <c r="VWK15" s="26"/>
      <c r="VWL15" s="27"/>
      <c r="VWM15" s="27"/>
      <c r="VWN15" s="27"/>
      <c r="VWU15" s="26"/>
      <c r="VWV15" s="27"/>
      <c r="VWW15" s="27"/>
      <c r="VWX15" s="27"/>
      <c r="VXE15" s="26"/>
      <c r="VXF15" s="27"/>
      <c r="VXG15" s="27"/>
      <c r="VXH15" s="27"/>
      <c r="VXO15" s="26"/>
      <c r="VXP15" s="27"/>
      <c r="VXQ15" s="27"/>
      <c r="VXR15" s="27"/>
      <c r="VXY15" s="26"/>
      <c r="VXZ15" s="27"/>
      <c r="VYA15" s="27"/>
      <c r="VYB15" s="27"/>
      <c r="VYI15" s="26"/>
      <c r="VYJ15" s="27"/>
      <c r="VYK15" s="27"/>
      <c r="VYL15" s="27"/>
      <c r="VYS15" s="26"/>
      <c r="VYT15" s="27"/>
      <c r="VYU15" s="27"/>
      <c r="VYV15" s="27"/>
      <c r="VZC15" s="26"/>
      <c r="VZD15" s="27"/>
      <c r="VZE15" s="27"/>
      <c r="VZF15" s="27"/>
      <c r="VZM15" s="26"/>
      <c r="VZN15" s="27"/>
      <c r="VZO15" s="27"/>
      <c r="VZP15" s="27"/>
      <c r="VZW15" s="26"/>
      <c r="VZX15" s="27"/>
      <c r="VZY15" s="27"/>
      <c r="VZZ15" s="27"/>
      <c r="WAG15" s="26"/>
      <c r="WAH15" s="27"/>
      <c r="WAI15" s="27"/>
      <c r="WAJ15" s="27"/>
      <c r="WAQ15" s="26"/>
      <c r="WAR15" s="27"/>
      <c r="WAS15" s="27"/>
      <c r="WAT15" s="27"/>
      <c r="WBA15" s="26"/>
      <c r="WBB15" s="27"/>
      <c r="WBC15" s="27"/>
      <c r="WBD15" s="27"/>
      <c r="WBK15" s="26"/>
      <c r="WBL15" s="27"/>
      <c r="WBM15" s="27"/>
      <c r="WBN15" s="27"/>
      <c r="WBU15" s="26"/>
      <c r="WBV15" s="27"/>
      <c r="WBW15" s="27"/>
      <c r="WBX15" s="27"/>
      <c r="WCE15" s="26"/>
      <c r="WCF15" s="27"/>
      <c r="WCG15" s="27"/>
      <c r="WCH15" s="27"/>
      <c r="WCO15" s="26"/>
      <c r="WCP15" s="27"/>
      <c r="WCQ15" s="27"/>
      <c r="WCR15" s="27"/>
      <c r="WCY15" s="26"/>
      <c r="WCZ15" s="27"/>
      <c r="WDA15" s="27"/>
      <c r="WDB15" s="27"/>
      <c r="WDI15" s="26"/>
      <c r="WDJ15" s="27"/>
      <c r="WDK15" s="27"/>
      <c r="WDL15" s="27"/>
      <c r="WDS15" s="26"/>
      <c r="WDT15" s="27"/>
      <c r="WDU15" s="27"/>
      <c r="WDV15" s="27"/>
      <c r="WEC15" s="26"/>
      <c r="WED15" s="27"/>
      <c r="WEE15" s="27"/>
      <c r="WEF15" s="27"/>
      <c r="WEM15" s="26"/>
      <c r="WEN15" s="27"/>
      <c r="WEO15" s="27"/>
      <c r="WEP15" s="27"/>
      <c r="WEW15" s="26"/>
      <c r="WEX15" s="27"/>
      <c r="WEY15" s="27"/>
      <c r="WEZ15" s="27"/>
      <c r="WFG15" s="26"/>
      <c r="WFH15" s="27"/>
      <c r="WFI15" s="27"/>
      <c r="WFJ15" s="27"/>
      <c r="WFQ15" s="26"/>
      <c r="WFR15" s="27"/>
      <c r="WFS15" s="27"/>
      <c r="WFT15" s="27"/>
      <c r="WGA15" s="26"/>
      <c r="WGB15" s="27"/>
      <c r="WGC15" s="27"/>
      <c r="WGD15" s="27"/>
      <c r="WGK15" s="26"/>
      <c r="WGL15" s="27"/>
      <c r="WGM15" s="27"/>
      <c r="WGN15" s="27"/>
      <c r="WGU15" s="26"/>
      <c r="WGV15" s="27"/>
      <c r="WGW15" s="27"/>
      <c r="WGX15" s="27"/>
      <c r="WHE15" s="26"/>
      <c r="WHF15" s="27"/>
      <c r="WHG15" s="27"/>
      <c r="WHH15" s="27"/>
      <c r="WHO15" s="26"/>
      <c r="WHP15" s="27"/>
      <c r="WHQ15" s="27"/>
      <c r="WHR15" s="27"/>
      <c r="WHY15" s="26"/>
      <c r="WHZ15" s="27"/>
      <c r="WIA15" s="27"/>
      <c r="WIB15" s="27"/>
      <c r="WII15" s="26"/>
      <c r="WIJ15" s="27"/>
      <c r="WIK15" s="27"/>
      <c r="WIL15" s="27"/>
      <c r="WIS15" s="26"/>
      <c r="WIT15" s="27"/>
      <c r="WIU15" s="27"/>
      <c r="WIV15" s="27"/>
      <c r="WJC15" s="26"/>
      <c r="WJD15" s="27"/>
      <c r="WJE15" s="27"/>
      <c r="WJF15" s="27"/>
      <c r="WJM15" s="26"/>
      <c r="WJN15" s="27"/>
      <c r="WJO15" s="27"/>
      <c r="WJP15" s="27"/>
      <c r="WJW15" s="26"/>
      <c r="WJX15" s="27"/>
      <c r="WJY15" s="27"/>
      <c r="WJZ15" s="27"/>
      <c r="WKG15" s="26"/>
      <c r="WKH15" s="27"/>
      <c r="WKI15" s="27"/>
      <c r="WKJ15" s="27"/>
      <c r="WKQ15" s="26"/>
      <c r="WKR15" s="27"/>
      <c r="WKS15" s="27"/>
      <c r="WKT15" s="27"/>
      <c r="WLA15" s="26"/>
      <c r="WLB15" s="27"/>
      <c r="WLC15" s="27"/>
      <c r="WLD15" s="27"/>
      <c r="WLK15" s="26"/>
      <c r="WLL15" s="27"/>
      <c r="WLM15" s="27"/>
      <c r="WLN15" s="27"/>
      <c r="WLU15" s="26"/>
      <c r="WLV15" s="27"/>
      <c r="WLW15" s="27"/>
      <c r="WLX15" s="27"/>
      <c r="WME15" s="26"/>
      <c r="WMF15" s="27"/>
      <c r="WMG15" s="27"/>
      <c r="WMH15" s="27"/>
      <c r="WMO15" s="26"/>
      <c r="WMP15" s="27"/>
      <c r="WMQ15" s="27"/>
      <c r="WMR15" s="27"/>
      <c r="WMY15" s="26"/>
      <c r="WMZ15" s="27"/>
      <c r="WNA15" s="27"/>
      <c r="WNB15" s="27"/>
      <c r="WNI15" s="26"/>
      <c r="WNJ15" s="27"/>
      <c r="WNK15" s="27"/>
      <c r="WNL15" s="27"/>
      <c r="WNS15" s="26"/>
      <c r="WNT15" s="27"/>
      <c r="WNU15" s="27"/>
      <c r="WNV15" s="27"/>
      <c r="WOC15" s="26"/>
      <c r="WOD15" s="27"/>
      <c r="WOE15" s="27"/>
      <c r="WOF15" s="27"/>
      <c r="WOM15" s="26"/>
      <c r="WON15" s="27"/>
      <c r="WOO15" s="27"/>
      <c r="WOP15" s="27"/>
      <c r="WOW15" s="26"/>
      <c r="WOX15" s="27"/>
      <c r="WOY15" s="27"/>
      <c r="WOZ15" s="27"/>
      <c r="WPG15" s="26"/>
      <c r="WPH15" s="27"/>
      <c r="WPI15" s="27"/>
      <c r="WPJ15" s="27"/>
      <c r="WPQ15" s="26"/>
      <c r="WPR15" s="27"/>
      <c r="WPS15" s="27"/>
      <c r="WPT15" s="27"/>
      <c r="WQA15" s="26"/>
      <c r="WQB15" s="27"/>
      <c r="WQC15" s="27"/>
      <c r="WQD15" s="27"/>
      <c r="WQK15" s="26"/>
      <c r="WQL15" s="27"/>
      <c r="WQM15" s="27"/>
      <c r="WQN15" s="27"/>
      <c r="WQU15" s="26"/>
      <c r="WQV15" s="27"/>
      <c r="WQW15" s="27"/>
      <c r="WQX15" s="27"/>
      <c r="WRE15" s="26"/>
      <c r="WRF15" s="27"/>
      <c r="WRG15" s="27"/>
      <c r="WRH15" s="27"/>
      <c r="WRO15" s="26"/>
      <c r="WRP15" s="27"/>
      <c r="WRQ15" s="27"/>
      <c r="WRR15" s="27"/>
      <c r="WRY15" s="26"/>
      <c r="WRZ15" s="27"/>
      <c r="WSA15" s="27"/>
      <c r="WSB15" s="27"/>
      <c r="WSI15" s="26"/>
      <c r="WSJ15" s="27"/>
      <c r="WSK15" s="27"/>
      <c r="WSL15" s="27"/>
      <c r="WSS15" s="26"/>
      <c r="WST15" s="27"/>
      <c r="WSU15" s="27"/>
      <c r="WSV15" s="27"/>
      <c r="WTC15" s="26"/>
      <c r="WTD15" s="27"/>
      <c r="WTE15" s="27"/>
      <c r="WTF15" s="27"/>
      <c r="WTM15" s="26"/>
      <c r="WTN15" s="27"/>
      <c r="WTO15" s="27"/>
      <c r="WTP15" s="27"/>
      <c r="WTW15" s="26"/>
      <c r="WTX15" s="27"/>
      <c r="WTY15" s="27"/>
      <c r="WTZ15" s="27"/>
      <c r="WUG15" s="26"/>
      <c r="WUH15" s="27"/>
      <c r="WUI15" s="27"/>
      <c r="WUJ15" s="27"/>
      <c r="WUQ15" s="26"/>
      <c r="WUR15" s="27"/>
      <c r="WUS15" s="27"/>
      <c r="WUT15" s="27"/>
      <c r="WVA15" s="26"/>
      <c r="WVB15" s="27"/>
      <c r="WVC15" s="27"/>
      <c r="WVD15" s="27"/>
      <c r="WVK15" s="26"/>
      <c r="WVL15" s="27"/>
      <c r="WVM15" s="27"/>
      <c r="WVN15" s="27"/>
      <c r="WVU15" s="26"/>
      <c r="WVV15" s="27"/>
      <c r="WVW15" s="27"/>
      <c r="WVX15" s="27"/>
      <c r="WWE15" s="26"/>
      <c r="WWF15" s="27"/>
      <c r="WWG15" s="27"/>
      <c r="WWH15" s="27"/>
      <c r="WWO15" s="26"/>
      <c r="WWP15" s="27"/>
      <c r="WWQ15" s="27"/>
      <c r="WWR15" s="27"/>
      <c r="WWY15" s="26"/>
      <c r="WWZ15" s="27"/>
      <c r="WXA15" s="27"/>
      <c r="WXB15" s="27"/>
      <c r="WXI15" s="26"/>
      <c r="WXJ15" s="27"/>
      <c r="WXK15" s="27"/>
      <c r="WXL15" s="27"/>
      <c r="WXS15" s="26"/>
      <c r="WXT15" s="27"/>
      <c r="WXU15" s="27"/>
      <c r="WXV15" s="27"/>
      <c r="WYC15" s="26"/>
      <c r="WYD15" s="27"/>
      <c r="WYE15" s="27"/>
      <c r="WYF15" s="27"/>
      <c r="WYM15" s="26"/>
      <c r="WYN15" s="27"/>
      <c r="WYO15" s="27"/>
      <c r="WYP15" s="27"/>
      <c r="WYW15" s="26"/>
      <c r="WYX15" s="27"/>
      <c r="WYY15" s="27"/>
      <c r="WYZ15" s="27"/>
      <c r="WZG15" s="26"/>
      <c r="WZH15" s="27"/>
      <c r="WZI15" s="27"/>
      <c r="WZJ15" s="27"/>
      <c r="WZQ15" s="26"/>
      <c r="WZR15" s="27"/>
      <c r="WZS15" s="27"/>
      <c r="WZT15" s="27"/>
      <c r="XAA15" s="26"/>
      <c r="XAB15" s="27"/>
      <c r="XAC15" s="27"/>
      <c r="XAD15" s="27"/>
      <c r="XAK15" s="26"/>
      <c r="XAL15" s="27"/>
      <c r="XAM15" s="27"/>
      <c r="XAN15" s="27"/>
      <c r="XAU15" s="26"/>
      <c r="XAV15" s="27"/>
      <c r="XAW15" s="27"/>
      <c r="XAX15" s="27"/>
      <c r="XBE15" s="26"/>
      <c r="XBF15" s="27"/>
      <c r="XBG15" s="27"/>
      <c r="XBH15" s="27"/>
      <c r="XBO15" s="26"/>
      <c r="XBP15" s="27"/>
      <c r="XBQ15" s="27"/>
      <c r="XBR15" s="27"/>
      <c r="XBY15" s="26"/>
      <c r="XBZ15" s="27"/>
      <c r="XCA15" s="27"/>
      <c r="XCB15" s="27"/>
      <c r="XCI15" s="26"/>
      <c r="XCJ15" s="27"/>
      <c r="XCK15" s="27"/>
      <c r="XCL15" s="27"/>
      <c r="XCS15" s="26"/>
      <c r="XCT15" s="27"/>
      <c r="XCU15" s="27"/>
      <c r="XCV15" s="27"/>
      <c r="XDC15" s="26"/>
      <c r="XDD15" s="27"/>
      <c r="XDE15" s="27"/>
      <c r="XDF15" s="27"/>
      <c r="XDM15" s="26"/>
      <c r="XDN15" s="27"/>
      <c r="XDO15" s="27"/>
      <c r="XDP15" s="27"/>
      <c r="XDW15" s="26"/>
      <c r="XDX15" s="27"/>
      <c r="XDY15" s="27"/>
      <c r="XDZ15" s="27"/>
      <c r="XEG15" s="26"/>
      <c r="XEH15" s="27"/>
      <c r="XEI15" s="27"/>
      <c r="XEJ15" s="27"/>
      <c r="XEQ15" s="26"/>
      <c r="XER15" s="27"/>
      <c r="XES15" s="27"/>
      <c r="XET15" s="27"/>
      <c r="XFA15" s="26"/>
      <c r="XFB15" s="27"/>
      <c r="XFC15" s="27"/>
      <c r="XFD15" s="27"/>
    </row>
    <row r="16" spans="1:1024 1031:2044 2051:4094 4101:5114 5121:6144 6151:7164 7171:9214 9221:10234 10241:11264 11271:12284 12291:14334 14341:15354 15361:16384" hidden="1" outlineLevel="1" x14ac:dyDescent="0.35">
      <c r="A16" s="31" t="s">
        <v>1</v>
      </c>
      <c r="B16" s="32"/>
      <c r="C16" s="69"/>
      <c r="D16" s="36"/>
      <c r="E16" s="45">
        <f>E4/D4-1</f>
        <v>0.10000000000000009</v>
      </c>
      <c r="F16" s="46">
        <v>0.1</v>
      </c>
      <c r="G16" s="46">
        <v>0.1</v>
      </c>
      <c r="H16" s="46">
        <v>0.1</v>
      </c>
      <c r="I16" s="46">
        <v>0.1</v>
      </c>
      <c r="J16" s="47">
        <v>0.1</v>
      </c>
    </row>
    <row r="17" spans="1:10" hidden="1" outlineLevel="1" x14ac:dyDescent="0.35">
      <c r="A17" s="33" t="s">
        <v>25</v>
      </c>
      <c r="D17" s="29">
        <f>(D5/D4)</f>
        <v>0.45</v>
      </c>
      <c r="E17" s="29">
        <f>(E5/E4)</f>
        <v>0.45</v>
      </c>
      <c r="F17" s="30">
        <v>0.45</v>
      </c>
      <c r="G17" s="30">
        <v>0.45</v>
      </c>
      <c r="H17" s="30">
        <v>0.45</v>
      </c>
      <c r="I17" s="30">
        <v>0.45</v>
      </c>
      <c r="J17" s="48">
        <v>0.45</v>
      </c>
    </row>
    <row r="18" spans="1:10" hidden="1" outlineLevel="1" x14ac:dyDescent="0.35">
      <c r="A18" s="33" t="s">
        <v>4</v>
      </c>
      <c r="D18" s="23">
        <f>D7</f>
        <v>16500</v>
      </c>
      <c r="E18" s="23">
        <f>E7</f>
        <v>18150</v>
      </c>
      <c r="F18" s="30">
        <v>20000</v>
      </c>
      <c r="G18" s="30">
        <v>20000</v>
      </c>
      <c r="H18" s="30">
        <v>20000</v>
      </c>
      <c r="I18" s="30">
        <v>20000</v>
      </c>
      <c r="J18" s="48">
        <v>20000</v>
      </c>
    </row>
    <row r="19" spans="1:10" hidden="1" outlineLevel="1" x14ac:dyDescent="0.35">
      <c r="A19" s="33" t="s">
        <v>23</v>
      </c>
      <c r="D19" s="29">
        <f>D9/D4</f>
        <v>4.3999999999999997E-2</v>
      </c>
      <c r="E19" s="29">
        <f>E9/E4</f>
        <v>4.3999999999999997E-2</v>
      </c>
      <c r="F19" s="30">
        <v>0.05</v>
      </c>
      <c r="G19" s="30">
        <v>0.05</v>
      </c>
      <c r="H19" s="30">
        <v>0.05</v>
      </c>
      <c r="I19" s="30">
        <v>0.05</v>
      </c>
      <c r="J19" s="48">
        <v>0.05</v>
      </c>
    </row>
    <row r="20" spans="1:10" hidden="1" outlineLevel="1" x14ac:dyDescent="0.35">
      <c r="A20" s="33" t="s">
        <v>7</v>
      </c>
      <c r="D20" s="23">
        <f>D10</f>
        <v>1000</v>
      </c>
      <c r="E20" s="23">
        <f>E10</f>
        <v>1000</v>
      </c>
      <c r="F20" s="30">
        <v>1000</v>
      </c>
      <c r="G20" s="30">
        <v>1000</v>
      </c>
      <c r="H20" s="30">
        <v>1000</v>
      </c>
      <c r="I20" s="30">
        <v>1000</v>
      </c>
      <c r="J20" s="48">
        <v>1000</v>
      </c>
    </row>
    <row r="21" spans="1:10" ht="15" hidden="1" outlineLevel="1" thickBot="1" x14ac:dyDescent="0.4">
      <c r="A21" s="34" t="s">
        <v>24</v>
      </c>
      <c r="B21" s="35"/>
      <c r="C21" s="71"/>
      <c r="D21" s="49">
        <f>D12/D11</f>
        <v>0.3</v>
      </c>
      <c r="E21" s="49">
        <f>E12/E11</f>
        <v>0.3</v>
      </c>
      <c r="F21" s="50">
        <v>0.3</v>
      </c>
      <c r="G21" s="50">
        <v>0.3</v>
      </c>
      <c r="H21" s="50">
        <v>0.3</v>
      </c>
      <c r="I21" s="50">
        <v>0.3</v>
      </c>
      <c r="J21" s="51">
        <v>0.3</v>
      </c>
    </row>
    <row r="22" spans="1:10" collapsed="1" x14ac:dyDescent="0.35"/>
    <row r="23" spans="1:10" x14ac:dyDescent="0.35">
      <c r="A23" s="20" t="s">
        <v>26</v>
      </c>
      <c r="B23" s="22"/>
      <c r="C23" s="68"/>
      <c r="D23" s="22"/>
      <c r="E23" s="22"/>
      <c r="F23" s="22"/>
      <c r="G23" s="22"/>
      <c r="H23" s="22"/>
      <c r="I23" s="22"/>
      <c r="J23" s="22"/>
    </row>
    <row r="24" spans="1:10" ht="15" hidden="1" outlineLevel="1" thickBot="1" x14ac:dyDescent="0.4">
      <c r="A24" s="62" t="s">
        <v>27</v>
      </c>
    </row>
    <row r="25" spans="1:10" hidden="1" outlineLevel="1" x14ac:dyDescent="0.35">
      <c r="A25" s="31" t="s">
        <v>1</v>
      </c>
      <c r="B25" s="32"/>
      <c r="C25" s="69"/>
      <c r="D25" s="55">
        <f>D4/D$4</f>
        <v>1</v>
      </c>
      <c r="E25" s="55">
        <f t="shared" ref="E25:J25" si="10">E4/E$4</f>
        <v>1</v>
      </c>
      <c r="F25" s="55">
        <f t="shared" si="10"/>
        <v>1</v>
      </c>
      <c r="G25" s="55">
        <f t="shared" si="10"/>
        <v>1</v>
      </c>
      <c r="H25" s="55">
        <f t="shared" si="10"/>
        <v>1</v>
      </c>
      <c r="I25" s="55">
        <f t="shared" si="10"/>
        <v>1</v>
      </c>
      <c r="J25" s="56">
        <f t="shared" si="10"/>
        <v>1</v>
      </c>
    </row>
    <row r="26" spans="1:10" hidden="1" outlineLevel="1" x14ac:dyDescent="0.35">
      <c r="A26" s="33" t="s">
        <v>2</v>
      </c>
      <c r="D26" s="57">
        <f t="shared" ref="D26:J34" si="11">D5/D$4</f>
        <v>0.45</v>
      </c>
      <c r="E26" s="57">
        <f t="shared" si="11"/>
        <v>0.45</v>
      </c>
      <c r="F26" s="57">
        <f t="shared" si="11"/>
        <v>0.45</v>
      </c>
      <c r="G26" s="57">
        <f t="shared" si="11"/>
        <v>0.45</v>
      </c>
      <c r="H26" s="57">
        <f t="shared" si="11"/>
        <v>0.45</v>
      </c>
      <c r="I26" s="57">
        <f t="shared" si="11"/>
        <v>0.45</v>
      </c>
      <c r="J26" s="58">
        <f t="shared" si="11"/>
        <v>0.45</v>
      </c>
    </row>
    <row r="27" spans="1:10" hidden="1" outlineLevel="1" x14ac:dyDescent="0.35">
      <c r="A27" s="33" t="s">
        <v>3</v>
      </c>
      <c r="D27" s="57">
        <f t="shared" si="11"/>
        <v>0.55000000000000004</v>
      </c>
      <c r="E27" s="57">
        <f t="shared" si="11"/>
        <v>0.55000000000000004</v>
      </c>
      <c r="F27" s="57">
        <f t="shared" si="11"/>
        <v>0.55000000000000004</v>
      </c>
      <c r="G27" s="57">
        <f t="shared" si="11"/>
        <v>0.54999999999999993</v>
      </c>
      <c r="H27" s="57">
        <f t="shared" si="11"/>
        <v>0.54999999999999993</v>
      </c>
      <c r="I27" s="57">
        <f t="shared" si="11"/>
        <v>0.55000000000000004</v>
      </c>
      <c r="J27" s="58">
        <f t="shared" si="11"/>
        <v>0.55000000000000004</v>
      </c>
    </row>
    <row r="28" spans="1:10" hidden="1" outlineLevel="1" x14ac:dyDescent="0.35">
      <c r="A28" s="33" t="s">
        <v>4</v>
      </c>
      <c r="D28" s="57">
        <f t="shared" si="11"/>
        <v>0.11</v>
      </c>
      <c r="E28" s="57">
        <f t="shared" si="11"/>
        <v>0.11</v>
      </c>
      <c r="F28" s="57">
        <f t="shared" si="11"/>
        <v>0.11019283746556473</v>
      </c>
      <c r="G28" s="57">
        <f t="shared" si="11"/>
        <v>0.100175306786877</v>
      </c>
      <c r="H28" s="57">
        <f t="shared" si="11"/>
        <v>9.1068460715342719E-2</v>
      </c>
      <c r="I28" s="57">
        <f t="shared" si="11"/>
        <v>8.2789509741220652E-2</v>
      </c>
      <c r="J28" s="58">
        <f t="shared" si="11"/>
        <v>7.5263190673836952E-2</v>
      </c>
    </row>
    <row r="29" spans="1:10" hidden="1" outlineLevel="1" x14ac:dyDescent="0.35">
      <c r="A29" s="33" t="s">
        <v>5</v>
      </c>
      <c r="D29" s="57">
        <f t="shared" si="11"/>
        <v>0.44</v>
      </c>
      <c r="E29" s="57">
        <f t="shared" si="11"/>
        <v>0.44</v>
      </c>
      <c r="F29" s="57">
        <f t="shared" si="11"/>
        <v>0.43980716253443525</v>
      </c>
      <c r="G29" s="57">
        <f t="shared" si="11"/>
        <v>0.44982469321312296</v>
      </c>
      <c r="H29" s="57">
        <f t="shared" si="11"/>
        <v>0.45893153928465724</v>
      </c>
      <c r="I29" s="57">
        <f t="shared" si="11"/>
        <v>0.46721049025877937</v>
      </c>
      <c r="J29" s="58">
        <f t="shared" si="11"/>
        <v>0.47473680932616308</v>
      </c>
    </row>
    <row r="30" spans="1:10" hidden="1" outlineLevel="1" x14ac:dyDescent="0.35">
      <c r="A30" s="33" t="s">
        <v>6</v>
      </c>
      <c r="D30" s="57">
        <f t="shared" si="11"/>
        <v>4.3999999999999997E-2</v>
      </c>
      <c r="E30" s="57">
        <f t="shared" si="11"/>
        <v>4.3999999999999997E-2</v>
      </c>
      <c r="F30" s="57">
        <f t="shared" si="11"/>
        <v>0.05</v>
      </c>
      <c r="G30" s="57">
        <f t="shared" si="11"/>
        <v>0.05</v>
      </c>
      <c r="H30" s="57">
        <f t="shared" si="11"/>
        <v>0.05</v>
      </c>
      <c r="I30" s="57">
        <f t="shared" si="11"/>
        <v>0.05</v>
      </c>
      <c r="J30" s="58">
        <f t="shared" si="11"/>
        <v>0.05</v>
      </c>
    </row>
    <row r="31" spans="1:10" hidden="1" outlineLevel="1" x14ac:dyDescent="0.35">
      <c r="A31" s="33" t="s">
        <v>7</v>
      </c>
      <c r="D31" s="57">
        <f t="shared" si="11"/>
        <v>6.6666666666666671E-3</v>
      </c>
      <c r="E31" s="57">
        <f t="shared" si="11"/>
        <v>6.0606060606060606E-3</v>
      </c>
      <c r="F31" s="57">
        <f t="shared" si="11"/>
        <v>5.5096418732782362E-3</v>
      </c>
      <c r="G31" s="57">
        <f t="shared" si="11"/>
        <v>5.00876533934385E-3</v>
      </c>
      <c r="H31" s="57">
        <f t="shared" si="11"/>
        <v>4.5534230357671358E-3</v>
      </c>
      <c r="I31" s="57">
        <f t="shared" si="11"/>
        <v>4.1394754870610322E-3</v>
      </c>
      <c r="J31" s="58">
        <f t="shared" si="11"/>
        <v>3.7631595336918475E-3</v>
      </c>
    </row>
    <row r="32" spans="1:10" hidden="1" outlineLevel="1" x14ac:dyDescent="0.35">
      <c r="A32" s="33" t="s">
        <v>8</v>
      </c>
      <c r="D32" s="57">
        <f t="shared" si="11"/>
        <v>0.38933333333333331</v>
      </c>
      <c r="E32" s="57">
        <f t="shared" si="11"/>
        <v>0.38993939393939392</v>
      </c>
      <c r="F32" s="57">
        <f t="shared" si="11"/>
        <v>0.38429752066115702</v>
      </c>
      <c r="G32" s="57">
        <f t="shared" si="11"/>
        <v>0.39481592787377917</v>
      </c>
      <c r="H32" s="57">
        <f t="shared" si="11"/>
        <v>0.40437811624889014</v>
      </c>
      <c r="I32" s="57">
        <f t="shared" si="11"/>
        <v>0.41307101477171831</v>
      </c>
      <c r="J32" s="58">
        <f t="shared" si="11"/>
        <v>0.42097364979247126</v>
      </c>
    </row>
    <row r="33" spans="1:10" hidden="1" outlineLevel="1" x14ac:dyDescent="0.35">
      <c r="A33" s="33" t="s">
        <v>9</v>
      </c>
      <c r="D33" s="57">
        <f t="shared" si="11"/>
        <v>0.1168</v>
      </c>
      <c r="E33" s="57">
        <f t="shared" si="11"/>
        <v>0.11698181818181819</v>
      </c>
      <c r="F33" s="57">
        <f t="shared" si="11"/>
        <v>0.11528925619834711</v>
      </c>
      <c r="G33" s="57">
        <f t="shared" si="11"/>
        <v>0.11844477836213374</v>
      </c>
      <c r="H33" s="57">
        <f t="shared" si="11"/>
        <v>0.12131343487466703</v>
      </c>
      <c r="I33" s="57">
        <f t="shared" si="11"/>
        <v>0.12392130443151549</v>
      </c>
      <c r="J33" s="58">
        <f t="shared" si="11"/>
        <v>0.12629209493774138</v>
      </c>
    </row>
    <row r="34" spans="1:10" ht="15" hidden="1" outlineLevel="1" thickBot="1" x14ac:dyDescent="0.4">
      <c r="A34" s="34" t="s">
        <v>10</v>
      </c>
      <c r="B34" s="35"/>
      <c r="C34" s="71"/>
      <c r="D34" s="59">
        <f t="shared" si="11"/>
        <v>0.27253333333333335</v>
      </c>
      <c r="E34" s="59">
        <f t="shared" si="11"/>
        <v>0.27295757575757573</v>
      </c>
      <c r="F34" s="59">
        <f t="shared" si="11"/>
        <v>0.26900826446280995</v>
      </c>
      <c r="G34" s="59">
        <f t="shared" si="11"/>
        <v>0.27637114951164543</v>
      </c>
      <c r="H34" s="59">
        <f t="shared" si="11"/>
        <v>0.28306468137422308</v>
      </c>
      <c r="I34" s="59">
        <f t="shared" si="11"/>
        <v>0.28914971034020281</v>
      </c>
      <c r="J34" s="60">
        <f t="shared" si="11"/>
        <v>0.29468155485472985</v>
      </c>
    </row>
    <row r="35" spans="1:10" hidden="1" outlineLevel="1" x14ac:dyDescent="0.35"/>
    <row r="36" spans="1:10" ht="15" hidden="1" outlineLevel="1" thickBot="1" x14ac:dyDescent="0.4">
      <c r="A36" s="23" t="s">
        <v>28</v>
      </c>
      <c r="B36" s="54"/>
      <c r="C36" s="72">
        <v>0</v>
      </c>
    </row>
    <row r="37" spans="1:10" hidden="1" outlineLevel="1" x14ac:dyDescent="0.35">
      <c r="A37" s="31" t="s">
        <v>1</v>
      </c>
      <c r="B37" s="32"/>
      <c r="C37" s="69"/>
      <c r="D37" s="38">
        <f>D4*(1+$C$36)</f>
        <v>150000</v>
      </c>
      <c r="E37" s="38">
        <f t="shared" ref="E37:J37" si="12">E4*(1+$C$36)</f>
        <v>165000</v>
      </c>
      <c r="F37" s="38">
        <f t="shared" si="12"/>
        <v>181500.00000000003</v>
      </c>
      <c r="G37" s="38">
        <f t="shared" si="12"/>
        <v>199650.00000000006</v>
      </c>
      <c r="H37" s="38">
        <f t="shared" si="12"/>
        <v>219615.00000000009</v>
      </c>
      <c r="I37" s="38">
        <f t="shared" si="12"/>
        <v>241576.50000000012</v>
      </c>
      <c r="J37" s="39">
        <f t="shared" si="12"/>
        <v>265734.15000000014</v>
      </c>
    </row>
    <row r="38" spans="1:10" hidden="1" outlineLevel="1" x14ac:dyDescent="0.35">
      <c r="A38" s="33" t="s">
        <v>2</v>
      </c>
      <c r="D38" s="25">
        <f t="shared" ref="D38:J38" si="13">D5*(1+$C$36)</f>
        <v>67500</v>
      </c>
      <c r="E38" s="25">
        <f t="shared" si="13"/>
        <v>74250</v>
      </c>
      <c r="F38" s="25">
        <f t="shared" si="13"/>
        <v>81675.000000000015</v>
      </c>
      <c r="G38" s="25">
        <f t="shared" si="13"/>
        <v>89842.500000000029</v>
      </c>
      <c r="H38" s="25">
        <f t="shared" si="13"/>
        <v>98826.750000000044</v>
      </c>
      <c r="I38" s="25">
        <f t="shared" si="13"/>
        <v>108709.42500000006</v>
      </c>
      <c r="J38" s="40">
        <f t="shared" si="13"/>
        <v>119580.36750000007</v>
      </c>
    </row>
    <row r="39" spans="1:10" hidden="1" outlineLevel="1" x14ac:dyDescent="0.35">
      <c r="A39" s="33" t="s">
        <v>3</v>
      </c>
      <c r="D39" s="25">
        <f t="shared" ref="D39:J39" si="14">D6*(1+$C$36)</f>
        <v>82500</v>
      </c>
      <c r="E39" s="25">
        <f t="shared" si="14"/>
        <v>90750</v>
      </c>
      <c r="F39" s="25">
        <f t="shared" si="14"/>
        <v>99825.000000000015</v>
      </c>
      <c r="G39" s="25">
        <f t="shared" si="14"/>
        <v>109807.50000000003</v>
      </c>
      <c r="H39" s="25">
        <f t="shared" si="14"/>
        <v>120788.25000000004</v>
      </c>
      <c r="I39" s="25">
        <f t="shared" si="14"/>
        <v>132867.07500000007</v>
      </c>
      <c r="J39" s="40">
        <f t="shared" si="14"/>
        <v>146153.78250000009</v>
      </c>
    </row>
    <row r="40" spans="1:10" hidden="1" outlineLevel="1" x14ac:dyDescent="0.35">
      <c r="A40" s="33" t="s">
        <v>4</v>
      </c>
      <c r="D40" s="25">
        <f t="shared" ref="D40:J40" si="15">D7*(1+$C$36)</f>
        <v>16500</v>
      </c>
      <c r="E40" s="25">
        <f t="shared" si="15"/>
        <v>18150</v>
      </c>
      <c r="F40" s="25">
        <f t="shared" si="15"/>
        <v>20000</v>
      </c>
      <c r="G40" s="25">
        <f t="shared" si="15"/>
        <v>20000</v>
      </c>
      <c r="H40" s="25">
        <f t="shared" si="15"/>
        <v>20000</v>
      </c>
      <c r="I40" s="25">
        <f t="shared" si="15"/>
        <v>20000</v>
      </c>
      <c r="J40" s="40">
        <f t="shared" si="15"/>
        <v>20000</v>
      </c>
    </row>
    <row r="41" spans="1:10" hidden="1" outlineLevel="1" x14ac:dyDescent="0.35">
      <c r="A41" s="33" t="s">
        <v>5</v>
      </c>
      <c r="D41" s="25">
        <f t="shared" ref="D41:J41" si="16">D8*(1+$C$36)</f>
        <v>66000</v>
      </c>
      <c r="E41" s="25">
        <f t="shared" si="16"/>
        <v>72600</v>
      </c>
      <c r="F41" s="25">
        <f t="shared" si="16"/>
        <v>79825.000000000015</v>
      </c>
      <c r="G41" s="25">
        <f t="shared" si="16"/>
        <v>89807.500000000029</v>
      </c>
      <c r="H41" s="25">
        <f t="shared" si="16"/>
        <v>100788.25000000004</v>
      </c>
      <c r="I41" s="25">
        <f t="shared" si="16"/>
        <v>112867.07500000007</v>
      </c>
      <c r="J41" s="40">
        <f t="shared" si="16"/>
        <v>126153.78250000009</v>
      </c>
    </row>
    <row r="42" spans="1:10" hidden="1" outlineLevel="1" x14ac:dyDescent="0.35">
      <c r="A42" s="33" t="s">
        <v>6</v>
      </c>
      <c r="D42" s="25">
        <f t="shared" ref="D42:J42" si="17">D9*(1+$C$36)</f>
        <v>6600</v>
      </c>
      <c r="E42" s="25">
        <f t="shared" si="17"/>
        <v>7260</v>
      </c>
      <c r="F42" s="25">
        <f t="shared" si="17"/>
        <v>9075.0000000000018</v>
      </c>
      <c r="G42" s="25">
        <f t="shared" si="17"/>
        <v>9982.5000000000036</v>
      </c>
      <c r="H42" s="25">
        <f t="shared" si="17"/>
        <v>10980.750000000005</v>
      </c>
      <c r="I42" s="25">
        <f t="shared" si="17"/>
        <v>12078.825000000006</v>
      </c>
      <c r="J42" s="40">
        <f t="shared" si="17"/>
        <v>13286.707500000008</v>
      </c>
    </row>
    <row r="43" spans="1:10" hidden="1" outlineLevel="1" x14ac:dyDescent="0.35">
      <c r="A43" s="33" t="s">
        <v>7</v>
      </c>
      <c r="D43" s="25">
        <f t="shared" ref="D43:J43" si="18">D10*(1+$C$36)</f>
        <v>1000</v>
      </c>
      <c r="E43" s="25">
        <f t="shared" si="18"/>
        <v>1000</v>
      </c>
      <c r="F43" s="25">
        <f t="shared" si="18"/>
        <v>1000</v>
      </c>
      <c r="G43" s="25">
        <f t="shared" si="18"/>
        <v>1000</v>
      </c>
      <c r="H43" s="25">
        <f t="shared" si="18"/>
        <v>1000</v>
      </c>
      <c r="I43" s="25">
        <f t="shared" si="18"/>
        <v>1000</v>
      </c>
      <c r="J43" s="40">
        <f t="shared" si="18"/>
        <v>1000</v>
      </c>
    </row>
    <row r="44" spans="1:10" hidden="1" outlineLevel="1" x14ac:dyDescent="0.35">
      <c r="A44" s="33" t="s">
        <v>8</v>
      </c>
      <c r="D44" s="25">
        <f t="shared" ref="D44:J44" si="19">D11*(1+$C$36)</f>
        <v>58400</v>
      </c>
      <c r="E44" s="25">
        <f t="shared" si="19"/>
        <v>64340</v>
      </c>
      <c r="F44" s="25">
        <f t="shared" si="19"/>
        <v>69750.000000000015</v>
      </c>
      <c r="G44" s="25">
        <f t="shared" si="19"/>
        <v>78825.000000000029</v>
      </c>
      <c r="H44" s="25">
        <f t="shared" si="19"/>
        <v>88807.500000000044</v>
      </c>
      <c r="I44" s="25">
        <f t="shared" si="19"/>
        <v>99788.250000000058</v>
      </c>
      <c r="J44" s="40">
        <f t="shared" si="19"/>
        <v>111867.07500000008</v>
      </c>
    </row>
    <row r="45" spans="1:10" hidden="1" outlineLevel="1" x14ac:dyDescent="0.35">
      <c r="A45" s="33" t="s">
        <v>9</v>
      </c>
      <c r="D45" s="25">
        <f t="shared" ref="D45:J45" si="20">D12*(1+$C$36)</f>
        <v>17520</v>
      </c>
      <c r="E45" s="25">
        <f t="shared" si="20"/>
        <v>19302</v>
      </c>
      <c r="F45" s="25">
        <f t="shared" si="20"/>
        <v>20925.000000000004</v>
      </c>
      <c r="G45" s="25">
        <f t="shared" si="20"/>
        <v>23647.500000000007</v>
      </c>
      <c r="H45" s="25">
        <f t="shared" si="20"/>
        <v>26642.250000000011</v>
      </c>
      <c r="I45" s="25">
        <f t="shared" si="20"/>
        <v>29936.475000000017</v>
      </c>
      <c r="J45" s="40">
        <f t="shared" si="20"/>
        <v>33560.122500000027</v>
      </c>
    </row>
    <row r="46" spans="1:10" ht="15" hidden="1" outlineLevel="1" thickBot="1" x14ac:dyDescent="0.4">
      <c r="A46" s="34" t="s">
        <v>10</v>
      </c>
      <c r="B46" s="35"/>
      <c r="C46" s="71"/>
      <c r="D46" s="43">
        <f t="shared" ref="D46:J46" si="21">D13*(1+$C$36)</f>
        <v>40880</v>
      </c>
      <c r="E46" s="43">
        <f t="shared" si="21"/>
        <v>45038</v>
      </c>
      <c r="F46" s="43">
        <f t="shared" si="21"/>
        <v>48825.000000000015</v>
      </c>
      <c r="G46" s="43">
        <f t="shared" si="21"/>
        <v>55177.500000000022</v>
      </c>
      <c r="H46" s="43">
        <f t="shared" si="21"/>
        <v>62165.250000000029</v>
      </c>
      <c r="I46" s="43">
        <f t="shared" si="21"/>
        <v>69851.775000000038</v>
      </c>
      <c r="J46" s="44">
        <f t="shared" si="21"/>
        <v>78306.952500000058</v>
      </c>
    </row>
    <row r="47" spans="1:10" collapsed="1" x14ac:dyDescent="0.35"/>
    <row r="48" spans="1:10" x14ac:dyDescent="0.35">
      <c r="A48" s="20" t="s">
        <v>30</v>
      </c>
      <c r="B48" s="22"/>
      <c r="C48" s="73">
        <v>44724</v>
      </c>
      <c r="D48" s="63">
        <v>0</v>
      </c>
      <c r="E48" s="63">
        <f>D48+1</f>
        <v>1</v>
      </c>
      <c r="F48" s="63">
        <f t="shared" ref="F48:J48" si="22">E48+1</f>
        <v>2</v>
      </c>
      <c r="G48" s="63">
        <f t="shared" si="22"/>
        <v>3</v>
      </c>
      <c r="H48" s="63">
        <f t="shared" si="22"/>
        <v>4</v>
      </c>
      <c r="I48" s="63">
        <f t="shared" si="22"/>
        <v>5</v>
      </c>
      <c r="J48" s="63">
        <f t="shared" si="22"/>
        <v>6</v>
      </c>
    </row>
    <row r="50" spans="1:10" hidden="1" outlineLevel="1" x14ac:dyDescent="0.35">
      <c r="A50" s="23" t="s">
        <v>31</v>
      </c>
      <c r="D50" s="61">
        <f>EOMONTH($C$48,D48)</f>
        <v>44742</v>
      </c>
      <c r="E50" s="61">
        <f>EOMONTH($C$48,E48)</f>
        <v>44773</v>
      </c>
      <c r="F50" s="61">
        <f>EOMONTH($C$48,F48)</f>
        <v>44804</v>
      </c>
      <c r="G50" s="61">
        <f>EOMONTH($C$48,G48)</f>
        <v>44834</v>
      </c>
      <c r="H50" s="61">
        <f>EOMONTH($C$48,H48)</f>
        <v>44865</v>
      </c>
      <c r="I50" s="61">
        <f>EOMONTH($C$48,I48)</f>
        <v>44895</v>
      </c>
      <c r="J50" s="61">
        <f>EOMONTH($C$48,J48)</f>
        <v>44926</v>
      </c>
    </row>
    <row r="51" spans="1:10" hidden="1" outlineLevel="1" x14ac:dyDescent="0.35">
      <c r="A51" s="23" t="s">
        <v>32</v>
      </c>
      <c r="D51" s="61">
        <f>DATE(YEAR($C$48)+D48,12,31)</f>
        <v>44926</v>
      </c>
      <c r="E51" s="61">
        <f>DATE(YEAR($C$48)+E48,12,31)</f>
        <v>45291</v>
      </c>
      <c r="F51" s="61">
        <f>DATE(YEAR($C$48)+F48,12,31)</f>
        <v>45657</v>
      </c>
      <c r="G51" s="61">
        <f>DATE(YEAR($C$48)+G48,12,31)</f>
        <v>46022</v>
      </c>
      <c r="H51" s="61">
        <f>DATE(YEAR($C$48)+H48,12,31)</f>
        <v>46387</v>
      </c>
      <c r="I51" s="61">
        <f>DATE(YEAR($C$48)+I48,12,31)</f>
        <v>46752</v>
      </c>
      <c r="J51" s="61">
        <f>DATE(YEAR($C$48)+J48,12,31)</f>
        <v>47118</v>
      </c>
    </row>
    <row r="52" spans="1:10" collapsed="1" x14ac:dyDescent="0.35">
      <c r="A52" s="20" t="s">
        <v>33</v>
      </c>
      <c r="B52" s="22"/>
      <c r="C52" s="68"/>
      <c r="D52" s="22"/>
      <c r="E52" s="22"/>
      <c r="F52" s="22"/>
      <c r="G52" s="22"/>
      <c r="H52" s="22"/>
      <c r="I52" s="22"/>
      <c r="J52" s="22"/>
    </row>
    <row r="53" spans="1:10" hidden="1" outlineLevel="1" x14ac:dyDescent="0.35">
      <c r="A53" s="33" t="s">
        <v>2</v>
      </c>
      <c r="C53" s="76">
        <v>10</v>
      </c>
      <c r="D53" s="25">
        <f>D5</f>
        <v>67500</v>
      </c>
      <c r="E53" s="25">
        <f t="shared" ref="E53:J53" si="23">E5</f>
        <v>74250</v>
      </c>
      <c r="F53" s="25">
        <f t="shared" si="23"/>
        <v>81675.000000000015</v>
      </c>
      <c r="G53" s="25">
        <f t="shared" si="23"/>
        <v>89842.500000000029</v>
      </c>
      <c r="H53" s="25">
        <f t="shared" si="23"/>
        <v>98826.750000000044</v>
      </c>
      <c r="I53" s="25">
        <f t="shared" si="23"/>
        <v>108709.42500000006</v>
      </c>
      <c r="J53" s="25">
        <f t="shared" si="23"/>
        <v>119580.36750000007</v>
      </c>
    </row>
    <row r="54" spans="1:10" hidden="1" outlineLevel="1" x14ac:dyDescent="0.35">
      <c r="A54" s="33" t="s">
        <v>4</v>
      </c>
      <c r="C54" s="76">
        <v>12</v>
      </c>
      <c r="D54" s="25">
        <f>D7</f>
        <v>16500</v>
      </c>
      <c r="E54" s="25">
        <f t="shared" ref="E54:J54" si="24">E7</f>
        <v>18150</v>
      </c>
      <c r="F54" s="25">
        <f t="shared" si="24"/>
        <v>20000</v>
      </c>
      <c r="G54" s="25">
        <f t="shared" si="24"/>
        <v>20000</v>
      </c>
      <c r="H54" s="25">
        <f t="shared" si="24"/>
        <v>20000</v>
      </c>
      <c r="I54" s="25">
        <f t="shared" si="24"/>
        <v>20000</v>
      </c>
      <c r="J54" s="25">
        <f t="shared" si="24"/>
        <v>20000</v>
      </c>
    </row>
    <row r="55" spans="1:10" hidden="1" outlineLevel="1" x14ac:dyDescent="0.35">
      <c r="A55" s="33" t="s">
        <v>6</v>
      </c>
      <c r="C55" s="76">
        <v>8</v>
      </c>
      <c r="D55" s="25">
        <f>D9</f>
        <v>6600</v>
      </c>
      <c r="E55" s="25">
        <f t="shared" ref="E55:J55" si="25">E9</f>
        <v>7260</v>
      </c>
      <c r="F55" s="25">
        <f t="shared" si="25"/>
        <v>9075.0000000000018</v>
      </c>
      <c r="G55" s="25">
        <f t="shared" si="25"/>
        <v>9982.5000000000036</v>
      </c>
      <c r="H55" s="25">
        <f t="shared" si="25"/>
        <v>10980.750000000005</v>
      </c>
      <c r="I55" s="25">
        <f t="shared" si="25"/>
        <v>12078.825000000006</v>
      </c>
      <c r="J55" s="25">
        <f t="shared" si="25"/>
        <v>13286.707500000008</v>
      </c>
    </row>
    <row r="56" spans="1:10" hidden="1" outlineLevel="1" x14ac:dyDescent="0.35">
      <c r="A56" s="33" t="s">
        <v>7</v>
      </c>
      <c r="C56" s="76">
        <v>7</v>
      </c>
      <c r="D56" s="25">
        <f>D10</f>
        <v>1000</v>
      </c>
      <c r="E56" s="25">
        <f t="shared" ref="E56:J56" si="26">E10</f>
        <v>1000</v>
      </c>
      <c r="F56" s="25">
        <f t="shared" si="26"/>
        <v>1000</v>
      </c>
      <c r="G56" s="25">
        <f t="shared" si="26"/>
        <v>1000</v>
      </c>
      <c r="H56" s="25">
        <f t="shared" si="26"/>
        <v>1000</v>
      </c>
      <c r="I56" s="25">
        <f t="shared" si="26"/>
        <v>1000</v>
      </c>
      <c r="J56" s="25">
        <f t="shared" si="26"/>
        <v>1000</v>
      </c>
    </row>
    <row r="57" spans="1:10" hidden="1" outlineLevel="1" x14ac:dyDescent="0.35">
      <c r="A57" s="33" t="s">
        <v>9</v>
      </c>
      <c r="C57" s="76">
        <v>15</v>
      </c>
      <c r="D57" s="25">
        <f>D12</f>
        <v>17520</v>
      </c>
      <c r="E57" s="25">
        <f t="shared" ref="E57:J57" si="27">E12</f>
        <v>19302</v>
      </c>
      <c r="F57" s="25">
        <f t="shared" si="27"/>
        <v>20925.000000000004</v>
      </c>
      <c r="G57" s="25">
        <f t="shared" si="27"/>
        <v>23647.500000000007</v>
      </c>
      <c r="H57" s="25">
        <f t="shared" si="27"/>
        <v>26642.250000000011</v>
      </c>
      <c r="I57" s="25">
        <f t="shared" si="27"/>
        <v>29936.475000000017</v>
      </c>
      <c r="J57" s="25">
        <f t="shared" si="27"/>
        <v>33560.122500000027</v>
      </c>
    </row>
    <row r="58" spans="1:10" hidden="1" outlineLevel="1" x14ac:dyDescent="0.35">
      <c r="A58" s="75" t="s">
        <v>34</v>
      </c>
      <c r="B58" s="17"/>
      <c r="C58" s="74"/>
      <c r="D58" s="64">
        <f>SUM(D53:D57)</f>
        <v>109120</v>
      </c>
      <c r="E58" s="64">
        <f t="shared" ref="E58:J58" si="28">SUM(E53:E57)</f>
        <v>119962</v>
      </c>
      <c r="F58" s="64">
        <f t="shared" si="28"/>
        <v>132675.00000000003</v>
      </c>
      <c r="G58" s="64">
        <f t="shared" si="28"/>
        <v>144472.50000000003</v>
      </c>
      <c r="H58" s="64">
        <f t="shared" si="28"/>
        <v>157449.75000000006</v>
      </c>
      <c r="I58" s="64">
        <f t="shared" si="28"/>
        <v>171724.72500000006</v>
      </c>
      <c r="J58" s="64">
        <f t="shared" si="28"/>
        <v>187427.1975000001</v>
      </c>
    </row>
    <row r="59" spans="1:10" hidden="1" outlineLevel="1" x14ac:dyDescent="0.35">
      <c r="A59" s="23" t="s">
        <v>35</v>
      </c>
      <c r="D59" s="25">
        <f>AVERAGE(D53:D57)</f>
        <v>21824</v>
      </c>
      <c r="E59" s="25">
        <f t="shared" ref="E59:J59" si="29">AVERAGE(E53:E57)</f>
        <v>23992.400000000001</v>
      </c>
      <c r="F59" s="25">
        <f t="shared" si="29"/>
        <v>26535.000000000007</v>
      </c>
      <c r="G59" s="25">
        <f t="shared" si="29"/>
        <v>28894.500000000007</v>
      </c>
      <c r="H59" s="25">
        <f t="shared" si="29"/>
        <v>31489.950000000012</v>
      </c>
      <c r="I59" s="25">
        <f t="shared" si="29"/>
        <v>34344.945000000014</v>
      </c>
      <c r="J59" s="25">
        <f t="shared" si="29"/>
        <v>37485.439500000022</v>
      </c>
    </row>
    <row r="60" spans="1:10" hidden="1" outlineLevel="1" x14ac:dyDescent="0.35">
      <c r="A60" s="23" t="s">
        <v>36</v>
      </c>
      <c r="D60" s="25">
        <f>SUMPRODUCT($C$53:$C$57,D53:D57/SUM($C$53:$C$57))</f>
        <v>22992.307692307691</v>
      </c>
      <c r="E60" s="25">
        <f t="shared" ref="E60:J60" si="30">SUMPRODUCT($C$53:$C$57,E53:E57/SUM($C$53:$C$57))</f>
        <v>25286.730769230773</v>
      </c>
      <c r="F60" s="25">
        <f t="shared" si="30"/>
        <v>27888.942307692312</v>
      </c>
      <c r="G60" s="25">
        <f t="shared" si="30"/>
        <v>30384.567307692316</v>
      </c>
      <c r="H60" s="25">
        <f t="shared" si="30"/>
        <v>33129.754807692327</v>
      </c>
      <c r="I60" s="25">
        <f t="shared" si="30"/>
        <v>36149.461057692322</v>
      </c>
      <c r="J60" s="25">
        <f t="shared" si="30"/>
        <v>39471.137932692327</v>
      </c>
    </row>
    <row r="61" spans="1:10" hidden="1" outlineLevel="1" x14ac:dyDescent="0.35">
      <c r="A61" s="23" t="s">
        <v>37</v>
      </c>
      <c r="D61" s="25">
        <f>MEDIAN(D53:D57)</f>
        <v>16500</v>
      </c>
      <c r="E61" s="25">
        <f t="shared" ref="E61:J61" si="31">MEDIAN(E53:E57)</f>
        <v>18150</v>
      </c>
      <c r="F61" s="25">
        <f t="shared" si="31"/>
        <v>20000</v>
      </c>
      <c r="G61" s="25">
        <f t="shared" si="31"/>
        <v>20000</v>
      </c>
      <c r="H61" s="25">
        <f t="shared" si="31"/>
        <v>20000</v>
      </c>
      <c r="I61" s="25">
        <f t="shared" si="31"/>
        <v>20000</v>
      </c>
      <c r="J61" s="25">
        <f t="shared" si="31"/>
        <v>20000</v>
      </c>
    </row>
    <row r="62" spans="1:10" collapsed="1" x14ac:dyDescent="0.35">
      <c r="D62" s="25"/>
      <c r="E62" s="25"/>
      <c r="F62" s="25"/>
      <c r="G62" s="25"/>
      <c r="H62" s="25"/>
      <c r="I62" s="25"/>
      <c r="J62" s="25"/>
    </row>
    <row r="63" spans="1:10" x14ac:dyDescent="0.35">
      <c r="D63" s="25"/>
      <c r="E63" s="25"/>
      <c r="F63" s="25"/>
      <c r="G63" s="25"/>
      <c r="H63" s="25"/>
      <c r="I63" s="25"/>
      <c r="J63" s="25"/>
    </row>
    <row r="64" spans="1:10" x14ac:dyDescent="0.35">
      <c r="D64" s="25"/>
      <c r="E64" s="25"/>
      <c r="F64" s="25"/>
      <c r="G64" s="25"/>
      <c r="H64" s="25"/>
      <c r="I64" s="25"/>
      <c r="J64" s="25"/>
    </row>
    <row r="65" spans="4:10" x14ac:dyDescent="0.35">
      <c r="D65" s="25"/>
      <c r="E65" s="25"/>
      <c r="F65" s="25"/>
      <c r="G65" s="25"/>
      <c r="H65" s="25"/>
      <c r="I65" s="25"/>
      <c r="J65" s="25"/>
    </row>
    <row r="66" spans="4:10" x14ac:dyDescent="0.35">
      <c r="D66" s="25"/>
      <c r="E66" s="25"/>
      <c r="F66" s="25"/>
      <c r="G66" s="25"/>
      <c r="H66" s="25"/>
      <c r="I66" s="25"/>
      <c r="J66" s="25"/>
    </row>
    <row r="67" spans="4:10" x14ac:dyDescent="0.35">
      <c r="D67" s="25"/>
      <c r="E67" s="25"/>
      <c r="F67" s="25"/>
      <c r="G67" s="25"/>
      <c r="H67" s="25"/>
      <c r="I67" s="25"/>
      <c r="J67" s="25"/>
    </row>
    <row r="68" spans="4:10" x14ac:dyDescent="0.35">
      <c r="D68" s="25"/>
      <c r="E68" s="25"/>
      <c r="F68" s="25"/>
      <c r="G68" s="25"/>
      <c r="H68" s="25"/>
      <c r="I68" s="25"/>
      <c r="J68" s="25"/>
    </row>
    <row r="69" spans="4:10" x14ac:dyDescent="0.35">
      <c r="D69" s="25"/>
      <c r="E69" s="25"/>
      <c r="F69" s="25"/>
      <c r="G69" s="25"/>
      <c r="H69" s="25"/>
      <c r="I69" s="25"/>
      <c r="J69" s="25"/>
    </row>
    <row r="70" spans="4:10" x14ac:dyDescent="0.35">
      <c r="D70" s="25"/>
      <c r="E70" s="25"/>
      <c r="F70" s="25"/>
      <c r="G70" s="25"/>
      <c r="H70" s="25"/>
      <c r="I70" s="25"/>
      <c r="J70" s="25"/>
    </row>
    <row r="71" spans="4:10" x14ac:dyDescent="0.35">
      <c r="D71" s="25"/>
      <c r="E71" s="25"/>
      <c r="F71" s="25"/>
      <c r="G71" s="25"/>
      <c r="H71" s="25"/>
      <c r="I71" s="25"/>
      <c r="J71" s="25"/>
    </row>
    <row r="72" spans="4:10" x14ac:dyDescent="0.35">
      <c r="D72" s="25"/>
      <c r="E72" s="25"/>
      <c r="F72" s="25"/>
      <c r="G72" s="25"/>
      <c r="H72" s="25"/>
      <c r="I72" s="25"/>
      <c r="J72" s="25"/>
    </row>
    <row r="73" spans="4:10" x14ac:dyDescent="0.35">
      <c r="D73" s="25"/>
      <c r="E73" s="25"/>
      <c r="F73" s="25"/>
      <c r="G73" s="25"/>
      <c r="H73" s="25"/>
      <c r="I73" s="25"/>
      <c r="J73" s="25"/>
    </row>
    <row r="74" spans="4:10" x14ac:dyDescent="0.35">
      <c r="D74" s="25"/>
      <c r="E74" s="25"/>
      <c r="F74" s="25"/>
      <c r="G74" s="25"/>
      <c r="H74" s="25"/>
      <c r="I74" s="25"/>
      <c r="J74" s="25"/>
    </row>
    <row r="75" spans="4:10" x14ac:dyDescent="0.35">
      <c r="D75" s="25"/>
      <c r="E75" s="25"/>
      <c r="F75" s="25"/>
      <c r="G75" s="25"/>
      <c r="H75" s="25"/>
      <c r="I75" s="25"/>
      <c r="J75" s="25"/>
    </row>
    <row r="76" spans="4:10" x14ac:dyDescent="0.35">
      <c r="D76" s="25"/>
      <c r="E76" s="25"/>
      <c r="F76" s="25"/>
      <c r="G76" s="25"/>
      <c r="H76" s="25"/>
      <c r="I76" s="25"/>
      <c r="J76" s="25"/>
    </row>
    <row r="77" spans="4:10" x14ac:dyDescent="0.35">
      <c r="D77" s="25"/>
      <c r="E77" s="25"/>
      <c r="F77" s="25"/>
      <c r="G77" s="25"/>
      <c r="H77" s="25"/>
      <c r="I77" s="25"/>
      <c r="J77" s="25"/>
    </row>
    <row r="78" spans="4:10" x14ac:dyDescent="0.35">
      <c r="D78" s="25"/>
      <c r="E78" s="25"/>
      <c r="F78" s="25"/>
      <c r="G78" s="25"/>
      <c r="H78" s="25"/>
      <c r="I78" s="25"/>
      <c r="J78" s="25"/>
    </row>
    <row r="79" spans="4:10" x14ac:dyDescent="0.35">
      <c r="D79" s="25"/>
      <c r="E79" s="25"/>
      <c r="F79" s="25"/>
      <c r="G79" s="25"/>
      <c r="H79" s="25"/>
      <c r="I79" s="25"/>
      <c r="J79" s="25"/>
    </row>
    <row r="80" spans="4:10" x14ac:dyDescent="0.35">
      <c r="D80" s="25"/>
      <c r="E80" s="25"/>
      <c r="F80" s="25"/>
      <c r="G80" s="25"/>
      <c r="H80" s="25"/>
      <c r="I80" s="25"/>
      <c r="J80" s="25"/>
    </row>
    <row r="81" spans="4:10" x14ac:dyDescent="0.35">
      <c r="D81" s="25"/>
      <c r="E81" s="25"/>
      <c r="F81" s="25"/>
      <c r="G81" s="25"/>
      <c r="H81" s="25"/>
      <c r="I81" s="25"/>
      <c r="J81" s="25"/>
    </row>
    <row r="82" spans="4:10" x14ac:dyDescent="0.35">
      <c r="D82" s="25"/>
      <c r="E82" s="25"/>
      <c r="F82" s="25"/>
      <c r="G82" s="25"/>
      <c r="H82" s="25"/>
      <c r="I82" s="25"/>
      <c r="J82" s="25"/>
    </row>
    <row r="83" spans="4:10" x14ac:dyDescent="0.35">
      <c r="D83" s="25"/>
      <c r="E83" s="25"/>
      <c r="F83" s="25"/>
      <c r="G83" s="25"/>
      <c r="H83" s="25"/>
      <c r="I83" s="25"/>
      <c r="J83" s="25"/>
    </row>
    <row r="84" spans="4:10" x14ac:dyDescent="0.35">
      <c r="D84" s="25"/>
      <c r="E84" s="25"/>
      <c r="F84" s="25"/>
      <c r="G84" s="25"/>
      <c r="H84" s="25"/>
      <c r="I84" s="25"/>
      <c r="J84" s="25"/>
    </row>
    <row r="85" spans="4:10" x14ac:dyDescent="0.35">
      <c r="D85" s="65"/>
      <c r="E85" s="65"/>
      <c r="F85" s="65"/>
      <c r="G85" s="65"/>
      <c r="H85" s="65"/>
      <c r="I85" s="65"/>
      <c r="J85" s="65"/>
    </row>
    <row r="86" spans="4:10" x14ac:dyDescent="0.35">
      <c r="D86" s="65"/>
      <c r="E86" s="65"/>
      <c r="F86" s="65"/>
      <c r="G86" s="65"/>
      <c r="H86" s="65"/>
      <c r="I86" s="65"/>
      <c r="J86" s="65"/>
    </row>
    <row r="87" spans="4:10" x14ac:dyDescent="0.35">
      <c r="D87" s="23"/>
      <c r="E87" s="23"/>
      <c r="F87" s="23"/>
      <c r="G87" s="23"/>
      <c r="H87" s="23"/>
      <c r="I87" s="23"/>
      <c r="J87" s="23"/>
    </row>
    <row r="88" spans="4:10" x14ac:dyDescent="0.35">
      <c r="D88" s="23"/>
      <c r="E88" s="23"/>
      <c r="F88" s="23"/>
      <c r="G88" s="23"/>
      <c r="H88" s="23"/>
      <c r="I88" s="23"/>
      <c r="J88" s="23"/>
    </row>
    <row r="89" spans="4:10" x14ac:dyDescent="0.35">
      <c r="D89" s="23"/>
      <c r="E89" s="23"/>
      <c r="F89" s="23"/>
      <c r="G89" s="23"/>
      <c r="H89" s="23"/>
      <c r="I89" s="23"/>
      <c r="J89" s="23"/>
    </row>
    <row r="90" spans="4:10" x14ac:dyDescent="0.35">
      <c r="D90" s="23"/>
      <c r="E90" s="23"/>
      <c r="F90" s="23"/>
      <c r="G90" s="23"/>
      <c r="H90" s="23"/>
      <c r="I90" s="23"/>
      <c r="J90" s="23"/>
    </row>
    <row r="91" spans="4:10" x14ac:dyDescent="0.35">
      <c r="D91" s="23"/>
      <c r="E91" s="23"/>
      <c r="F91" s="23"/>
      <c r="G91" s="23"/>
      <c r="H91" s="23"/>
      <c r="I91" s="23"/>
      <c r="J91" s="23"/>
    </row>
    <row r="92" spans="4:10" x14ac:dyDescent="0.35">
      <c r="D92" s="23"/>
      <c r="E92" s="23"/>
      <c r="F92" s="23"/>
      <c r="G92" s="23"/>
      <c r="H92" s="23"/>
      <c r="I92" s="23"/>
      <c r="J92" s="23"/>
    </row>
    <row r="93" spans="4:10" x14ac:dyDescent="0.35">
      <c r="D93" s="23"/>
      <c r="E93" s="23"/>
      <c r="F93" s="23"/>
      <c r="G93" s="23"/>
      <c r="H93" s="23"/>
      <c r="I93" s="23"/>
      <c r="J93" s="23"/>
    </row>
    <row r="94" spans="4:10" x14ac:dyDescent="0.35">
      <c r="D94" s="23"/>
      <c r="E94" s="23"/>
      <c r="F94" s="23"/>
      <c r="G94" s="23"/>
      <c r="H94" s="23"/>
      <c r="I94" s="23"/>
      <c r="J94" s="23"/>
    </row>
  </sheetData>
  <conditionalFormatting sqref="D25:J34">
    <cfRule type="cellIs" dxfId="1" priority="2" operator="lessThan">
      <formula>0.06</formula>
    </cfRule>
  </conditionalFormatting>
  <conditionalFormatting sqref="D37:J46">
    <cfRule type="cellIs" dxfId="0" priority="1" operator="lessThan">
      <formula>20000</formula>
    </cfRule>
  </conditionalFormatting>
  <pageMargins left="0.7" right="0.7" top="0.75" bottom="0.75" header="0.3" footer="0.3"/>
  <pageSetup orientation="landscape" r:id="rId1"/>
  <ignoredErrors>
    <ignoredError sqref="F7:J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A9882-7ACD-4BE7-B648-FE479E38E76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764D-D5DC-4836-9927-DE7939020579}">
  <dimension ref="A2:D12"/>
  <sheetViews>
    <sheetView zoomScale="120" zoomScaleNormal="120" workbookViewId="0">
      <selection activeCell="A2" sqref="A2:D12"/>
    </sheetView>
  </sheetViews>
  <sheetFormatPr defaultColWidth="8.81640625" defaultRowHeight="14" x14ac:dyDescent="0.3"/>
  <cols>
    <col min="1" max="16384" width="8.81640625" style="1"/>
  </cols>
  <sheetData>
    <row r="2" spans="1:4" x14ac:dyDescent="0.3">
      <c r="A2" s="2" t="s">
        <v>0</v>
      </c>
    </row>
    <row r="3" spans="1:4" x14ac:dyDescent="0.3">
      <c r="A3" s="1" t="s">
        <v>1</v>
      </c>
      <c r="C3" s="1">
        <v>150000</v>
      </c>
      <c r="D3" s="1">
        <v>165000</v>
      </c>
    </row>
    <row r="4" spans="1:4" x14ac:dyDescent="0.3">
      <c r="A4" s="1" t="s">
        <v>2</v>
      </c>
      <c r="C4" s="1">
        <v>67500</v>
      </c>
      <c r="D4" s="1">
        <v>74250</v>
      </c>
    </row>
    <row r="5" spans="1:4" x14ac:dyDescent="0.3">
      <c r="A5" s="1" t="s">
        <v>3</v>
      </c>
      <c r="C5" s="1">
        <v>82500</v>
      </c>
      <c r="D5" s="1">
        <v>90750</v>
      </c>
    </row>
    <row r="6" spans="1:4" x14ac:dyDescent="0.3">
      <c r="A6" s="1" t="s">
        <v>4</v>
      </c>
      <c r="C6" s="1">
        <v>16500</v>
      </c>
      <c r="D6" s="1">
        <v>18150</v>
      </c>
    </row>
    <row r="7" spans="1:4" x14ac:dyDescent="0.3">
      <c r="A7" s="1" t="s">
        <v>5</v>
      </c>
      <c r="C7" s="1">
        <v>66000</v>
      </c>
      <c r="D7" s="1">
        <v>72600</v>
      </c>
    </row>
    <row r="8" spans="1:4" x14ac:dyDescent="0.3">
      <c r="A8" s="1" t="s">
        <v>6</v>
      </c>
      <c r="C8" s="1">
        <v>6600</v>
      </c>
      <c r="D8" s="1">
        <v>7260</v>
      </c>
    </row>
    <row r="9" spans="1:4" x14ac:dyDescent="0.3">
      <c r="A9" s="1" t="s">
        <v>7</v>
      </c>
      <c r="C9" s="1">
        <v>1000</v>
      </c>
      <c r="D9" s="1">
        <v>1000</v>
      </c>
    </row>
    <row r="10" spans="1:4" x14ac:dyDescent="0.3">
      <c r="A10" s="1" t="s">
        <v>8</v>
      </c>
      <c r="C10" s="1">
        <v>58400</v>
      </c>
      <c r="D10" s="1">
        <v>64340</v>
      </c>
    </row>
    <row r="11" spans="1:4" x14ac:dyDescent="0.3">
      <c r="A11" s="1" t="s">
        <v>9</v>
      </c>
      <c r="C11" s="1">
        <v>17520</v>
      </c>
      <c r="D11" s="1">
        <v>19302</v>
      </c>
    </row>
    <row r="12" spans="1:4" x14ac:dyDescent="0.3">
      <c r="A12" s="1" t="s">
        <v>10</v>
      </c>
      <c r="C12" s="1">
        <v>40880</v>
      </c>
      <c r="D12" s="1">
        <v>45038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Cover Page</vt:lpstr>
      <vt:lpstr>Financial Analysis</vt:lpstr>
      <vt:lpstr>Extra Data - &gt;</vt:lpstr>
      <vt:lpstr>Research</vt:lpstr>
      <vt:lpstr>Gross_Profit</vt:lpstr>
      <vt:lpstr>'Cover Page'!Print_Area</vt:lpstr>
      <vt:lpstr>'Financial Analysis'!Print_Area</vt:lpstr>
      <vt:lpstr>Sensitivity</vt:lpstr>
      <vt:lpstr>SG_A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Frankline Misango</cp:lastModifiedBy>
  <dcterms:created xsi:type="dcterms:W3CDTF">2018-08-09T17:25:34Z</dcterms:created>
  <dcterms:modified xsi:type="dcterms:W3CDTF">2022-06-12T09:25:00Z</dcterms:modified>
</cp:coreProperties>
</file>