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886A388-57D6-4223-B071-F4830ABB727B}" xr6:coauthVersionLast="47" xr6:coauthVersionMax="47" xr10:uidLastSave="{00000000-0000-0000-0000-000000000000}"/>
  <bookViews>
    <workbookView xWindow="-108" yWindow="-108" windowWidth="23256" windowHeight="12576" firstSheet="2" activeTab="2" xr2:uid="{00000000-000D-0000-FFFF-FFFF00000000}"/>
  </bookViews>
  <sheets>
    <sheet name="Referenten" sheetId="4" r:id="rId1"/>
    <sheet name="Übungsleiter" sheetId="8" r:id="rId2"/>
    <sheet name="SR-Beobachtung " sheetId="7" r:id="rId3"/>
    <sheet name="Funktionspersonal" sheetId="9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7" l="1"/>
  <c r="I27" i="7"/>
  <c r="K27" i="7" s="1"/>
  <c r="I25" i="7"/>
  <c r="I29" i="7"/>
  <c r="I30" i="7"/>
  <c r="I31" i="7"/>
  <c r="G25" i="7"/>
  <c r="H25" i="7" s="1"/>
  <c r="G26" i="7"/>
  <c r="H26" i="7" s="1"/>
  <c r="I26" i="7" s="1"/>
  <c r="I28" i="9"/>
  <c r="I29" i="9"/>
  <c r="I27" i="9"/>
  <c r="M26" i="9"/>
  <c r="M27" i="9"/>
  <c r="M28" i="9"/>
  <c r="M29" i="9"/>
  <c r="K27" i="9"/>
  <c r="P27" i="9"/>
  <c r="K28" i="9"/>
  <c r="P28" i="9"/>
  <c r="K29" i="9"/>
  <c r="P29" i="9"/>
  <c r="G26" i="9"/>
  <c r="G27" i="9"/>
  <c r="G28" i="9"/>
  <c r="G29" i="9"/>
  <c r="M26" i="7"/>
  <c r="M27" i="7"/>
  <c r="M28" i="7"/>
  <c r="M29" i="7"/>
  <c r="K29" i="7"/>
  <c r="P29" i="7"/>
  <c r="K28" i="7"/>
  <c r="P28" i="7" s="1"/>
  <c r="G27" i="7"/>
  <c r="G28" i="7"/>
  <c r="G29" i="7"/>
  <c r="I28" i="8"/>
  <c r="I27" i="8"/>
  <c r="I26" i="8"/>
  <c r="M26" i="8"/>
  <c r="M27" i="8"/>
  <c r="M28" i="8"/>
  <c r="K26" i="8"/>
  <c r="P26" i="8"/>
  <c r="K27" i="8"/>
  <c r="P27" i="8"/>
  <c r="K28" i="8"/>
  <c r="P28" i="8"/>
  <c r="G26" i="8"/>
  <c r="G27" i="8"/>
  <c r="G28" i="8"/>
  <c r="M26" i="4"/>
  <c r="M27" i="4"/>
  <c r="M28" i="4"/>
  <c r="I26" i="4"/>
  <c r="K26" i="4"/>
  <c r="P26" i="4"/>
  <c r="I27" i="4"/>
  <c r="K27" i="4"/>
  <c r="P27" i="4"/>
  <c r="I28" i="4"/>
  <c r="K28" i="4"/>
  <c r="P28" i="4"/>
  <c r="G26" i="4"/>
  <c r="G27" i="4"/>
  <c r="G28" i="4"/>
  <c r="O32" i="9"/>
  <c r="O10" i="9"/>
  <c r="N32" i="9"/>
  <c r="L32" i="9"/>
  <c r="M31" i="9"/>
  <c r="G31" i="9"/>
  <c r="M30" i="9"/>
  <c r="G30" i="9"/>
  <c r="H30" i="9"/>
  <c r="I30" i="9"/>
  <c r="K30" i="9"/>
  <c r="H26" i="9"/>
  <c r="I26" i="9"/>
  <c r="K26" i="9"/>
  <c r="P26" i="9"/>
  <c r="M25" i="9"/>
  <c r="G25" i="9"/>
  <c r="H25" i="9"/>
  <c r="I25" i="9"/>
  <c r="K25" i="9"/>
  <c r="N10" i="9"/>
  <c r="L10" i="9"/>
  <c r="P30" i="9"/>
  <c r="P25" i="9"/>
  <c r="M32" i="9"/>
  <c r="M10" i="9"/>
  <c r="H31" i="9"/>
  <c r="I31" i="9"/>
  <c r="K31" i="9"/>
  <c r="P31" i="9"/>
  <c r="G32" i="9"/>
  <c r="O32" i="8"/>
  <c r="O10" i="8"/>
  <c r="N32" i="8"/>
  <c r="N10" i="8"/>
  <c r="L32" i="8"/>
  <c r="M31" i="8"/>
  <c r="G31" i="8"/>
  <c r="M30" i="8"/>
  <c r="G30" i="8"/>
  <c r="M29" i="8"/>
  <c r="G29" i="8"/>
  <c r="H29" i="8"/>
  <c r="M25" i="8"/>
  <c r="G25" i="8"/>
  <c r="H25" i="8"/>
  <c r="I25" i="8"/>
  <c r="I29" i="8"/>
  <c r="K29" i="8"/>
  <c r="P29" i="8"/>
  <c r="M32" i="8"/>
  <c r="M10" i="8"/>
  <c r="H31" i="8"/>
  <c r="I31" i="8"/>
  <c r="K31" i="8"/>
  <c r="P31" i="8"/>
  <c r="H30" i="8"/>
  <c r="I30" i="8"/>
  <c r="K30" i="8"/>
  <c r="P30" i="8"/>
  <c r="H32" i="9"/>
  <c r="H10" i="9"/>
  <c r="I32" i="9"/>
  <c r="I10" i="9"/>
  <c r="K25" i="8"/>
  <c r="P25" i="8"/>
  <c r="K32" i="9"/>
  <c r="K10" i="9"/>
  <c r="P32" i="9"/>
  <c r="P10" i="9"/>
  <c r="G32" i="8"/>
  <c r="O32" i="7"/>
  <c r="O10" i="7"/>
  <c r="N32" i="7"/>
  <c r="N10" i="7"/>
  <c r="L32" i="7"/>
  <c r="L10" i="7" s="1"/>
  <c r="M31" i="7"/>
  <c r="G31" i="7"/>
  <c r="H31" i="7"/>
  <c r="K31" i="7"/>
  <c r="P31" i="7"/>
  <c r="M30" i="7"/>
  <c r="G30" i="7"/>
  <c r="M25" i="7"/>
  <c r="P25" i="7" s="1"/>
  <c r="H32" i="8"/>
  <c r="H10" i="8"/>
  <c r="I32" i="8"/>
  <c r="I10" i="8"/>
  <c r="H30" i="7"/>
  <c r="K30" i="7"/>
  <c r="P30" i="7"/>
  <c r="P32" i="8"/>
  <c r="P10" i="8"/>
  <c r="K32" i="8"/>
  <c r="K10" i="8"/>
  <c r="G30" i="4"/>
  <c r="M30" i="4"/>
  <c r="G31" i="4"/>
  <c r="H31" i="4"/>
  <c r="I31" i="4"/>
  <c r="K31" i="4"/>
  <c r="M31" i="4"/>
  <c r="O32" i="4"/>
  <c r="O10" i="4"/>
  <c r="N32" i="4"/>
  <c r="N10" i="4"/>
  <c r="L32" i="4"/>
  <c r="L10" i="4"/>
  <c r="M29" i="4"/>
  <c r="G29" i="4"/>
  <c r="H29" i="4"/>
  <c r="I29" i="4"/>
  <c r="K29" i="4"/>
  <c r="M25" i="4"/>
  <c r="G25" i="4"/>
  <c r="H25" i="4"/>
  <c r="I25" i="4"/>
  <c r="K25" i="7"/>
  <c r="K25" i="4"/>
  <c r="H30" i="4"/>
  <c r="P31" i="4"/>
  <c r="M32" i="4"/>
  <c r="M10" i="4"/>
  <c r="G32" i="4"/>
  <c r="P29" i="4"/>
  <c r="I30" i="4"/>
  <c r="K30" i="4"/>
  <c r="H32" i="4"/>
  <c r="H10" i="4"/>
  <c r="P25" i="4"/>
  <c r="I32" i="4"/>
  <c r="I10" i="4"/>
  <c r="P30" i="4"/>
  <c r="P32" i="4"/>
  <c r="P10" i="4"/>
  <c r="K32" i="4"/>
  <c r="K10" i="4"/>
  <c r="P27" i="7" l="1"/>
  <c r="M32" i="7"/>
  <c r="M10" i="7" s="1"/>
  <c r="G32" i="7"/>
  <c r="K26" i="7"/>
  <c r="I32" i="7"/>
  <c r="I10" i="7" s="1"/>
  <c r="H32" i="7"/>
  <c r="H10" i="7" s="1"/>
  <c r="P26" i="7" l="1"/>
  <c r="P32" i="7" s="1"/>
  <c r="P10" i="7" s="1"/>
  <c r="K32" i="7"/>
  <c r="K10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650BFF91-CD07-41AC-AD14-5EC2E3891BF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F64016DA-253D-48E6-AF00-EE55AEBE3D4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EA5BE875-F821-459D-B746-538B5DD71AAB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6" authorId="0" shapeId="0" xr:uid="{7E419BBF-DD23-4E96-AE43-A304FBC23DE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054D970C-CDAF-4C01-896C-691DF34DB5D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7" authorId="0" shapeId="0" xr:uid="{56DC4B84-A588-4CCD-B9C2-7404DC3D3D5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" authorId="0" shapeId="0" xr:uid="{CACF71F9-B4AD-4C61-88AB-75A814D21FF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8" authorId="0" shapeId="0" xr:uid="{93621674-CF79-4E57-9A83-AEBF99ACE54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" authorId="0" shapeId="0" xr:uid="{DBB2262A-4A2E-4209-91F8-B4121ACF45B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9" authorId="0" shapeId="0" xr:uid="{15345950-8269-49D5-9E5F-127338574877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9" authorId="0" shapeId="0" xr:uid="{36C28906-313A-4BD3-8649-75942863B129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9" authorId="0" shapeId="0" xr:uid="{4AEB975D-8CA4-4870-9317-809D8C77DFB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0" authorId="0" shapeId="0" xr:uid="{6A94DAB2-F09C-4678-9C03-B41CD717EB4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229CBC64-3387-434D-904F-FEA42856B85E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ECA68E74-1610-4D13-8F3A-4FCF9217879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D4979962-C85C-4E2F-B9B5-13CA46900CA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3AA8BDE9-62F6-4B3B-919D-988A2BE7BB9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0D60CBF2-9752-4AAE-BBE5-E4D47454962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5AE65A11-7633-4ED1-97EF-820F5AB3772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EFED0B2D-C744-4891-A10C-6360972FB0C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B543993F-F15E-4690-81F4-E5550E0665DF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6" authorId="0" shapeId="0" xr:uid="{106B4224-1FFF-4120-8299-532338A5C6B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2E71F506-3668-4343-B601-3FE93EFE310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7" authorId="0" shapeId="0" xr:uid="{8E7E86E0-3E37-4CDE-AF15-EA1963DD758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7" authorId="0" shapeId="0" xr:uid="{70FF3EA5-4F73-4198-B6A5-73E0E585BD7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8" authorId="0" shapeId="0" xr:uid="{2EBD8932-1407-4A71-B60D-38E161F30C28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8" authorId="0" shapeId="0" xr:uid="{748B8C03-D3DE-4A5C-BE88-423856243852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9" authorId="0" shapeId="0" xr:uid="{8592DB0D-BCF8-4E4B-BCAD-94E703E035C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9" authorId="0" shapeId="0" xr:uid="{34D34640-E32A-4C92-8594-39FE8CDA93B5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9" authorId="0" shapeId="0" xr:uid="{CFE68E87-7355-4789-827A-D807AE02B29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0" authorId="0" shapeId="0" xr:uid="{61E0D531-5C13-4592-BD5E-ACE17BB8F64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680C60FD-5253-414B-989E-A0DFB1439EC6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3C13D496-6D48-4AC4-9246-82C0F8DD333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D652977E-10F5-424A-BABD-3E78876FAA5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96170706-8B82-4159-9ABE-D24C91F8F39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7FB7AD41-8440-44A6-87A1-C6F830EC5A2C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0B87BC40-EADC-4DAE-9191-AEF029AEF1B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DA194428-ED95-4E0F-B6F9-BB44461BF1B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20D06283-C829-4E2C-AEAF-DC622E3B865D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6" authorId="0" shapeId="0" xr:uid="{18117AB1-6870-463D-8D86-103A3BAC8F3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6" authorId="0" shapeId="0" xr:uid="{40AF8035-AA4B-4D97-B13B-C93B3A921D2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E53B03B9-8C19-43F3-AD86-2280CB5B855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7" authorId="0" shapeId="0" xr:uid="{8FC0AB0A-13D9-4637-9643-5C0397F5544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8" authorId="0" shapeId="0" xr:uid="{FC5A1D43-6794-4678-8E55-CBA7E47756D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9" authorId="0" shapeId="0" xr:uid="{88E234F8-E8B6-412E-A977-0B5482D932E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0" authorId="0" shapeId="0" xr:uid="{B2C029B4-21BF-4E20-BE62-0754A2019AC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9A0DB965-FFE3-409B-AC0D-23F8AF55227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83EC6146-D8C8-4935-8717-35B7DBED4DC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75296CCC-0C1E-49A7-835A-72B4D8D4F4E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A30BC90F-AB2A-4A24-AA35-F3010B4EA034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69EAEDFA-F9C9-4EA3-A98D-6BDA97233F4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Marotzke, Rüdiger</author>
  </authors>
  <commentList>
    <comment ref="H25" authorId="0" shapeId="0" xr:uid="{B4AAA56E-80A1-4300-A7DB-C51A94F8523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5" authorId="0" shapeId="0" xr:uid="{22A1D508-E9BC-4177-88BC-381225C1D24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5" authorId="0" shapeId="0" xr:uid="{46CDFDFB-0901-4E04-8035-E309FFD0F9A5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26" authorId="0" shapeId="0" xr:uid="{5E80DF14-8108-4813-BAD2-2AB681CD272B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26" authorId="0" shapeId="0" xr:uid="{E83D2219-C9F9-436E-859E-07CB980361A1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26" authorId="0" shapeId="0" xr:uid="{A7770BE8-B8D4-4E58-8187-DCF952940197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I27" authorId="0" shapeId="0" xr:uid="{27C9650C-F40C-4773-8D9D-05F51714495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8" authorId="0" shapeId="0" xr:uid="{D7236B2E-BE67-478C-ACFA-48B99AF6378D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I29" authorId="0" shapeId="0" xr:uid="{2655CE6E-09B6-41E7-A317-DCA664A7A1CF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30" authorId="0" shapeId="0" xr:uid="{B98279B8-FD2A-4DE8-966E-C7ED1635A0AC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0" authorId="0" shapeId="0" xr:uid="{985BE78F-8D5E-41E8-84F2-1E6EB6523800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0" authorId="0" shapeId="0" xr:uid="{33C4450F-9136-4556-9850-3388B7DEE72E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  <comment ref="H31" authorId="0" shapeId="0" xr:uid="{70684B2B-571B-454D-A6FD-4F24DAF09323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</t>
        </r>
        <r>
          <rPr>
            <sz val="9"/>
            <color indexed="81"/>
            <rFont val="Segoe UI"/>
            <family val="2"/>
          </rPr>
          <t xml:space="preserve">
Sie können hier auch manuell einen Wert eintragen. Allerdings wird dann die hinterlegte Berechnungsanweisung gelöscht.</t>
        </r>
      </text>
    </comment>
    <comment ref="I31" authorId="0" shapeId="0" xr:uid="{1B1BE43A-13C8-4749-A92B-B847278AD8B2}">
      <text>
        <r>
          <rPr>
            <b/>
            <sz val="9"/>
            <color indexed="81"/>
            <rFont val="Segoe UI"/>
            <family val="2"/>
          </rPr>
          <t>Hinweis:
die LE werden automatisch berechnet. Es sind maximal 10 LE möglich.
Sie können hier auch manuell einen Wert eintragen. Allerdings wird dann die hinterlegte Berechnungsanweisung gelöscht.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31" authorId="0" shapeId="0" xr:uid="{44A119D1-C015-4A3D-A1E4-140BAC4591F4}">
      <text>
        <r>
          <rPr>
            <b/>
            <sz val="9"/>
            <color indexed="81"/>
            <rFont val="Segoe UI"/>
            <family val="2"/>
          </rPr>
          <t>Hinweis:</t>
        </r>
        <r>
          <rPr>
            <sz val="9"/>
            <color indexed="81"/>
            <rFont val="Segoe UI"/>
            <family val="2"/>
          </rPr>
          <t xml:space="preserve">
für ja ein x oder j eingeben</t>
        </r>
      </text>
    </comment>
  </commentList>
</comments>
</file>

<file path=xl/sharedStrings.xml><?xml version="1.0" encoding="utf-8"?>
<sst xmlns="http://schemas.openxmlformats.org/spreadsheetml/2006/main" count="305" uniqueCount="66">
  <si>
    <t xml:space="preserve">Niedersächsischer Fußballverband e. V. </t>
  </si>
  <si>
    <t>Formular 1      Stand 01.06.21</t>
  </si>
  <si>
    <r>
      <rPr>
        <b/>
        <sz val="14"/>
        <color rgb="FFFF0000"/>
        <rFont val="Arial"/>
        <family val="2"/>
      </rPr>
      <t>Abrechnung von Referententätigkeit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und Antrag auf Auslagenerstattung (nach Tätigkeit gesondert abzurechnen) </t>
    </r>
  </si>
  <si>
    <t>Name und Vorname:</t>
  </si>
  <si>
    <t>Funktion/Tätigkeit:</t>
  </si>
  <si>
    <t>Anschrift, PLZ, Ort, Straße, Hausnummer:</t>
  </si>
  <si>
    <t>Kreditor:</t>
  </si>
  <si>
    <t xml:space="preserve">Bankverbindung </t>
  </si>
  <si>
    <t>IBAN</t>
  </si>
  <si>
    <t>DE</t>
  </si>
  <si>
    <t>BIC:</t>
  </si>
  <si>
    <t>Lehrgangs-Nummer:</t>
  </si>
  <si>
    <t>Gegenüber der letzten Abrechnung ergeben sich Änderungen in den Stammdaten (Anschrift, Bankverbindung) Bitte nachfolgend auf ja ändern:</t>
  </si>
  <si>
    <t>nein</t>
  </si>
  <si>
    <t>Sonstige Hinweise:</t>
  </si>
  <si>
    <t>Honorar per LE</t>
  </si>
  <si>
    <t>Fahrtkosten</t>
  </si>
  <si>
    <t xml:space="preserve">Auslagen </t>
  </si>
  <si>
    <t>Gesamt</t>
  </si>
  <si>
    <t>Anzahl</t>
  </si>
  <si>
    <t>SUMME</t>
  </si>
  <si>
    <t>gefahrene Kilometer</t>
  </si>
  <si>
    <t xml:space="preserve"> </t>
  </si>
  <si>
    <t>nur mit Belegen</t>
  </si>
  <si>
    <t>Summe</t>
  </si>
  <si>
    <t>Hinweis; Der abrechnungsfährige Satz je Lerneinheit ist hier einzutragen, ebenso der KM-Satz:</t>
  </si>
  <si>
    <t>lt. Belege</t>
  </si>
  <si>
    <t>Gemäß Einzelnachweis beantrage ich nachfolgende Beträge auf mein Konto zu zahlen:</t>
  </si>
  <si>
    <t xml:space="preserve">Buchungsvermerke: </t>
  </si>
  <si>
    <t>Ich versichere die Richtigkeit meiner Angaben und bestätige, die notwendige Qualifikation zur Abrechnung der Honorare gemäß aktueller Handlungsrichtlinien des NFV zum</t>
  </si>
  <si>
    <t>Zeitpunkt meiner Tätigkeit zu besitzen. Ferner bestätige ich, dass ich darauf hingewiesen wurde, dass ich für eine Versteuerung der Honorare selbst verantwortlich bin und diese</t>
  </si>
  <si>
    <t>bei meiner Einkommensteuererklärung angebe.</t>
  </si>
  <si>
    <t>Datum:</t>
  </si>
  <si>
    <t>Unterschrift:</t>
  </si>
  <si>
    <t>Die vorgenannten Angaben sind sachlich und rechnerisch richtig und auf Plausibilität geprüft:</t>
  </si>
  <si>
    <t>Ausschussvorsitzender/Veranstaltungsleiter</t>
  </si>
  <si>
    <t>Schatzmeister/Team Rechnungswesen</t>
  </si>
  <si>
    <t>Zur Zahlung angewiesen, Team Rechnungswesen, Direktion</t>
  </si>
  <si>
    <t>Name in Druckbuchstaben zusätzlich angeben</t>
  </si>
  <si>
    <t>Einzelnachweis der Beantragten Honorar- und Auslagenerstattung</t>
  </si>
  <si>
    <t>Beginn/Ende der eigenen Tätigkeit</t>
  </si>
  <si>
    <t>Datum</t>
  </si>
  <si>
    <r>
      <t xml:space="preserve">Ort der Maßnahme        </t>
    </r>
    <r>
      <rPr>
        <b/>
        <sz val="9"/>
        <color theme="1"/>
        <rFont val="Arial"/>
        <family val="2"/>
      </rPr>
      <t xml:space="preserve"> Ort, Straße</t>
    </r>
  </si>
  <si>
    <t>Zweck der Maßnahme</t>
  </si>
  <si>
    <t>Beginn</t>
  </si>
  <si>
    <t>Ende</t>
  </si>
  <si>
    <t>Pause(n)</t>
  </si>
  <si>
    <t>Std./</t>
  </si>
  <si>
    <t>Anzahl LE</t>
  </si>
  <si>
    <t>Online (ja: x)</t>
  </si>
  <si>
    <t>öffentliche Verkehrs-mittel</t>
  </si>
  <si>
    <t>in min</t>
  </si>
  <si>
    <t>Min.</t>
  </si>
  <si>
    <t xml:space="preserve"> (max 10 LE pro Tag)</t>
  </si>
  <si>
    <t>Summen: (werden automatisch übertragen)</t>
  </si>
  <si>
    <t>Formular 2      Stand 01.06.21</t>
  </si>
  <si>
    <r>
      <rPr>
        <b/>
        <sz val="14"/>
        <color rgb="FFFF0000"/>
        <rFont val="Arial"/>
        <family val="2"/>
      </rPr>
      <t>Abrechnung von Übungsleitertätigkeit</t>
    </r>
    <r>
      <rPr>
        <sz val="11"/>
        <color theme="1"/>
        <rFont val="Arial"/>
        <family val="2"/>
      </rPr>
      <t xml:space="preserve"> </t>
    </r>
    <r>
      <rPr>
        <sz val="10"/>
        <color theme="1"/>
        <rFont val="Arial"/>
        <family val="2"/>
      </rPr>
      <t xml:space="preserve">und Antrag auf Auslagenerstattung  </t>
    </r>
  </si>
  <si>
    <t>Formular 3      Stand 01.06.21</t>
  </si>
  <si>
    <t>Abrechnung von SR-Beobachtungen und SR-Paten</t>
  </si>
  <si>
    <t xml:space="preserve"> Name, Vorname des beobachteten Schiedsrichters</t>
  </si>
  <si>
    <r>
      <t xml:space="preserve">Anzahl LE </t>
    </r>
    <r>
      <rPr>
        <b/>
        <sz val="9"/>
        <color theme="1"/>
        <rFont val="Arial"/>
        <family val="2"/>
      </rPr>
      <t xml:space="preserve"> 
(max 10 pro Tag)</t>
    </r>
  </si>
  <si>
    <t>Formular 4      Stand 01.06.21</t>
  </si>
  <si>
    <t xml:space="preserve">Abrechnung von Tätigkeiten als Funktionspersonal </t>
  </si>
  <si>
    <t>durchgeführte Tätigkeit</t>
  </si>
  <si>
    <t xml:space="preserve"> (max 10 pro Tag)</t>
  </si>
  <si>
    <t>SR - Pate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</si>
</sst>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0\ &quot;km&quot;"/>
    <numFmt numFmtId="165" formatCode="0.00\ &quot;€&quot;"/>
    <numFmt numFmtId="166" formatCode="h:mm;@"/>
  </numFmts>
  <fonts count="1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sz val="6"/>
      <color theme="1"/>
      <name val="Arial"/>
      <family val="2"/>
    </font>
    <font>
      <b/>
      <sz val="9"/>
      <color theme="1"/>
      <name val="Arial"/>
      <family val="2"/>
    </font>
    <font>
      <sz val="22"/>
      <color theme="1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b/>
      <sz val="11"/>
      <color rgb="FFFF000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3">
    <xf numFmtId="0" fontId="0" fillId="0" borderId="0" xfId="0"/>
    <xf numFmtId="44" fontId="2" fillId="2" borderId="18" xfId="1" applyFont="1" applyFill="1" applyBorder="1"/>
    <xf numFmtId="0" fontId="2" fillId="2" borderId="17" xfId="0" applyFont="1" applyFill="1" applyBorder="1" applyAlignment="1">
      <alignment horizontal="center"/>
    </xf>
    <xf numFmtId="44" fontId="2" fillId="2" borderId="19" xfId="1" applyFont="1" applyFill="1" applyBorder="1"/>
    <xf numFmtId="164" fontId="2" fillId="2" borderId="15" xfId="0" applyNumberFormat="1" applyFont="1" applyFill="1" applyBorder="1"/>
    <xf numFmtId="44" fontId="2" fillId="2" borderId="16" xfId="1" applyFont="1" applyFill="1" applyBorder="1"/>
    <xf numFmtId="166" fontId="2" fillId="2" borderId="19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16" xfId="0" applyBorder="1" applyAlignment="1">
      <alignment horizontal="right"/>
    </xf>
    <xf numFmtId="0" fontId="0" fillId="3" borderId="16" xfId="0" applyFill="1" applyBorder="1"/>
    <xf numFmtId="0" fontId="0" fillId="3" borderId="30" xfId="0" applyFill="1" applyBorder="1"/>
    <xf numFmtId="0" fontId="0" fillId="3" borderId="30" xfId="0" applyFill="1" applyBorder="1" applyAlignment="1">
      <alignment horizontal="left"/>
    </xf>
    <xf numFmtId="0" fontId="0" fillId="3" borderId="18" xfId="0" applyFill="1" applyBorder="1" applyAlignment="1">
      <alignment horizontal="right"/>
    </xf>
    <xf numFmtId="0" fontId="0" fillId="3" borderId="21" xfId="0" applyFill="1" applyBorder="1"/>
    <xf numFmtId="0" fontId="0" fillId="3" borderId="16" xfId="0" applyFill="1" applyBorder="1" applyAlignment="1">
      <alignment horizontal="right"/>
    </xf>
    <xf numFmtId="0" fontId="2" fillId="3" borderId="25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8" fontId="2" fillId="3" borderId="7" xfId="0" applyNumberFormat="1" applyFont="1" applyFill="1" applyBorder="1" applyAlignment="1">
      <alignment horizontal="center"/>
    </xf>
    <xf numFmtId="8" fontId="2" fillId="3" borderId="29" xfId="0" applyNumberFormat="1" applyFont="1" applyFill="1" applyBorder="1" applyAlignment="1">
      <alignment horizontal="center"/>
    </xf>
    <xf numFmtId="8" fontId="4" fillId="3" borderId="27" xfId="0" applyNumberFormat="1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44" fontId="1" fillId="0" borderId="15" xfId="1" applyFont="1" applyFill="1" applyBorder="1"/>
    <xf numFmtId="164" fontId="0" fillId="0" borderId="15" xfId="0" applyNumberFormat="1" applyBorder="1"/>
    <xf numFmtId="0" fontId="6" fillId="3" borderId="2" xfId="0" applyFont="1" applyFill="1" applyBorder="1"/>
    <xf numFmtId="0" fontId="0" fillId="3" borderId="4" xfId="0" applyFill="1" applyBorder="1"/>
    <xf numFmtId="0" fontId="0" fillId="3" borderId="0" xfId="0" applyFill="1"/>
    <xf numFmtId="0" fontId="3" fillId="3" borderId="0" xfId="0" applyFont="1" applyFill="1"/>
    <xf numFmtId="0" fontId="2" fillId="3" borderId="0" xfId="0" applyFont="1" applyFill="1" applyAlignment="1">
      <alignment horizontal="center"/>
    </xf>
    <xf numFmtId="165" fontId="2" fillId="3" borderId="7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 wrapText="1"/>
    </xf>
    <xf numFmtId="0" fontId="2" fillId="5" borderId="3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0" xfId="0" applyFont="1" applyFill="1"/>
    <xf numFmtId="8" fontId="2" fillId="4" borderId="15" xfId="0" applyNumberFormat="1" applyFont="1" applyFill="1" applyBorder="1"/>
    <xf numFmtId="0" fontId="2" fillId="3" borderId="8" xfId="0" applyFont="1" applyFill="1" applyBorder="1"/>
    <xf numFmtId="8" fontId="2" fillId="3" borderId="7" xfId="0" applyNumberFormat="1" applyFont="1" applyFill="1" applyBorder="1"/>
    <xf numFmtId="8" fontId="2" fillId="3" borderId="29" xfId="0" applyNumberFormat="1" applyFont="1" applyFill="1" applyBorder="1"/>
    <xf numFmtId="8" fontId="4" fillId="3" borderId="27" xfId="0" applyNumberFormat="1" applyFont="1" applyFill="1" applyBorder="1"/>
    <xf numFmtId="0" fontId="2" fillId="3" borderId="9" xfId="0" applyFont="1" applyFill="1" applyBorder="1"/>
    <xf numFmtId="0" fontId="2" fillId="3" borderId="15" xfId="0" applyFont="1" applyFill="1" applyBorder="1"/>
    <xf numFmtId="44" fontId="2" fillId="3" borderId="15" xfId="0" applyNumberFormat="1" applyFont="1" applyFill="1" applyBorder="1"/>
    <xf numFmtId="0" fontId="2" fillId="0" borderId="0" xfId="0" applyFont="1"/>
    <xf numFmtId="8" fontId="2" fillId="0" borderId="0" xfId="0" applyNumberFormat="1" applyFont="1"/>
    <xf numFmtId="165" fontId="2" fillId="0" borderId="0" xfId="0" applyNumberFormat="1" applyFont="1"/>
    <xf numFmtId="8" fontId="4" fillId="0" borderId="0" xfId="0" applyNumberFormat="1" applyFont="1"/>
    <xf numFmtId="0" fontId="2" fillId="3" borderId="0" xfId="0" applyFont="1" applyFill="1"/>
    <xf numFmtId="0" fontId="2" fillId="3" borderId="31" xfId="0" applyFont="1" applyFill="1" applyBorder="1"/>
    <xf numFmtId="0" fontId="2" fillId="3" borderId="2" xfId="0" applyFont="1" applyFill="1" applyBorder="1"/>
    <xf numFmtId="0" fontId="2" fillId="3" borderId="21" xfId="0" applyFont="1" applyFill="1" applyBorder="1"/>
    <xf numFmtId="0" fontId="2" fillId="3" borderId="12" xfId="0" applyFont="1" applyFill="1" applyBorder="1"/>
    <xf numFmtId="0" fontId="2" fillId="3" borderId="4" xfId="0" applyFont="1" applyFill="1" applyBorder="1"/>
    <xf numFmtId="0" fontId="2" fillId="3" borderId="13" xfId="0" applyFont="1" applyFill="1" applyBorder="1"/>
    <xf numFmtId="0" fontId="8" fillId="3" borderId="8" xfId="0" applyFont="1" applyFill="1" applyBorder="1"/>
    <xf numFmtId="8" fontId="2" fillId="3" borderId="9" xfId="0" applyNumberFormat="1" applyFont="1" applyFill="1" applyBorder="1"/>
    <xf numFmtId="165" fontId="2" fillId="3" borderId="31" xfId="0" applyNumberFormat="1" applyFont="1" applyFill="1" applyBorder="1"/>
    <xf numFmtId="8" fontId="2" fillId="3" borderId="31" xfId="0" applyNumberFormat="1" applyFont="1" applyFill="1" applyBorder="1"/>
    <xf numFmtId="8" fontId="4" fillId="3" borderId="31" xfId="0" applyNumberFormat="1" applyFont="1" applyFill="1" applyBorder="1"/>
    <xf numFmtId="0" fontId="8" fillId="5" borderId="4" xfId="0" applyFont="1" applyFill="1" applyBorder="1"/>
    <xf numFmtId="0" fontId="2" fillId="0" borderId="13" xfId="0" applyFont="1" applyBorder="1"/>
    <xf numFmtId="0" fontId="7" fillId="3" borderId="16" xfId="0" applyFont="1" applyFill="1" applyBorder="1"/>
    <xf numFmtId="0" fontId="7" fillId="3" borderId="30" xfId="0" applyFont="1" applyFill="1" applyBorder="1"/>
    <xf numFmtId="0" fontId="7" fillId="3" borderId="18" xfId="0" applyFont="1" applyFill="1" applyBorder="1"/>
    <xf numFmtId="0" fontId="3" fillId="3" borderId="21" xfId="0" applyFont="1" applyFill="1" applyBorder="1" applyAlignment="1">
      <alignment horizontal="right" wrapText="1"/>
    </xf>
    <xf numFmtId="166" fontId="0" fillId="3" borderId="15" xfId="0" applyNumberFormat="1" applyFill="1" applyBorder="1" applyAlignment="1">
      <alignment horizontal="center"/>
    </xf>
    <xf numFmtId="44" fontId="1" fillId="3" borderId="15" xfId="1" applyFont="1" applyFill="1" applyBorder="1"/>
    <xf numFmtId="0" fontId="3" fillId="5" borderId="2" xfId="0" applyFont="1" applyFill="1" applyBorder="1" applyAlignment="1">
      <alignment horizontal="left"/>
    </xf>
    <xf numFmtId="0" fontId="10" fillId="0" borderId="4" xfId="0" applyFont="1" applyBorder="1"/>
    <xf numFmtId="0" fontId="10" fillId="0" borderId="0" xfId="0" applyFont="1"/>
    <xf numFmtId="0" fontId="9" fillId="3" borderId="4" xfId="0" applyFont="1" applyFill="1" applyBorder="1"/>
    <xf numFmtId="0" fontId="5" fillId="3" borderId="2" xfId="0" applyFont="1" applyFill="1" applyBorder="1" applyAlignment="1">
      <alignment horizontal="center"/>
    </xf>
    <xf numFmtId="0" fontId="11" fillId="3" borderId="4" xfId="0" applyFont="1" applyFill="1" applyBorder="1" applyAlignment="1">
      <alignment horizontal="center" wrapText="1"/>
    </xf>
    <xf numFmtId="0" fontId="0" fillId="0" borderId="30" xfId="0" applyBorder="1" applyAlignment="1">
      <alignment horizontal="left"/>
    </xf>
    <xf numFmtId="8" fontId="2" fillId="4" borderId="8" xfId="0" applyNumberFormat="1" applyFont="1" applyFill="1" applyBorder="1"/>
    <xf numFmtId="0" fontId="2" fillId="2" borderId="30" xfId="0" applyFont="1" applyFill="1" applyBorder="1" applyAlignment="1">
      <alignment horizontal="center"/>
    </xf>
    <xf numFmtId="0" fontId="2" fillId="3" borderId="0" xfId="0" applyFont="1" applyFill="1" applyAlignment="1">
      <alignment horizontal="center" wrapText="1"/>
    </xf>
    <xf numFmtId="1" fontId="0" fillId="0" borderId="15" xfId="0" applyNumberFormat="1" applyBorder="1" applyAlignment="1" applyProtection="1">
      <alignment horizontal="center"/>
      <protection locked="0"/>
    </xf>
    <xf numFmtId="14" fontId="0" fillId="0" borderId="15" xfId="0" applyNumberFormat="1" applyBorder="1" applyAlignment="1" applyProtection="1">
      <alignment horizontal="center"/>
      <protection locked="0"/>
    </xf>
    <xf numFmtId="164" fontId="0" fillId="0" borderId="15" xfId="1" applyNumberFormat="1" applyFont="1" applyFill="1" applyBorder="1" applyProtection="1">
      <protection locked="0"/>
    </xf>
    <xf numFmtId="164" fontId="0" fillId="0" borderId="15" xfId="0" applyNumberFormat="1" applyBorder="1" applyProtection="1">
      <protection locked="0"/>
    </xf>
    <xf numFmtId="44" fontId="1" fillId="0" borderId="15" xfId="1" applyFont="1" applyFill="1" applyBorder="1" applyProtection="1">
      <protection locked="0"/>
    </xf>
    <xf numFmtId="0" fontId="2" fillId="5" borderId="31" xfId="0" applyFont="1" applyFill="1" applyBorder="1" applyProtection="1">
      <protection locked="0"/>
    </xf>
    <xf numFmtId="8" fontId="2" fillId="4" borderId="8" xfId="0" applyNumberFormat="1" applyFont="1" applyFill="1" applyBorder="1" applyProtection="1">
      <protection locked="0"/>
    </xf>
    <xf numFmtId="165" fontId="2" fillId="4" borderId="15" xfId="0" applyNumberFormat="1" applyFont="1" applyFill="1" applyBorder="1" applyProtection="1">
      <protection locked="0"/>
    </xf>
    <xf numFmtId="8" fontId="2" fillId="4" borderId="15" xfId="0" applyNumberFormat="1" applyFont="1" applyFill="1" applyBorder="1" applyProtection="1">
      <protection locked="0"/>
    </xf>
    <xf numFmtId="8" fontId="8" fillId="3" borderId="14" xfId="0" applyNumberFormat="1" applyFont="1" applyFill="1" applyBorder="1" applyAlignment="1">
      <alignment vertical="center"/>
    </xf>
    <xf numFmtId="8" fontId="8" fillId="3" borderId="9" xfId="0" applyNumberFormat="1" applyFont="1" applyFill="1" applyBorder="1" applyAlignment="1">
      <alignment vertical="center"/>
    </xf>
    <xf numFmtId="0" fontId="2" fillId="3" borderId="24" xfId="0" applyFont="1" applyFill="1" applyBorder="1" applyAlignment="1">
      <alignment vertical="center"/>
    </xf>
    <xf numFmtId="0" fontId="2" fillId="3" borderId="0" xfId="0" applyFont="1" applyFill="1" applyAlignment="1">
      <alignment vertical="center" wrapText="1"/>
    </xf>
    <xf numFmtId="14" fontId="10" fillId="5" borderId="31" xfId="0" applyNumberFormat="1" applyFont="1" applyFill="1" applyBorder="1" applyProtection="1">
      <protection locked="0"/>
    </xf>
    <xf numFmtId="0" fontId="14" fillId="0" borderId="0" xfId="0" applyFont="1" applyAlignment="1">
      <alignment vertical="center"/>
    </xf>
    <xf numFmtId="0" fontId="3" fillId="3" borderId="12" xfId="0" applyFont="1" applyFill="1" applyBorder="1"/>
    <xf numFmtId="0" fontId="3" fillId="3" borderId="9" xfId="0" applyFont="1" applyFill="1" applyBorder="1"/>
    <xf numFmtId="0" fontId="0" fillId="3" borderId="31" xfId="0" applyFill="1" applyBorder="1"/>
    <xf numFmtId="0" fontId="3" fillId="3" borderId="31" xfId="0" applyFont="1" applyFill="1" applyBorder="1"/>
    <xf numFmtId="44" fontId="0" fillId="0" borderId="15" xfId="1" applyFont="1" applyFill="1" applyBorder="1" applyProtection="1">
      <protection locked="0"/>
    </xf>
    <xf numFmtId="44" fontId="0" fillId="0" borderId="15" xfId="1" applyFont="1" applyFill="1" applyBorder="1"/>
    <xf numFmtId="44" fontId="0" fillId="0" borderId="15" xfId="1" applyFont="1" applyFill="1" applyBorder="1" applyProtection="1"/>
    <xf numFmtId="44" fontId="1" fillId="0" borderId="15" xfId="1" applyFont="1" applyFill="1" applyBorder="1" applyProtection="1"/>
    <xf numFmtId="164" fontId="2" fillId="3" borderId="15" xfId="0" applyNumberFormat="1" applyFont="1" applyFill="1" applyBorder="1"/>
    <xf numFmtId="49" fontId="0" fillId="0" borderId="7" xfId="0" applyNumberFormat="1" applyBorder="1"/>
    <xf numFmtId="49" fontId="14" fillId="0" borderId="0" xfId="0" applyNumberFormat="1" applyFont="1" applyAlignment="1">
      <alignment vertical="center"/>
    </xf>
    <xf numFmtId="0" fontId="3" fillId="3" borderId="21" xfId="0" applyFont="1" applyFill="1" applyBorder="1"/>
    <xf numFmtId="0" fontId="14" fillId="0" borderId="2" xfId="0" applyFont="1" applyBorder="1" applyAlignment="1">
      <alignment vertical="center"/>
    </xf>
    <xf numFmtId="20" fontId="0" fillId="0" borderId="15" xfId="0" applyNumberFormat="1" applyBorder="1" applyAlignment="1" applyProtection="1">
      <alignment horizontal="center"/>
      <protection locked="0"/>
    </xf>
    <xf numFmtId="14" fontId="3" fillId="0" borderId="15" xfId="0" applyNumberFormat="1" applyFont="1" applyBorder="1" applyAlignment="1" applyProtection="1">
      <alignment horizontal="center" wrapText="1"/>
      <protection locked="0"/>
    </xf>
    <xf numFmtId="49" fontId="0" fillId="0" borderId="7" xfId="0" applyNumberFormat="1" applyBorder="1" applyAlignment="1">
      <alignment horizontal="center"/>
    </xf>
    <xf numFmtId="14" fontId="7" fillId="0" borderId="15" xfId="0" applyNumberFormat="1" applyFont="1" applyBorder="1" applyAlignment="1" applyProtection="1">
      <alignment horizontal="center"/>
      <protection locked="0"/>
    </xf>
    <xf numFmtId="0" fontId="3" fillId="3" borderId="21" xfId="0" applyFont="1" applyFill="1" applyBorder="1" applyAlignment="1">
      <alignment horizontal="center"/>
    </xf>
    <xf numFmtId="0" fontId="3" fillId="3" borderId="3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" fillId="3" borderId="4" xfId="0" applyFont="1" applyFill="1" applyBorder="1"/>
    <xf numFmtId="0" fontId="2" fillId="3" borderId="0" xfId="0" applyFont="1" applyFill="1"/>
    <xf numFmtId="0" fontId="2" fillId="3" borderId="13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  <xf numFmtId="0" fontId="0" fillId="0" borderId="8" xfId="0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7" xfId="0" applyFont="1" applyFill="1" applyBorder="1"/>
    <xf numFmtId="0" fontId="2" fillId="2" borderId="16" xfId="0" applyFont="1" applyFill="1" applyBorder="1" applyAlignment="1">
      <alignment horizontal="left"/>
    </xf>
    <xf numFmtId="0" fontId="2" fillId="2" borderId="30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3" borderId="20" xfId="0" applyFont="1" applyFill="1" applyBorder="1" applyAlignment="1">
      <alignment horizontal="center"/>
    </xf>
    <xf numFmtId="8" fontId="8" fillId="3" borderId="31" xfId="0" applyNumberFormat="1" applyFont="1" applyFill="1" applyBorder="1" applyAlignment="1">
      <alignment horizontal="center"/>
    </xf>
    <xf numFmtId="8" fontId="8" fillId="3" borderId="9" xfId="0" applyNumberFormat="1" applyFont="1" applyFill="1" applyBorder="1" applyAlignment="1">
      <alignment horizontal="center"/>
    </xf>
    <xf numFmtId="0" fontId="2" fillId="3" borderId="0" xfId="0" applyFont="1" applyFill="1" applyAlignment="1">
      <alignment horizontal="center" vertical="center"/>
    </xf>
    <xf numFmtId="14" fontId="10" fillId="5" borderId="31" xfId="0" applyNumberFormat="1" applyFont="1" applyFill="1" applyBorder="1" applyAlignment="1" applyProtection="1">
      <alignment horizontal="center"/>
      <protection locked="0"/>
    </xf>
    <xf numFmtId="0" fontId="2" fillId="3" borderId="0" xfId="0" applyFont="1" applyFill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0" fillId="0" borderId="9" xfId="0" applyBorder="1" applyAlignment="1">
      <alignment horizontal="left"/>
    </xf>
  </cellXfs>
  <cellStyles count="2">
    <cellStyle name="Standard" xfId="0" builtinId="0"/>
    <cellStyle name="Währung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0B69-7D80-47FC-9771-1B129C36DDB7}">
  <sheetPr>
    <pageSetUpPr fitToPage="1"/>
  </sheetPr>
  <dimension ref="A1:P51"/>
  <sheetViews>
    <sheetView topLeftCell="C1" zoomScale="90" zoomScaleNormal="90" workbookViewId="0">
      <selection activeCell="A8" sqref="A7:A8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6" width="8.69921875" customWidth="1"/>
    <col min="7" max="7" width="9.59765625" bestFit="1" customWidth="1"/>
    <col min="8" max="8" width="8.09765625" hidden="1" customWidth="1"/>
    <col min="9" max="10" width="8.69921875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39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81" t="s">
        <v>1</v>
      </c>
      <c r="O1" s="126"/>
      <c r="P1" s="128"/>
    </row>
    <row r="2" spans="1:16" ht="24.75" customHeight="1" x14ac:dyDescent="0.3">
      <c r="A2" s="40" t="s">
        <v>2</v>
      </c>
      <c r="B2" s="41"/>
      <c r="C2" s="41"/>
      <c r="D2" s="41"/>
      <c r="E2" s="41"/>
      <c r="F2" s="42"/>
      <c r="G2" s="42"/>
      <c r="H2" s="42"/>
      <c r="I2" s="42"/>
      <c r="J2" s="42"/>
      <c r="K2" s="42"/>
      <c r="L2" s="42"/>
      <c r="M2" s="42"/>
      <c r="N2" s="111"/>
      <c r="O2" s="127"/>
      <c r="P2" s="129"/>
    </row>
    <row r="3" spans="1:16" x14ac:dyDescent="0.25">
      <c r="A3" s="9" t="s">
        <v>3</v>
      </c>
      <c r="B3" s="10"/>
      <c r="C3" s="136"/>
      <c r="D3" s="136"/>
      <c r="E3" s="136"/>
      <c r="F3" s="136"/>
      <c r="G3" s="136"/>
      <c r="H3" s="137"/>
      <c r="I3" s="90"/>
      <c r="J3" s="90"/>
      <c r="K3" s="9" t="s">
        <v>4</v>
      </c>
      <c r="L3" s="10"/>
      <c r="M3" s="138"/>
      <c r="N3" s="138"/>
      <c r="O3" s="139"/>
      <c r="P3" s="140"/>
    </row>
    <row r="4" spans="1:16" x14ac:dyDescent="0.25">
      <c r="A4" s="9" t="s">
        <v>5</v>
      </c>
      <c r="B4" s="11"/>
      <c r="C4" s="11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41"/>
      <c r="O4" s="9" t="s">
        <v>6</v>
      </c>
      <c r="P4" s="7"/>
    </row>
    <row r="5" spans="1:16" x14ac:dyDescent="0.25">
      <c r="A5" s="9" t="s">
        <v>7</v>
      </c>
      <c r="B5" s="10"/>
      <c r="C5" s="12" t="s">
        <v>8</v>
      </c>
      <c r="D5" s="118" t="s">
        <v>9</v>
      </c>
      <c r="E5" s="119"/>
      <c r="F5" s="118"/>
      <c r="G5" s="118"/>
      <c r="H5" s="118"/>
      <c r="I5" s="118"/>
      <c r="J5" s="118"/>
      <c r="K5" s="118"/>
      <c r="L5" s="8" t="s">
        <v>10</v>
      </c>
      <c r="M5" s="138"/>
      <c r="N5" s="138"/>
      <c r="O5" s="142" t="s">
        <v>11</v>
      </c>
      <c r="P5" s="143"/>
    </row>
    <row r="6" spans="1:16" x14ac:dyDescent="0.25">
      <c r="A6" s="78" t="s">
        <v>12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14"/>
      <c r="M6" s="7" t="s">
        <v>13</v>
      </c>
      <c r="O6" s="144"/>
      <c r="P6" s="140"/>
    </row>
    <row r="7" spans="1:16" x14ac:dyDescent="0.25">
      <c r="A7" s="121" t="s">
        <v>14</v>
      </c>
      <c r="B7" s="45"/>
      <c r="C7" s="45"/>
      <c r="D7" s="45"/>
      <c r="E7" s="45"/>
      <c r="F7" s="45"/>
      <c r="G7" s="46"/>
      <c r="H7" s="145" t="s">
        <v>15</v>
      </c>
      <c r="I7" s="145"/>
      <c r="J7" s="145"/>
      <c r="K7" s="146"/>
      <c r="L7" s="147" t="s">
        <v>16</v>
      </c>
      <c r="M7" s="148"/>
      <c r="N7" s="149"/>
      <c r="O7" s="15" t="s">
        <v>17</v>
      </c>
      <c r="P7" s="16" t="s">
        <v>18</v>
      </c>
    </row>
    <row r="8" spans="1:16" ht="27.6" x14ac:dyDescent="0.25">
      <c r="A8" s="47"/>
      <c r="B8" s="48"/>
      <c r="C8" s="48"/>
      <c r="D8" s="49"/>
      <c r="E8" s="49"/>
      <c r="F8" s="49"/>
      <c r="G8" s="50"/>
      <c r="H8" s="43" t="s">
        <v>19</v>
      </c>
      <c r="I8" s="43"/>
      <c r="J8" s="43"/>
      <c r="K8" s="22" t="s">
        <v>20</v>
      </c>
      <c r="L8" s="18" t="s">
        <v>21</v>
      </c>
      <c r="M8" s="17" t="s">
        <v>20</v>
      </c>
      <c r="N8" s="23" t="s">
        <v>22</v>
      </c>
      <c r="O8" s="33" t="s">
        <v>23</v>
      </c>
      <c r="P8" s="24" t="s">
        <v>24</v>
      </c>
    </row>
    <row r="9" spans="1:16" x14ac:dyDescent="0.25">
      <c r="A9" s="76" t="s">
        <v>25</v>
      </c>
      <c r="B9" s="51"/>
      <c r="C9" s="51"/>
      <c r="D9" s="51"/>
      <c r="E9" s="51"/>
      <c r="F9" s="51"/>
      <c r="G9" s="51"/>
      <c r="H9" s="52">
        <v>18</v>
      </c>
      <c r="I9" s="100">
        <v>18</v>
      </c>
      <c r="J9" s="91"/>
      <c r="K9" s="53"/>
      <c r="L9" s="101">
        <v>0.3</v>
      </c>
      <c r="M9" s="54"/>
      <c r="N9" s="55" t="s">
        <v>26</v>
      </c>
      <c r="O9" s="56" t="s">
        <v>22</v>
      </c>
      <c r="P9" s="57"/>
    </row>
    <row r="10" spans="1:16" x14ac:dyDescent="0.25">
      <c r="A10" s="150" t="s">
        <v>27</v>
      </c>
      <c r="B10" s="150"/>
      <c r="C10" s="150"/>
      <c r="D10" s="150"/>
      <c r="E10" s="150"/>
      <c r="F10" s="150"/>
      <c r="G10" s="150"/>
      <c r="H10" s="58">
        <f t="shared" ref="H10:P10" si="0">H32</f>
        <v>0</v>
      </c>
      <c r="I10" s="58">
        <f t="shared" si="0"/>
        <v>0</v>
      </c>
      <c r="J10" s="58"/>
      <c r="K10" s="59">
        <f t="shared" si="0"/>
        <v>0</v>
      </c>
      <c r="L10" s="117">
        <f t="shared" si="0"/>
        <v>0</v>
      </c>
      <c r="M10" s="59">
        <f t="shared" si="0"/>
        <v>0</v>
      </c>
      <c r="N10" s="59">
        <f t="shared" si="0"/>
        <v>0</v>
      </c>
      <c r="O10" s="59">
        <f t="shared" si="0"/>
        <v>0</v>
      </c>
      <c r="P10" s="59">
        <f t="shared" si="0"/>
        <v>0</v>
      </c>
    </row>
    <row r="11" spans="1:16" x14ac:dyDescent="0.25">
      <c r="A11" s="85" t="s">
        <v>28</v>
      </c>
      <c r="B11" s="60"/>
      <c r="C11" s="60"/>
      <c r="D11" s="86"/>
      <c r="E11" s="60"/>
      <c r="F11" s="60"/>
      <c r="G11" s="60"/>
      <c r="H11" s="61"/>
      <c r="I11" s="61"/>
      <c r="J11" s="61"/>
      <c r="K11" s="60"/>
      <c r="L11" s="62"/>
      <c r="M11" s="61"/>
      <c r="N11" s="61"/>
      <c r="O11" s="63"/>
      <c r="P11" s="77"/>
    </row>
    <row r="12" spans="1:16" x14ac:dyDescent="0.25">
      <c r="A12" s="130" t="s">
        <v>29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</row>
    <row r="13" spans="1:16" x14ac:dyDescent="0.25">
      <c r="A13" s="130" t="s">
        <v>30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</row>
    <row r="14" spans="1:16" x14ac:dyDescent="0.25">
      <c r="A14" s="130" t="s">
        <v>31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2"/>
    </row>
    <row r="15" spans="1:16" x14ac:dyDescent="0.25">
      <c r="A15" s="69"/>
      <c r="B15" s="64"/>
      <c r="C15" s="64"/>
      <c r="D15" s="64"/>
      <c r="E15" s="64"/>
      <c r="F15" s="65" t="s">
        <v>32</v>
      </c>
      <c r="G15" s="107" t="s">
        <v>22</v>
      </c>
      <c r="H15" s="99"/>
      <c r="I15" s="99"/>
      <c r="J15" s="99"/>
      <c r="K15" s="65" t="s">
        <v>33</v>
      </c>
      <c r="L15" s="65"/>
      <c r="M15" s="65"/>
      <c r="N15" s="65"/>
      <c r="O15" s="65"/>
      <c r="P15" s="57"/>
    </row>
    <row r="16" spans="1:16" x14ac:dyDescent="0.25">
      <c r="A16" s="6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70"/>
    </row>
    <row r="17" spans="1:16" x14ac:dyDescent="0.25">
      <c r="A17" s="69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70"/>
    </row>
    <row r="18" spans="1:16" x14ac:dyDescent="0.25">
      <c r="A18" s="66" t="s">
        <v>35</v>
      </c>
      <c r="B18" s="67"/>
      <c r="C18" s="68"/>
      <c r="D18" s="66" t="s">
        <v>36</v>
      </c>
      <c r="E18" s="67"/>
      <c r="F18" s="67"/>
      <c r="G18" s="67"/>
      <c r="H18" s="68"/>
      <c r="I18" s="67"/>
      <c r="J18" s="67"/>
      <c r="K18" s="66" t="s">
        <v>37</v>
      </c>
      <c r="L18" s="67"/>
      <c r="M18" s="67"/>
      <c r="N18" s="67"/>
      <c r="O18" s="67"/>
      <c r="P18" s="68"/>
    </row>
    <row r="19" spans="1:16" x14ac:dyDescent="0.25">
      <c r="A19" s="69"/>
      <c r="B19" s="64"/>
      <c r="C19" s="70"/>
      <c r="D19" s="69"/>
      <c r="E19" s="64"/>
      <c r="F19" s="64"/>
      <c r="G19" s="64"/>
      <c r="H19" s="70"/>
      <c r="I19" s="64"/>
      <c r="J19" s="64"/>
      <c r="K19" s="69"/>
      <c r="L19" s="64"/>
      <c r="M19" s="64"/>
      <c r="N19" s="64"/>
      <c r="O19" s="64"/>
      <c r="P19" s="70"/>
    </row>
    <row r="20" spans="1:16" x14ac:dyDescent="0.25">
      <c r="A20" s="71" t="s">
        <v>38</v>
      </c>
      <c r="B20" s="65"/>
      <c r="C20" s="57"/>
      <c r="D20" s="53"/>
      <c r="E20" s="65"/>
      <c r="F20" s="65"/>
      <c r="G20" s="65"/>
      <c r="H20" s="72"/>
      <c r="I20" s="74"/>
      <c r="J20" s="74"/>
      <c r="K20" s="53"/>
      <c r="L20" s="73"/>
      <c r="M20" s="74"/>
      <c r="N20" s="74"/>
      <c r="O20" s="75"/>
      <c r="P20" s="57"/>
    </row>
    <row r="21" spans="1:16" ht="15" customHeight="1" x14ac:dyDescent="0.25">
      <c r="A21" s="133" t="s">
        <v>39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5"/>
    </row>
    <row r="22" spans="1:16" x14ac:dyDescent="0.25">
      <c r="A22" s="34"/>
      <c r="B22" s="34"/>
      <c r="C22" s="35"/>
      <c r="D22" s="154" t="s">
        <v>40</v>
      </c>
      <c r="E22" s="145"/>
      <c r="F22" s="145"/>
      <c r="G22" s="146"/>
      <c r="H22" s="154" t="s">
        <v>15</v>
      </c>
      <c r="I22" s="145"/>
      <c r="J22" s="145"/>
      <c r="K22" s="146"/>
      <c r="L22" s="147" t="s">
        <v>16</v>
      </c>
      <c r="M22" s="148"/>
      <c r="N22" s="149"/>
      <c r="O22" s="15" t="s">
        <v>17</v>
      </c>
      <c r="P22" s="16" t="s">
        <v>18</v>
      </c>
    </row>
    <row r="23" spans="1:16" ht="41.4" x14ac:dyDescent="0.25">
      <c r="A23" s="17" t="s">
        <v>41</v>
      </c>
      <c r="B23" s="18" t="s">
        <v>42</v>
      </c>
      <c r="C23" s="19" t="s">
        <v>43</v>
      </c>
      <c r="D23" s="20" t="s">
        <v>44</v>
      </c>
      <c r="E23" s="21" t="s">
        <v>45</v>
      </c>
      <c r="F23" s="21" t="s">
        <v>46</v>
      </c>
      <c r="G23" s="22" t="s">
        <v>47</v>
      </c>
      <c r="H23" s="157" t="s">
        <v>48</v>
      </c>
      <c r="I23" s="157"/>
      <c r="J23" s="93" t="s">
        <v>49</v>
      </c>
      <c r="K23" s="22" t="s">
        <v>20</v>
      </c>
      <c r="L23" s="18" t="s">
        <v>21</v>
      </c>
      <c r="M23" s="17" t="s">
        <v>20</v>
      </c>
      <c r="N23" s="23" t="s">
        <v>50</v>
      </c>
      <c r="O23" s="33" t="s">
        <v>23</v>
      </c>
      <c r="P23" s="24" t="s">
        <v>24</v>
      </c>
    </row>
    <row r="24" spans="1:16" x14ac:dyDescent="0.25">
      <c r="A24" s="25"/>
      <c r="B24" s="25"/>
      <c r="C24" s="26"/>
      <c r="D24" s="27"/>
      <c r="E24" s="26"/>
      <c r="F24" s="26" t="s">
        <v>51</v>
      </c>
      <c r="G24" s="28" t="s">
        <v>52</v>
      </c>
      <c r="H24" s="155" t="s">
        <v>53</v>
      </c>
      <c r="I24" s="155"/>
      <c r="J24" s="156"/>
      <c r="K24" s="28"/>
      <c r="L24" s="44" t="s">
        <v>22</v>
      </c>
      <c r="M24" s="29"/>
      <c r="N24" s="30" t="s">
        <v>26</v>
      </c>
      <c r="O24" s="31" t="s">
        <v>22</v>
      </c>
      <c r="P24" s="32"/>
    </row>
    <row r="25" spans="1:16" ht="33" customHeight="1" x14ac:dyDescent="0.25">
      <c r="A25" s="95"/>
      <c r="B25" s="95"/>
      <c r="C25" s="95"/>
      <c r="D25" s="95"/>
      <c r="E25" s="95"/>
      <c r="F25" s="95"/>
      <c r="G25" s="82">
        <f t="shared" ref="G25:G31" si="1">SUM((E25-D25)-F25)</f>
        <v>0</v>
      </c>
      <c r="H25" s="94">
        <f t="shared" ref="H25:H29" si="2">IF(ROUNDDOWN(((G25*24)/45*60),0)&gt;10,10,ROUNDDOWN(((G25*24)/45*60),0))</f>
        <v>0</v>
      </c>
      <c r="I25" s="94">
        <f t="shared" ref="I25:I29" si="3">H25</f>
        <v>0</v>
      </c>
      <c r="J25" s="94"/>
      <c r="K25" s="83">
        <f>IF(OR(J25="x",J25="j"),SUM(I25*$I$9)*1.5,SUM(I25*$I$9))</f>
        <v>0</v>
      </c>
      <c r="L25" s="96"/>
      <c r="M25" s="83">
        <f>SUM(L25*$L$9)</f>
        <v>0</v>
      </c>
      <c r="N25" s="113"/>
      <c r="O25" s="113"/>
      <c r="P25" s="59">
        <f>SUM(K25+M25+N25+O25)</f>
        <v>0</v>
      </c>
    </row>
    <row r="26" spans="1:16" ht="33" customHeight="1" x14ac:dyDescent="0.25">
      <c r="A26" s="95"/>
      <c r="B26" s="95"/>
      <c r="C26" s="95"/>
      <c r="D26" s="95"/>
      <c r="E26" s="95"/>
      <c r="F26" s="95"/>
      <c r="G26" s="82">
        <f t="shared" si="1"/>
        <v>0</v>
      </c>
      <c r="H26" s="94"/>
      <c r="I26" s="94">
        <f t="shared" si="3"/>
        <v>0</v>
      </c>
      <c r="J26" s="94"/>
      <c r="K26" s="83">
        <f t="shared" ref="K26:K28" si="4">IF(OR(J26="x",J26="j"),SUM(I26*$I$9)*1.5,SUM(I26*$I$9))</f>
        <v>0</v>
      </c>
      <c r="L26" s="96"/>
      <c r="M26" s="83">
        <f t="shared" ref="M26:M28" si="5">SUM(L26*$L$9)</f>
        <v>0</v>
      </c>
      <c r="N26" s="113"/>
      <c r="O26" s="113"/>
      <c r="P26" s="59">
        <f t="shared" ref="P26:P28" si="6">SUM(K26+M26+N26+O26)</f>
        <v>0</v>
      </c>
    </row>
    <row r="27" spans="1:16" ht="33" customHeight="1" x14ac:dyDescent="0.25">
      <c r="A27" s="95"/>
      <c r="B27" s="95"/>
      <c r="C27" s="95"/>
      <c r="D27" s="95"/>
      <c r="E27" s="95"/>
      <c r="F27" s="95"/>
      <c r="G27" s="82">
        <f t="shared" si="1"/>
        <v>0</v>
      </c>
      <c r="H27" s="94"/>
      <c r="I27" s="94">
        <f t="shared" si="3"/>
        <v>0</v>
      </c>
      <c r="J27" s="94"/>
      <c r="K27" s="83">
        <f t="shared" si="4"/>
        <v>0</v>
      </c>
      <c r="L27" s="96"/>
      <c r="M27" s="83">
        <f t="shared" si="5"/>
        <v>0</v>
      </c>
      <c r="N27" s="113"/>
      <c r="O27" s="113"/>
      <c r="P27" s="59">
        <f t="shared" si="6"/>
        <v>0</v>
      </c>
    </row>
    <row r="28" spans="1:16" ht="33" customHeight="1" x14ac:dyDescent="0.25">
      <c r="A28" s="95"/>
      <c r="B28" s="95"/>
      <c r="C28" s="95"/>
      <c r="D28" s="95"/>
      <c r="E28" s="95"/>
      <c r="F28" s="95"/>
      <c r="G28" s="82">
        <f t="shared" si="1"/>
        <v>0</v>
      </c>
      <c r="H28" s="94"/>
      <c r="I28" s="94">
        <f t="shared" si="3"/>
        <v>0</v>
      </c>
      <c r="J28" s="94"/>
      <c r="K28" s="83">
        <f t="shared" si="4"/>
        <v>0</v>
      </c>
      <c r="L28" s="96"/>
      <c r="M28" s="83">
        <f t="shared" si="5"/>
        <v>0</v>
      </c>
      <c r="N28" s="113"/>
      <c r="O28" s="113"/>
      <c r="P28" s="59">
        <f t="shared" si="6"/>
        <v>0</v>
      </c>
    </row>
    <row r="29" spans="1:16" ht="33" customHeight="1" x14ac:dyDescent="0.25">
      <c r="A29" s="95"/>
      <c r="B29" s="95"/>
      <c r="C29" s="95"/>
      <c r="D29" s="95"/>
      <c r="E29" s="95"/>
      <c r="F29" s="95"/>
      <c r="G29" s="82">
        <f t="shared" si="1"/>
        <v>0</v>
      </c>
      <c r="H29" s="94">
        <f t="shared" si="2"/>
        <v>0</v>
      </c>
      <c r="I29" s="94">
        <f t="shared" si="3"/>
        <v>0</v>
      </c>
      <c r="J29" s="94"/>
      <c r="K29" s="83">
        <f t="shared" ref="K29" si="7">IF(OR(J29="x",J29="j"),SUM(I29*$I$9)*1.5,SUM(I29*$I$9))</f>
        <v>0</v>
      </c>
      <c r="L29" s="97"/>
      <c r="M29" s="83">
        <f t="shared" ref="M29:M31" si="8">SUM(L29*$L$9)</f>
        <v>0</v>
      </c>
      <c r="N29" s="113"/>
      <c r="O29" s="113"/>
      <c r="P29" s="59">
        <f t="shared" ref="P29:P31" si="9">SUM(K29+M29+N29+O29)</f>
        <v>0</v>
      </c>
    </row>
    <row r="30" spans="1:16" ht="33" customHeight="1" x14ac:dyDescent="0.25">
      <c r="A30" s="36"/>
      <c r="B30" s="36"/>
      <c r="C30" s="36"/>
      <c r="D30" s="36"/>
      <c r="E30" s="36"/>
      <c r="F30" s="36"/>
      <c r="G30" s="82">
        <f t="shared" si="1"/>
        <v>0</v>
      </c>
      <c r="H30" s="94">
        <f t="shared" ref="H30:H31" si="10">IF(ROUNDDOWN(((G30*24)/45*60),0)&gt;10,10,ROUNDDOWN(((G30*24)/45*60),0))</f>
        <v>0</v>
      </c>
      <c r="I30" s="94">
        <f t="shared" ref="I30:I31" si="11">H30</f>
        <v>0</v>
      </c>
      <c r="J30" s="94"/>
      <c r="K30" s="83">
        <f t="shared" ref="K30:K31" si="12">IF(OR(J30="x",J30="j"),SUM(I30*$I$9)*1.5,SUM(I30*$I$9))</f>
        <v>0</v>
      </c>
      <c r="L30" s="97"/>
      <c r="M30" s="83">
        <f t="shared" si="8"/>
        <v>0</v>
      </c>
      <c r="N30" s="98"/>
      <c r="O30" s="98"/>
      <c r="P30" s="59">
        <f t="shared" si="9"/>
        <v>0</v>
      </c>
    </row>
    <row r="31" spans="1:16" ht="33" customHeight="1" x14ac:dyDescent="0.25">
      <c r="A31" s="95"/>
      <c r="B31" s="95"/>
      <c r="C31" s="95"/>
      <c r="D31" s="95"/>
      <c r="E31" s="95"/>
      <c r="F31" s="95"/>
      <c r="G31" s="82">
        <f t="shared" si="1"/>
        <v>0</v>
      </c>
      <c r="H31" s="94">
        <f t="shared" si="10"/>
        <v>0</v>
      </c>
      <c r="I31" s="94">
        <f t="shared" si="11"/>
        <v>0</v>
      </c>
      <c r="J31" s="94"/>
      <c r="K31" s="83">
        <f t="shared" si="12"/>
        <v>0</v>
      </c>
      <c r="L31" s="97"/>
      <c r="M31" s="83">
        <f t="shared" si="8"/>
        <v>0</v>
      </c>
      <c r="N31" s="98"/>
      <c r="O31" s="98"/>
      <c r="P31" s="59">
        <f t="shared" si="9"/>
        <v>0</v>
      </c>
    </row>
    <row r="32" spans="1:16" ht="42" customHeight="1" x14ac:dyDescent="0.25">
      <c r="A32" s="151" t="s">
        <v>54</v>
      </c>
      <c r="B32" s="152"/>
      <c r="C32" s="152"/>
      <c r="D32" s="152"/>
      <c r="E32" s="152"/>
      <c r="F32" s="153"/>
      <c r="G32" s="6">
        <f>SUM(G25:G31)</f>
        <v>0</v>
      </c>
      <c r="H32" s="2">
        <f>SUM(H25:H31)</f>
        <v>0</v>
      </c>
      <c r="I32" s="2">
        <f>SUM(I25:I31)</f>
        <v>0</v>
      </c>
      <c r="J32" s="92"/>
      <c r="K32" s="3">
        <f t="shared" ref="K32:P32" si="13">SUM(K25:K31)</f>
        <v>0</v>
      </c>
      <c r="L32" s="4">
        <f t="shared" si="13"/>
        <v>0</v>
      </c>
      <c r="M32" s="5">
        <f t="shared" si="13"/>
        <v>0</v>
      </c>
      <c r="N32" s="3">
        <f t="shared" si="13"/>
        <v>0</v>
      </c>
      <c r="O32" s="3">
        <f t="shared" si="13"/>
        <v>0</v>
      </c>
      <c r="P32" s="1">
        <f t="shared" si="13"/>
        <v>0</v>
      </c>
    </row>
    <row r="33" ht="15.75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  <row r="40" ht="33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33" customHeight="1" x14ac:dyDescent="0.25"/>
    <row r="46" ht="33" customHeight="1" x14ac:dyDescent="0.25"/>
    <row r="47" ht="33" customHeight="1" x14ac:dyDescent="0.25"/>
    <row r="48" ht="33" customHeight="1" x14ac:dyDescent="0.25"/>
    <row r="49" ht="33" customHeight="1" x14ac:dyDescent="0.25"/>
    <row r="50" ht="33" customHeight="1" x14ac:dyDescent="0.25"/>
    <row r="51" ht="33" customHeight="1" x14ac:dyDescent="0.25"/>
  </sheetData>
  <protectedRanges>
    <protectedRange sqref="D5" name="Bereich5"/>
    <protectedRange sqref="N30:O31 A30:F31 I30:J31 L30:L31" name="Bereich3"/>
    <protectedRange sqref="C3 I3:J3 M3 D4 P4 E5:G5 I5:K5 M5 M6:O6 B7:G8 C11 F11:G11 I11:P11" name="Bereich1"/>
    <protectedRange sqref="F9:G9" name="Bereich4"/>
    <protectedRange sqref="A19:C19" name="Bereich6"/>
  </protectedRanges>
  <mergeCells count="21">
    <mergeCell ref="A32:F32"/>
    <mergeCell ref="D22:G22"/>
    <mergeCell ref="H22:K22"/>
    <mergeCell ref="L22:N22"/>
    <mergeCell ref="H24:J24"/>
    <mergeCell ref="H23:I23"/>
    <mergeCell ref="A21:P21"/>
    <mergeCell ref="C3:H3"/>
    <mergeCell ref="M3:P3"/>
    <mergeCell ref="D4:N4"/>
    <mergeCell ref="M5:N5"/>
    <mergeCell ref="O5:P5"/>
    <mergeCell ref="O6:P6"/>
    <mergeCell ref="H7:K7"/>
    <mergeCell ref="L7:N7"/>
    <mergeCell ref="A10:G10"/>
    <mergeCell ref="O1:O2"/>
    <mergeCell ref="P1:P2"/>
    <mergeCell ref="A12:P12"/>
    <mergeCell ref="A14:P14"/>
    <mergeCell ref="A13:P13"/>
  </mergeCells>
  <dataValidations count="2">
    <dataValidation type="whole" operator="lessThanOrEqual" allowBlank="1" showInputMessage="1" showErrorMessage="1" sqref="H25:H31" xr:uid="{A6FECE43-3C08-4D9B-8DC7-BA621D0226C0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25:I31" xr:uid="{E9F51379-93B9-4236-A57B-B8126212987F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4" orientation="landscape" r:id="rId1"/>
  <headerFooter>
    <oddFooter>&amp;CSeite &amp;P von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A1009-7B2F-435D-92BC-08AC31716F1D}">
  <sheetPr>
    <pageSetUpPr fitToPage="1"/>
  </sheetPr>
  <dimension ref="A1:P51"/>
  <sheetViews>
    <sheetView topLeftCell="C1" zoomScaleNormal="100" workbookViewId="0">
      <selection activeCell="N1" sqref="N1:P1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7" width="8.69921875" customWidth="1"/>
    <col min="8" max="8" width="8.69921875" hidden="1" customWidth="1"/>
    <col min="9" max="10" width="8.69921875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39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81" t="s">
        <v>55</v>
      </c>
      <c r="O1" s="120"/>
      <c r="P1" s="109"/>
    </row>
    <row r="2" spans="1:16" ht="24.75" customHeight="1" x14ac:dyDescent="0.3">
      <c r="A2" s="40" t="s">
        <v>56</v>
      </c>
      <c r="B2" s="41"/>
      <c r="C2" s="41"/>
      <c r="D2" s="41"/>
      <c r="E2" s="41"/>
      <c r="F2" s="42"/>
      <c r="G2" s="42"/>
      <c r="H2" s="42"/>
      <c r="I2" s="42"/>
      <c r="J2" s="42"/>
      <c r="K2" s="42"/>
      <c r="L2" s="42"/>
      <c r="M2" s="42"/>
      <c r="N2" s="111"/>
      <c r="O2" s="112"/>
      <c r="P2" s="110"/>
    </row>
    <row r="3" spans="1:16" x14ac:dyDescent="0.25">
      <c r="A3" s="9" t="s">
        <v>3</v>
      </c>
      <c r="B3" s="10"/>
      <c r="C3" s="136"/>
      <c r="D3" s="136"/>
      <c r="E3" s="136"/>
      <c r="F3" s="136"/>
      <c r="G3" s="136"/>
      <c r="H3" s="137"/>
      <c r="I3" s="90"/>
      <c r="J3" s="90"/>
      <c r="K3" s="9" t="s">
        <v>4</v>
      </c>
      <c r="L3" s="10"/>
      <c r="M3" s="138"/>
      <c r="N3" s="139"/>
      <c r="O3" s="139"/>
      <c r="P3" s="141"/>
    </row>
    <row r="4" spans="1:16" x14ac:dyDescent="0.25">
      <c r="A4" s="9" t="s">
        <v>5</v>
      </c>
      <c r="B4" s="11"/>
      <c r="C4" s="11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41"/>
      <c r="O4" s="9" t="s">
        <v>6</v>
      </c>
      <c r="P4" s="7"/>
    </row>
    <row r="5" spans="1:16" x14ac:dyDescent="0.25">
      <c r="A5" s="9" t="s">
        <v>7</v>
      </c>
      <c r="B5" s="10"/>
      <c r="C5" s="12" t="s">
        <v>8</v>
      </c>
      <c r="D5" s="118" t="s">
        <v>9</v>
      </c>
      <c r="E5" s="118"/>
      <c r="F5" s="118"/>
      <c r="G5" s="118"/>
      <c r="H5" s="118"/>
      <c r="I5" s="118"/>
      <c r="J5" s="118"/>
      <c r="K5" s="118"/>
      <c r="L5" s="8" t="s">
        <v>10</v>
      </c>
      <c r="M5" s="138"/>
      <c r="N5" s="138"/>
      <c r="O5" s="142" t="s">
        <v>11</v>
      </c>
      <c r="P5" s="143"/>
    </row>
    <row r="6" spans="1:16" x14ac:dyDescent="0.25">
      <c r="A6" s="78" t="s">
        <v>12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14"/>
      <c r="M6" s="7" t="s">
        <v>13</v>
      </c>
      <c r="O6" s="144"/>
      <c r="P6" s="140"/>
    </row>
    <row r="7" spans="1:16" x14ac:dyDescent="0.25">
      <c r="A7" s="84" t="s">
        <v>14</v>
      </c>
      <c r="B7" s="45"/>
      <c r="C7" s="45"/>
      <c r="D7" s="45" t="s">
        <v>22</v>
      </c>
      <c r="E7" s="45"/>
      <c r="F7" s="45"/>
      <c r="G7" s="46"/>
      <c r="H7" s="145" t="s">
        <v>15</v>
      </c>
      <c r="I7" s="145"/>
      <c r="J7" s="145"/>
      <c r="K7" s="146"/>
      <c r="L7" s="147" t="s">
        <v>16</v>
      </c>
      <c r="M7" s="148"/>
      <c r="N7" s="149"/>
      <c r="O7" s="15" t="s">
        <v>17</v>
      </c>
      <c r="P7" s="16" t="s">
        <v>18</v>
      </c>
    </row>
    <row r="8" spans="1:16" ht="27.6" x14ac:dyDescent="0.25">
      <c r="A8" s="47"/>
      <c r="B8" s="48" t="s">
        <v>22</v>
      </c>
      <c r="C8" s="48" t="s">
        <v>22</v>
      </c>
      <c r="D8" s="49" t="s">
        <v>22</v>
      </c>
      <c r="E8" s="49" t="s">
        <v>22</v>
      </c>
      <c r="F8" s="49"/>
      <c r="G8" s="50" t="s">
        <v>22</v>
      </c>
      <c r="H8" s="43" t="s">
        <v>19</v>
      </c>
      <c r="I8" s="43"/>
      <c r="J8" s="43"/>
      <c r="K8" s="22" t="s">
        <v>20</v>
      </c>
      <c r="L8" s="18" t="s">
        <v>21</v>
      </c>
      <c r="M8" s="17" t="s">
        <v>20</v>
      </c>
      <c r="N8" s="23" t="s">
        <v>22</v>
      </c>
      <c r="O8" s="33" t="s">
        <v>23</v>
      </c>
      <c r="P8" s="24" t="s">
        <v>24</v>
      </c>
    </row>
    <row r="9" spans="1:16" x14ac:dyDescent="0.25">
      <c r="A9" s="76" t="s">
        <v>25</v>
      </c>
      <c r="B9" s="51"/>
      <c r="C9" s="51"/>
      <c r="D9" s="51"/>
      <c r="E9" s="51"/>
      <c r="F9" s="51"/>
      <c r="G9" s="51"/>
      <c r="H9" s="52">
        <v>18</v>
      </c>
      <c r="I9" s="100">
        <v>18</v>
      </c>
      <c r="J9" s="91"/>
      <c r="K9" s="53"/>
      <c r="L9" s="101">
        <v>0.3</v>
      </c>
      <c r="M9" s="54"/>
      <c r="N9" s="55" t="s">
        <v>26</v>
      </c>
      <c r="O9" s="56" t="s">
        <v>22</v>
      </c>
      <c r="P9" s="57"/>
    </row>
    <row r="10" spans="1:16" x14ac:dyDescent="0.25">
      <c r="A10" s="150" t="s">
        <v>27</v>
      </c>
      <c r="B10" s="150"/>
      <c r="C10" s="150"/>
      <c r="D10" s="150"/>
      <c r="E10" s="150"/>
      <c r="F10" s="150"/>
      <c r="G10" s="150"/>
      <c r="H10" s="58">
        <f>H32</f>
        <v>0</v>
      </c>
      <c r="I10" s="58">
        <f>I32</f>
        <v>0</v>
      </c>
      <c r="J10" s="58"/>
      <c r="K10" s="59">
        <f t="shared" ref="K10:P10" si="0">K32</f>
        <v>0</v>
      </c>
      <c r="L10" s="108"/>
      <c r="M10" s="59">
        <f t="shared" si="0"/>
        <v>0</v>
      </c>
      <c r="N10" s="59">
        <f t="shared" si="0"/>
        <v>0</v>
      </c>
      <c r="O10" s="59">
        <f t="shared" si="0"/>
        <v>0</v>
      </c>
      <c r="P10" s="59">
        <f t="shared" si="0"/>
        <v>0</v>
      </c>
    </row>
    <row r="11" spans="1:16" x14ac:dyDescent="0.25">
      <c r="A11" s="85" t="s">
        <v>28</v>
      </c>
      <c r="B11" s="60"/>
      <c r="C11" s="60" t="s">
        <v>22</v>
      </c>
      <c r="D11" s="86"/>
      <c r="E11" s="60"/>
      <c r="F11" s="60"/>
      <c r="G11" s="60"/>
      <c r="H11" s="61"/>
      <c r="I11" s="61"/>
      <c r="J11" s="61"/>
      <c r="K11" s="60"/>
      <c r="L11" s="62"/>
      <c r="M11" s="61"/>
      <c r="N11" s="61"/>
      <c r="O11" s="63"/>
      <c r="P11" s="77"/>
    </row>
    <row r="12" spans="1:16" x14ac:dyDescent="0.25">
      <c r="A12" s="130" t="s">
        <v>29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</row>
    <row r="13" spans="1:16" x14ac:dyDescent="0.25">
      <c r="A13" s="130" t="s">
        <v>30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</row>
    <row r="14" spans="1:16" x14ac:dyDescent="0.25">
      <c r="A14" s="130" t="s">
        <v>31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2"/>
    </row>
    <row r="15" spans="1:16" x14ac:dyDescent="0.25">
      <c r="A15" s="69"/>
      <c r="B15" s="64"/>
      <c r="C15" s="64"/>
      <c r="D15" s="64"/>
      <c r="E15" s="64"/>
      <c r="F15" s="65" t="s">
        <v>32</v>
      </c>
      <c r="G15" s="107"/>
      <c r="H15" s="99"/>
      <c r="I15" s="99"/>
      <c r="J15" s="99"/>
      <c r="K15" s="65" t="s">
        <v>33</v>
      </c>
      <c r="L15" s="65"/>
      <c r="M15" s="65"/>
      <c r="N15" s="65"/>
      <c r="O15" s="65"/>
      <c r="P15" s="57"/>
    </row>
    <row r="16" spans="1:16" x14ac:dyDescent="0.25">
      <c r="A16" s="6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70"/>
    </row>
    <row r="17" spans="1:16" x14ac:dyDescent="0.25">
      <c r="A17" s="69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70"/>
    </row>
    <row r="18" spans="1:16" x14ac:dyDescent="0.25">
      <c r="A18" s="66" t="s">
        <v>35</v>
      </c>
      <c r="B18" s="67"/>
      <c r="C18" s="68"/>
      <c r="D18" s="66" t="s">
        <v>36</v>
      </c>
      <c r="E18" s="67"/>
      <c r="F18" s="67"/>
      <c r="G18" s="67"/>
      <c r="H18" s="68"/>
      <c r="I18" s="67"/>
      <c r="J18" s="67"/>
      <c r="K18" s="66" t="s">
        <v>37</v>
      </c>
      <c r="L18" s="67"/>
      <c r="M18" s="67"/>
      <c r="N18" s="67"/>
      <c r="O18" s="67"/>
      <c r="P18" s="68"/>
    </row>
    <row r="19" spans="1:16" x14ac:dyDescent="0.25">
      <c r="A19" s="69"/>
      <c r="B19" s="64"/>
      <c r="C19" s="70"/>
      <c r="D19" s="69"/>
      <c r="E19" s="64"/>
      <c r="F19" s="64"/>
      <c r="G19" s="64"/>
      <c r="H19" s="70"/>
      <c r="I19" s="64"/>
      <c r="J19" s="64"/>
      <c r="K19" s="69"/>
      <c r="L19" s="64"/>
      <c r="M19" s="64"/>
      <c r="N19" s="64"/>
      <c r="O19" s="64"/>
      <c r="P19" s="70"/>
    </row>
    <row r="20" spans="1:16" x14ac:dyDescent="0.25">
      <c r="A20" s="71" t="s">
        <v>38</v>
      </c>
      <c r="B20" s="65"/>
      <c r="C20" s="57"/>
      <c r="D20" s="53"/>
      <c r="E20" s="65"/>
      <c r="F20" s="65"/>
      <c r="G20" s="65"/>
      <c r="H20" s="72"/>
      <c r="I20" s="74"/>
      <c r="J20" s="74"/>
      <c r="K20" s="53"/>
      <c r="L20" s="73"/>
      <c r="M20" s="74"/>
      <c r="N20" s="74"/>
      <c r="O20" s="75"/>
      <c r="P20" s="57"/>
    </row>
    <row r="21" spans="1:16" ht="15" customHeight="1" x14ac:dyDescent="0.25">
      <c r="A21" s="133" t="s">
        <v>39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5"/>
    </row>
    <row r="22" spans="1:16" x14ac:dyDescent="0.25">
      <c r="A22" s="34"/>
      <c r="B22" s="34"/>
      <c r="C22" s="35"/>
      <c r="D22" s="154" t="s">
        <v>40</v>
      </c>
      <c r="E22" s="145"/>
      <c r="F22" s="145"/>
      <c r="G22" s="146"/>
      <c r="H22" s="154" t="s">
        <v>15</v>
      </c>
      <c r="I22" s="145"/>
      <c r="J22" s="145"/>
      <c r="K22" s="146"/>
      <c r="L22" s="147" t="s">
        <v>16</v>
      </c>
      <c r="M22" s="148"/>
      <c r="N22" s="149"/>
      <c r="O22" s="15" t="s">
        <v>17</v>
      </c>
      <c r="P22" s="16" t="s">
        <v>18</v>
      </c>
    </row>
    <row r="23" spans="1:16" ht="41.4" x14ac:dyDescent="0.25">
      <c r="A23" s="17" t="s">
        <v>41</v>
      </c>
      <c r="B23" s="18" t="s">
        <v>42</v>
      </c>
      <c r="C23" s="19" t="s">
        <v>43</v>
      </c>
      <c r="D23" s="20" t="s">
        <v>44</v>
      </c>
      <c r="E23" s="21" t="s">
        <v>45</v>
      </c>
      <c r="F23" s="21" t="s">
        <v>46</v>
      </c>
      <c r="G23" s="22" t="s">
        <v>47</v>
      </c>
      <c r="H23" s="43" t="s">
        <v>19</v>
      </c>
      <c r="I23" s="43"/>
      <c r="J23" s="93" t="s">
        <v>49</v>
      </c>
      <c r="K23" s="22" t="s">
        <v>20</v>
      </c>
      <c r="L23" s="18" t="s">
        <v>21</v>
      </c>
      <c r="M23" s="17" t="s">
        <v>20</v>
      </c>
      <c r="N23" s="23" t="s">
        <v>50</v>
      </c>
      <c r="O23" s="33" t="s">
        <v>23</v>
      </c>
      <c r="P23" s="24" t="s">
        <v>24</v>
      </c>
    </row>
    <row r="24" spans="1:16" x14ac:dyDescent="0.25">
      <c r="A24" s="25"/>
      <c r="B24" s="25"/>
      <c r="C24" s="26"/>
      <c r="D24" s="27"/>
      <c r="E24" s="26"/>
      <c r="F24" s="26" t="s">
        <v>51</v>
      </c>
      <c r="G24" s="28" t="s">
        <v>52</v>
      </c>
      <c r="H24" s="155" t="s">
        <v>53</v>
      </c>
      <c r="I24" s="155"/>
      <c r="J24" s="156"/>
      <c r="K24" s="28"/>
      <c r="L24" s="44" t="s">
        <v>22</v>
      </c>
      <c r="M24" s="29"/>
      <c r="N24" s="30" t="s">
        <v>26</v>
      </c>
      <c r="O24" s="31" t="s">
        <v>22</v>
      </c>
      <c r="P24" s="32"/>
    </row>
    <row r="25" spans="1:16" ht="33" customHeight="1" x14ac:dyDescent="0.25">
      <c r="A25" s="95"/>
      <c r="B25" s="95"/>
      <c r="C25" s="95"/>
      <c r="D25" s="95"/>
      <c r="E25" s="95"/>
      <c r="F25" s="95"/>
      <c r="G25" s="82">
        <f t="shared" ref="G25:G31" si="1">SUM((E25-D25)-F25)</f>
        <v>0</v>
      </c>
      <c r="H25" s="94">
        <f t="shared" ref="H25:H29" si="2">IF(ROUNDDOWN(((G25*24)/45*60),0)&gt;10,10,ROUNDDOWN(((G25*24)/45*60),0))</f>
        <v>0</v>
      </c>
      <c r="I25" s="94">
        <f>H25</f>
        <v>0</v>
      </c>
      <c r="J25" s="94"/>
      <c r="K25" s="83">
        <f>IF(OR(J25="x",J25="j"),SUM(I25*$I$9)*1.5,SUM(I25*$I$9))</f>
        <v>0</v>
      </c>
      <c r="L25" s="96"/>
      <c r="M25" s="83">
        <f>SUM(L25*$L$9)</f>
        <v>0</v>
      </c>
      <c r="N25" s="113"/>
      <c r="O25" s="113"/>
      <c r="P25" s="59">
        <f>SUM(K25+M25+N25+O25)</f>
        <v>0</v>
      </c>
    </row>
    <row r="26" spans="1:16" ht="33" customHeight="1" x14ac:dyDescent="0.25">
      <c r="A26" s="95"/>
      <c r="B26" s="95"/>
      <c r="C26" s="95"/>
      <c r="D26" s="95"/>
      <c r="E26" s="95"/>
      <c r="F26" s="95"/>
      <c r="G26" s="82">
        <f t="shared" si="1"/>
        <v>0</v>
      </c>
      <c r="H26" s="94"/>
      <c r="I26" s="94">
        <f>H26</f>
        <v>0</v>
      </c>
      <c r="J26" s="94"/>
      <c r="K26" s="83">
        <f t="shared" ref="K26:K28" si="3">IF(OR(J26="x",J26="j"),SUM(I26*$I$9)*1.5,SUM(I26*$I$9))</f>
        <v>0</v>
      </c>
      <c r="L26" s="96"/>
      <c r="M26" s="83">
        <f t="shared" ref="M26:M28" si="4">SUM(L26*$L$9)</f>
        <v>0</v>
      </c>
      <c r="N26" s="113"/>
      <c r="O26" s="113"/>
      <c r="P26" s="59">
        <f t="shared" ref="P26:P28" si="5">SUM(K26+M26+N26+O26)</f>
        <v>0</v>
      </c>
    </row>
    <row r="27" spans="1:16" ht="33" customHeight="1" x14ac:dyDescent="0.25">
      <c r="A27" s="95"/>
      <c r="B27" s="95"/>
      <c r="C27" s="95"/>
      <c r="D27" s="95"/>
      <c r="E27" s="95"/>
      <c r="F27" s="95"/>
      <c r="G27" s="82">
        <f t="shared" si="1"/>
        <v>0</v>
      </c>
      <c r="H27" s="94"/>
      <c r="I27" s="94">
        <f>H27</f>
        <v>0</v>
      </c>
      <c r="J27" s="94"/>
      <c r="K27" s="83">
        <f t="shared" si="3"/>
        <v>0</v>
      </c>
      <c r="L27" s="96"/>
      <c r="M27" s="83">
        <f t="shared" si="4"/>
        <v>0</v>
      </c>
      <c r="N27" s="113"/>
      <c r="O27" s="113"/>
      <c r="P27" s="59">
        <f t="shared" si="5"/>
        <v>0</v>
      </c>
    </row>
    <row r="28" spans="1:16" ht="33" customHeight="1" x14ac:dyDescent="0.25">
      <c r="A28" s="95"/>
      <c r="B28" s="95"/>
      <c r="C28" s="95"/>
      <c r="D28" s="95"/>
      <c r="E28" s="95"/>
      <c r="F28" s="95"/>
      <c r="G28" s="82">
        <f t="shared" si="1"/>
        <v>0</v>
      </c>
      <c r="H28" s="94"/>
      <c r="I28" s="94">
        <f>H28</f>
        <v>0</v>
      </c>
      <c r="J28" s="94"/>
      <c r="K28" s="83">
        <f t="shared" si="3"/>
        <v>0</v>
      </c>
      <c r="L28" s="96"/>
      <c r="M28" s="83">
        <f t="shared" si="4"/>
        <v>0</v>
      </c>
      <c r="N28" s="113"/>
      <c r="O28" s="113"/>
      <c r="P28" s="59">
        <f t="shared" si="5"/>
        <v>0</v>
      </c>
    </row>
    <row r="29" spans="1:16" ht="33" customHeight="1" x14ac:dyDescent="0.25">
      <c r="A29" s="95"/>
      <c r="B29" s="95"/>
      <c r="C29" s="95"/>
      <c r="D29" s="95"/>
      <c r="E29" s="95"/>
      <c r="F29" s="95"/>
      <c r="G29" s="82">
        <f t="shared" si="1"/>
        <v>0</v>
      </c>
      <c r="H29" s="94">
        <f t="shared" si="2"/>
        <v>0</v>
      </c>
      <c r="I29" s="94">
        <f t="shared" ref="I29" si="6">H29</f>
        <v>0</v>
      </c>
      <c r="J29" s="94"/>
      <c r="K29" s="83">
        <f t="shared" ref="K29" si="7">IF(OR(J29="x",J29="j"),SUM(I29*$I$9)*1.5,SUM(I29*$I$9))</f>
        <v>0</v>
      </c>
      <c r="L29" s="96"/>
      <c r="M29" s="83">
        <f t="shared" ref="M29:M31" si="8">SUM(L29*$L$9)</f>
        <v>0</v>
      </c>
      <c r="N29" s="113"/>
      <c r="O29" s="113"/>
      <c r="P29" s="59">
        <f t="shared" ref="P29:P31" si="9">SUM(K29+M29+N29+O29)</f>
        <v>0</v>
      </c>
    </row>
    <row r="30" spans="1:16" ht="33" customHeight="1" x14ac:dyDescent="0.25">
      <c r="A30" s="36"/>
      <c r="B30" s="36"/>
      <c r="C30" s="36"/>
      <c r="D30" s="36"/>
      <c r="E30" s="36"/>
      <c r="F30" s="36"/>
      <c r="G30" s="82">
        <f t="shared" si="1"/>
        <v>0</v>
      </c>
      <c r="H30" s="94">
        <f t="shared" ref="H30:H31" si="10">IF(ROUNDDOWN(((G30*24)/45*60),0)&gt;10,10,ROUNDDOWN(((G30*24)/45*60),0))</f>
        <v>0</v>
      </c>
      <c r="I30" s="94">
        <f t="shared" ref="I30:I31" si="11">H30</f>
        <v>0</v>
      </c>
      <c r="J30" s="94"/>
      <c r="K30" s="83">
        <f t="shared" ref="K30:K31" si="12">IF(OR(J30="x",J30="j"),SUM(I30*$I$9)*1.5,SUM(I30*$I$9))</f>
        <v>0</v>
      </c>
      <c r="L30" s="97"/>
      <c r="M30" s="83">
        <f t="shared" si="8"/>
        <v>0</v>
      </c>
      <c r="N30" s="113"/>
      <c r="O30" s="113"/>
      <c r="P30" s="59">
        <f t="shared" si="9"/>
        <v>0</v>
      </c>
    </row>
    <row r="31" spans="1:16" ht="33" customHeight="1" x14ac:dyDescent="0.25">
      <c r="A31" s="95"/>
      <c r="B31" s="95"/>
      <c r="C31" s="95"/>
      <c r="D31" s="95"/>
      <c r="E31" s="95"/>
      <c r="F31" s="95"/>
      <c r="G31" s="82">
        <f t="shared" si="1"/>
        <v>0</v>
      </c>
      <c r="H31" s="94">
        <f t="shared" si="10"/>
        <v>0</v>
      </c>
      <c r="I31" s="94">
        <f t="shared" si="11"/>
        <v>0</v>
      </c>
      <c r="J31" s="94"/>
      <c r="K31" s="83">
        <f t="shared" si="12"/>
        <v>0</v>
      </c>
      <c r="L31" s="97"/>
      <c r="M31" s="83">
        <f t="shared" si="8"/>
        <v>0</v>
      </c>
      <c r="N31" s="113"/>
      <c r="O31" s="113"/>
      <c r="P31" s="59">
        <f t="shared" si="9"/>
        <v>0</v>
      </c>
    </row>
    <row r="32" spans="1:16" ht="36.75" customHeight="1" x14ac:dyDescent="0.25">
      <c r="A32" s="151" t="s">
        <v>54</v>
      </c>
      <c r="B32" s="152"/>
      <c r="C32" s="152"/>
      <c r="D32" s="152"/>
      <c r="E32" s="152"/>
      <c r="F32" s="153"/>
      <c r="G32" s="6">
        <f>SUM(G25:G31)</f>
        <v>0</v>
      </c>
      <c r="H32" s="2">
        <f>SUM(H25:H31)</f>
        <v>0</v>
      </c>
      <c r="I32" s="2">
        <f>SUM(I25:I31)</f>
        <v>0</v>
      </c>
      <c r="J32" s="92"/>
      <c r="K32" s="3">
        <f t="shared" ref="K32:P32" si="13">SUM(K25:K31)</f>
        <v>0</v>
      </c>
      <c r="L32" s="4">
        <f t="shared" si="13"/>
        <v>0</v>
      </c>
      <c r="M32" s="5">
        <f t="shared" si="13"/>
        <v>0</v>
      </c>
      <c r="N32" s="3">
        <f t="shared" si="13"/>
        <v>0</v>
      </c>
      <c r="O32" s="3">
        <f t="shared" si="13"/>
        <v>0</v>
      </c>
      <c r="P32" s="1">
        <f t="shared" si="13"/>
        <v>0</v>
      </c>
    </row>
    <row r="33" ht="19.5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  <row r="40" ht="33" customHeight="1" x14ac:dyDescent="0.25"/>
    <row r="41" ht="33" customHeight="1" x14ac:dyDescent="0.25"/>
    <row r="42" ht="33" customHeight="1" x14ac:dyDescent="0.25"/>
    <row r="43" ht="33" customHeight="1" x14ac:dyDescent="0.25"/>
    <row r="44" ht="33" customHeight="1" x14ac:dyDescent="0.25"/>
    <row r="45" ht="33" customHeight="1" x14ac:dyDescent="0.25"/>
    <row r="46" ht="33" customHeight="1" x14ac:dyDescent="0.25"/>
    <row r="47" ht="33" customHeight="1" x14ac:dyDescent="0.25"/>
    <row r="48" ht="33" customHeight="1" x14ac:dyDescent="0.25"/>
    <row r="49" ht="33" customHeight="1" x14ac:dyDescent="0.25"/>
    <row r="50" ht="33" customHeight="1" x14ac:dyDescent="0.25"/>
    <row r="51" ht="33" customHeight="1" x14ac:dyDescent="0.25"/>
  </sheetData>
  <protectedRanges>
    <protectedRange sqref="D5" name="Bereich4"/>
    <protectedRange sqref="L30:L31 N30:O31 A30:F31 I30:J31" name="Bereich3"/>
    <protectedRange sqref="C3 I3:J3 M3 D4 P4 I5:K5 M5 M6:P6 D5:G5 B7:G8 C11 F11:G11 I11:P11 F9:G9" name="Bereich1"/>
    <protectedRange sqref="A19:C19" name="Bereich5"/>
  </protectedRanges>
  <mergeCells count="18">
    <mergeCell ref="A13:P13"/>
    <mergeCell ref="C3:H3"/>
    <mergeCell ref="M3:P3"/>
    <mergeCell ref="D4:N4"/>
    <mergeCell ref="M5:N5"/>
    <mergeCell ref="O5:P5"/>
    <mergeCell ref="O6:P6"/>
    <mergeCell ref="H7:K7"/>
    <mergeCell ref="L7:N7"/>
    <mergeCell ref="A10:G10"/>
    <mergeCell ref="A12:P12"/>
    <mergeCell ref="A32:F32"/>
    <mergeCell ref="A14:P14"/>
    <mergeCell ref="A21:P21"/>
    <mergeCell ref="D22:G22"/>
    <mergeCell ref="H22:K22"/>
    <mergeCell ref="L22:N22"/>
    <mergeCell ref="H24:J24"/>
  </mergeCells>
  <dataValidations disablePrompts="1" count="2">
    <dataValidation type="whole" operator="lessThanOrEqual" allowBlank="1" showInputMessage="1" showErrorMessage="1" sqref="H25:H31" xr:uid="{383B6891-D19A-4E51-8F59-80E787AB539C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25:I31" xr:uid="{72155975-8F49-480C-BFC8-AC362928ADF0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5" orientation="landscape" r:id="rId1"/>
  <headerFooter>
    <oddFooter>&amp;CSeite &amp;P von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04C9-9DAD-4439-A762-6805E5E92637}">
  <sheetPr>
    <pageSetUpPr fitToPage="1"/>
  </sheetPr>
  <dimension ref="A1:P32"/>
  <sheetViews>
    <sheetView tabSelected="1" zoomScaleNormal="100" workbookViewId="0">
      <selection activeCell="M6" sqref="M6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7" width="8.69921875" customWidth="1"/>
    <col min="8" max="8" width="8.69921875" hidden="1" customWidth="1"/>
    <col min="9" max="9" width="8.69921875" customWidth="1"/>
    <col min="10" max="10" width="8.69921875" hidden="1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39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81" t="s">
        <v>57</v>
      </c>
      <c r="O1" s="126"/>
      <c r="P1" s="128"/>
    </row>
    <row r="2" spans="1:16" ht="24.75" customHeight="1" x14ac:dyDescent="0.3">
      <c r="A2" s="87" t="s">
        <v>58</v>
      </c>
      <c r="B2" s="41"/>
      <c r="C2" s="41"/>
      <c r="D2" s="41"/>
      <c r="E2" s="41"/>
      <c r="F2" s="42"/>
      <c r="G2" s="42"/>
      <c r="H2" s="42"/>
      <c r="I2" s="42"/>
      <c r="J2" s="42"/>
      <c r="K2" s="42"/>
      <c r="L2" s="42"/>
      <c r="M2" s="42"/>
      <c r="N2" s="111"/>
      <c r="O2" s="127"/>
      <c r="P2" s="129"/>
    </row>
    <row r="3" spans="1:16" x14ac:dyDescent="0.25">
      <c r="A3" s="9" t="s">
        <v>3</v>
      </c>
      <c r="B3" s="10"/>
      <c r="C3" s="136"/>
      <c r="D3" s="136"/>
      <c r="E3" s="136"/>
      <c r="F3" s="136"/>
      <c r="G3" s="136"/>
      <c r="H3" s="137"/>
      <c r="I3" s="90"/>
      <c r="J3" s="90"/>
      <c r="K3" s="9" t="s">
        <v>4</v>
      </c>
      <c r="L3" s="10"/>
      <c r="M3" s="136" t="s">
        <v>65</v>
      </c>
      <c r="N3" s="136"/>
      <c r="O3" s="161"/>
      <c r="P3" s="162"/>
    </row>
    <row r="4" spans="1:16" x14ac:dyDescent="0.25">
      <c r="A4" s="9" t="s">
        <v>5</v>
      </c>
      <c r="B4" s="11"/>
      <c r="C4" s="11"/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7"/>
      <c r="O4" s="9" t="s">
        <v>6</v>
      </c>
      <c r="P4" s="7"/>
    </row>
    <row r="5" spans="1:16" x14ac:dyDescent="0.25">
      <c r="A5" s="9" t="s">
        <v>7</v>
      </c>
      <c r="B5" s="10"/>
      <c r="C5" s="12" t="s">
        <v>8</v>
      </c>
      <c r="D5" s="124"/>
      <c r="E5" s="124"/>
      <c r="F5" s="124"/>
      <c r="G5" s="124"/>
      <c r="H5" s="124"/>
      <c r="I5" s="124"/>
      <c r="J5" s="124"/>
      <c r="K5" s="124"/>
      <c r="L5" s="8" t="s">
        <v>10</v>
      </c>
      <c r="M5" s="138"/>
      <c r="N5" s="138"/>
      <c r="O5" s="142" t="s">
        <v>11</v>
      </c>
      <c r="P5" s="143"/>
    </row>
    <row r="6" spans="1:16" x14ac:dyDescent="0.25">
      <c r="A6" s="78" t="s">
        <v>12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14"/>
      <c r="M6" s="7"/>
      <c r="O6" s="144"/>
      <c r="P6" s="140"/>
    </row>
    <row r="7" spans="1:16" x14ac:dyDescent="0.25">
      <c r="A7" s="84" t="s">
        <v>14</v>
      </c>
      <c r="B7" s="45"/>
      <c r="C7" s="45"/>
      <c r="D7" s="45" t="s">
        <v>22</v>
      </c>
      <c r="E7" s="45"/>
      <c r="F7" s="45"/>
      <c r="G7" s="46"/>
      <c r="H7" s="145" t="s">
        <v>15</v>
      </c>
      <c r="I7" s="145"/>
      <c r="J7" s="145"/>
      <c r="K7" s="146"/>
      <c r="L7" s="147" t="s">
        <v>16</v>
      </c>
      <c r="M7" s="148"/>
      <c r="N7" s="149"/>
      <c r="O7" s="15" t="s">
        <v>17</v>
      </c>
      <c r="P7" s="16" t="s">
        <v>18</v>
      </c>
    </row>
    <row r="8" spans="1:16" ht="27.6" x14ac:dyDescent="0.25">
      <c r="A8" s="47"/>
      <c r="B8" s="48" t="s">
        <v>22</v>
      </c>
      <c r="C8" s="48" t="s">
        <v>22</v>
      </c>
      <c r="D8" s="49" t="s">
        <v>22</v>
      </c>
      <c r="E8" s="49" t="s">
        <v>22</v>
      </c>
      <c r="F8" s="49" t="s">
        <v>22</v>
      </c>
      <c r="G8" s="50" t="s">
        <v>22</v>
      </c>
      <c r="H8" s="43" t="s">
        <v>19</v>
      </c>
      <c r="I8" s="43"/>
      <c r="J8" s="43"/>
      <c r="K8" s="22" t="s">
        <v>20</v>
      </c>
      <c r="L8" s="18" t="s">
        <v>21</v>
      </c>
      <c r="M8" s="17" t="s">
        <v>20</v>
      </c>
      <c r="N8" s="23" t="s">
        <v>22</v>
      </c>
      <c r="O8" s="33" t="s">
        <v>23</v>
      </c>
      <c r="P8" s="24" t="s">
        <v>24</v>
      </c>
    </row>
    <row r="9" spans="1:16" x14ac:dyDescent="0.25">
      <c r="A9" s="76" t="s">
        <v>25</v>
      </c>
      <c r="B9" s="51"/>
      <c r="C9" s="51"/>
      <c r="D9" s="51"/>
      <c r="E9" s="51"/>
      <c r="F9" s="51"/>
      <c r="G9" s="51"/>
      <c r="H9" s="52">
        <v>10</v>
      </c>
      <c r="I9" s="100">
        <v>10</v>
      </c>
      <c r="J9" s="91"/>
      <c r="K9" s="53"/>
      <c r="L9" s="101">
        <v>0.3</v>
      </c>
      <c r="M9" s="54"/>
      <c r="N9" s="55" t="s">
        <v>26</v>
      </c>
      <c r="O9" s="56" t="s">
        <v>22</v>
      </c>
      <c r="P9" s="57"/>
    </row>
    <row r="10" spans="1:16" x14ac:dyDescent="0.25">
      <c r="A10" s="150" t="s">
        <v>27</v>
      </c>
      <c r="B10" s="150"/>
      <c r="C10" s="150"/>
      <c r="D10" s="150"/>
      <c r="E10" s="150"/>
      <c r="F10" s="150"/>
      <c r="G10" s="150"/>
      <c r="H10" s="58">
        <f t="shared" ref="H10:P10" si="0">H32</f>
        <v>0</v>
      </c>
      <c r="I10" s="58">
        <f t="shared" si="0"/>
        <v>0</v>
      </c>
      <c r="J10" s="58"/>
      <c r="K10" s="59">
        <f t="shared" si="0"/>
        <v>0</v>
      </c>
      <c r="L10" s="117">
        <f t="shared" si="0"/>
        <v>0</v>
      </c>
      <c r="M10" s="59">
        <f t="shared" si="0"/>
        <v>0</v>
      </c>
      <c r="N10" s="59">
        <f t="shared" si="0"/>
        <v>0</v>
      </c>
      <c r="O10" s="59">
        <f t="shared" si="0"/>
        <v>0</v>
      </c>
      <c r="P10" s="59">
        <f t="shared" si="0"/>
        <v>0</v>
      </c>
    </row>
    <row r="11" spans="1:16" x14ac:dyDescent="0.25">
      <c r="A11" s="85" t="s">
        <v>28</v>
      </c>
      <c r="B11" s="60"/>
      <c r="C11" s="60" t="s">
        <v>22</v>
      </c>
      <c r="D11" s="86"/>
      <c r="E11" s="60"/>
      <c r="F11" s="60"/>
      <c r="G11" s="60"/>
      <c r="H11" s="61"/>
      <c r="I11" s="61"/>
      <c r="J11" s="61"/>
      <c r="K11" s="60"/>
      <c r="L11" s="62"/>
      <c r="M11" s="61"/>
      <c r="N11" s="61"/>
      <c r="O11" s="63"/>
      <c r="P11" s="77"/>
    </row>
    <row r="12" spans="1:16" x14ac:dyDescent="0.25">
      <c r="A12" s="130" t="s">
        <v>29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</row>
    <row r="13" spans="1:16" x14ac:dyDescent="0.25">
      <c r="A13" s="130" t="s">
        <v>30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</row>
    <row r="14" spans="1:16" x14ac:dyDescent="0.25">
      <c r="A14" s="130" t="s">
        <v>31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2"/>
    </row>
    <row r="15" spans="1:16" x14ac:dyDescent="0.25">
      <c r="A15" s="69"/>
      <c r="B15" s="64"/>
      <c r="C15" s="64"/>
      <c r="D15" s="64"/>
      <c r="E15" s="64"/>
      <c r="F15" s="65" t="s">
        <v>32</v>
      </c>
      <c r="G15" s="158"/>
      <c r="H15" s="158"/>
      <c r="I15" s="158"/>
      <c r="J15" s="99"/>
      <c r="K15" s="65" t="s">
        <v>33</v>
      </c>
      <c r="L15" s="65"/>
      <c r="M15" s="65"/>
      <c r="N15" s="65"/>
      <c r="O15" s="65"/>
      <c r="P15" s="57"/>
    </row>
    <row r="16" spans="1:16" x14ac:dyDescent="0.25">
      <c r="A16" s="6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70"/>
    </row>
    <row r="17" spans="1:16" x14ac:dyDescent="0.25">
      <c r="A17" s="69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70"/>
    </row>
    <row r="18" spans="1:16" x14ac:dyDescent="0.25">
      <c r="A18" s="66" t="s">
        <v>35</v>
      </c>
      <c r="B18" s="67"/>
      <c r="C18" s="68"/>
      <c r="D18" s="66" t="s">
        <v>36</v>
      </c>
      <c r="E18" s="67"/>
      <c r="F18" s="67"/>
      <c r="G18" s="67"/>
      <c r="H18" s="68"/>
      <c r="I18" s="67"/>
      <c r="J18" s="67"/>
      <c r="K18" s="66" t="s">
        <v>37</v>
      </c>
      <c r="L18" s="67"/>
      <c r="M18" s="67"/>
      <c r="N18" s="67"/>
      <c r="O18" s="67"/>
      <c r="P18" s="68"/>
    </row>
    <row r="19" spans="1:16" x14ac:dyDescent="0.25">
      <c r="A19" s="69"/>
      <c r="B19" s="64"/>
      <c r="C19" s="70"/>
      <c r="D19" s="69"/>
      <c r="E19" s="64"/>
      <c r="F19" s="64"/>
      <c r="G19" s="64"/>
      <c r="H19" s="70"/>
      <c r="I19" s="64"/>
      <c r="J19" s="64"/>
      <c r="K19" s="69"/>
      <c r="L19" s="64"/>
      <c r="M19" s="64"/>
      <c r="N19" s="64"/>
      <c r="O19" s="64"/>
      <c r="P19" s="70"/>
    </row>
    <row r="20" spans="1:16" x14ac:dyDescent="0.25">
      <c r="A20" s="71" t="s">
        <v>38</v>
      </c>
      <c r="B20" s="65"/>
      <c r="C20" s="57"/>
      <c r="D20" s="53"/>
      <c r="E20" s="65"/>
      <c r="F20" s="65"/>
      <c r="G20" s="65"/>
      <c r="H20" s="72"/>
      <c r="I20" s="74"/>
      <c r="J20" s="74"/>
      <c r="K20" s="53"/>
      <c r="L20" s="73"/>
      <c r="M20" s="74"/>
      <c r="N20" s="74"/>
      <c r="O20" s="75"/>
      <c r="P20" s="57"/>
    </row>
    <row r="21" spans="1:16" ht="15" customHeight="1" x14ac:dyDescent="0.25">
      <c r="A21" s="133" t="s">
        <v>39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5"/>
    </row>
    <row r="22" spans="1:16" x14ac:dyDescent="0.25">
      <c r="A22" s="34"/>
      <c r="B22" s="34"/>
      <c r="C22" s="88" t="s">
        <v>43</v>
      </c>
      <c r="D22" s="154" t="s">
        <v>40</v>
      </c>
      <c r="E22" s="145"/>
      <c r="F22" s="145"/>
      <c r="G22" s="146"/>
      <c r="H22" s="154" t="s">
        <v>15</v>
      </c>
      <c r="I22" s="145"/>
      <c r="J22" s="145"/>
      <c r="K22" s="146"/>
      <c r="L22" s="147" t="s">
        <v>16</v>
      </c>
      <c r="M22" s="148"/>
      <c r="N22" s="149"/>
      <c r="O22" s="15" t="s">
        <v>17</v>
      </c>
      <c r="P22" s="16" t="s">
        <v>18</v>
      </c>
    </row>
    <row r="23" spans="1:16" ht="41.4" x14ac:dyDescent="0.25">
      <c r="A23" s="17" t="s">
        <v>41</v>
      </c>
      <c r="B23" s="18" t="s">
        <v>42</v>
      </c>
      <c r="C23" s="89" t="s">
        <v>59</v>
      </c>
      <c r="D23" s="20" t="s">
        <v>44</v>
      </c>
      <c r="E23" s="21" t="s">
        <v>45</v>
      </c>
      <c r="F23" s="21" t="s">
        <v>46</v>
      </c>
      <c r="G23" s="22" t="s">
        <v>47</v>
      </c>
      <c r="H23" s="159" t="s">
        <v>60</v>
      </c>
      <c r="I23" s="159" t="s">
        <v>60</v>
      </c>
      <c r="J23" s="159" t="s">
        <v>60</v>
      </c>
      <c r="K23" s="22" t="s">
        <v>20</v>
      </c>
      <c r="L23" s="18" t="s">
        <v>21</v>
      </c>
      <c r="M23" s="17" t="s">
        <v>20</v>
      </c>
      <c r="N23" s="23" t="s">
        <v>50</v>
      </c>
      <c r="O23" s="33" t="s">
        <v>23</v>
      </c>
      <c r="P23" s="24" t="s">
        <v>24</v>
      </c>
    </row>
    <row r="24" spans="1:16" x14ac:dyDescent="0.25">
      <c r="A24" s="25"/>
      <c r="B24" s="25"/>
      <c r="C24" s="26" t="s">
        <v>22</v>
      </c>
      <c r="D24" s="27"/>
      <c r="E24" s="26"/>
      <c r="F24" s="26" t="s">
        <v>51</v>
      </c>
      <c r="G24" s="28" t="s">
        <v>52</v>
      </c>
      <c r="H24" s="160"/>
      <c r="I24" s="160"/>
      <c r="J24" s="160"/>
      <c r="K24" s="28"/>
      <c r="L24" s="44" t="s">
        <v>22</v>
      </c>
      <c r="M24" s="29"/>
      <c r="N24" s="30" t="s">
        <v>26</v>
      </c>
      <c r="O24" s="31" t="s">
        <v>22</v>
      </c>
      <c r="P24" s="32"/>
    </row>
    <row r="25" spans="1:16" ht="33" customHeight="1" x14ac:dyDescent="0.25">
      <c r="A25" s="95"/>
      <c r="B25" s="123"/>
      <c r="C25" s="125"/>
      <c r="D25" s="122"/>
      <c r="E25" s="122"/>
      <c r="F25" s="122"/>
      <c r="G25" s="82">
        <f t="shared" ref="G25:G31" si="1">SUM((E25-D25)-F25)</f>
        <v>0</v>
      </c>
      <c r="H25" s="94">
        <f t="shared" ref="H25:H26" si="2">IF(ROUNDDOWN(((G25*24)/45*60),0)&gt;10,10,ROUNDDOWN(((G25*24)/45*60),0))</f>
        <v>0</v>
      </c>
      <c r="I25" s="94">
        <f>H25</f>
        <v>0</v>
      </c>
      <c r="J25" s="94"/>
      <c r="K25" s="83">
        <f t="shared" ref="K25:K29" si="3">IF(OR(J25="x",J25="j"),SUM(I25*$I$9)*1.5,SUM(I25*$I$9))</f>
        <v>0</v>
      </c>
      <c r="L25" s="96"/>
      <c r="M25" s="83">
        <f>SUM(L25*$L$9)</f>
        <v>0</v>
      </c>
      <c r="N25" s="98"/>
      <c r="O25" s="98"/>
      <c r="P25" s="59">
        <f>SUM(K25+M25+N25+O25)</f>
        <v>0</v>
      </c>
    </row>
    <row r="26" spans="1:16" ht="33" customHeight="1" x14ac:dyDescent="0.25">
      <c r="A26" s="95"/>
      <c r="B26" s="123"/>
      <c r="C26" s="95"/>
      <c r="D26" s="122"/>
      <c r="E26" s="122"/>
      <c r="F26" s="95"/>
      <c r="G26" s="82">
        <f t="shared" si="1"/>
        <v>0</v>
      </c>
      <c r="H26" s="94">
        <f t="shared" si="2"/>
        <v>0</v>
      </c>
      <c r="I26" s="94">
        <f t="shared" ref="I26:I29" si="4">H26</f>
        <v>0</v>
      </c>
      <c r="J26" s="94"/>
      <c r="K26" s="83">
        <f t="shared" si="3"/>
        <v>0</v>
      </c>
      <c r="L26" s="96"/>
      <c r="M26" s="83">
        <f t="shared" ref="M26:M29" si="5">SUM(L26*$L$9)</f>
        <v>0</v>
      </c>
      <c r="N26" s="98"/>
      <c r="O26" s="98"/>
      <c r="P26" s="59">
        <f t="shared" ref="P26:P29" si="6">SUM(K26+M26+N26+O26)</f>
        <v>0</v>
      </c>
    </row>
    <row r="27" spans="1:16" ht="33" customHeight="1" x14ac:dyDescent="0.25">
      <c r="A27" s="95"/>
      <c r="B27" s="123"/>
      <c r="C27" s="95"/>
      <c r="D27" s="122"/>
      <c r="E27" s="122"/>
      <c r="F27" s="95"/>
      <c r="G27" s="82">
        <f t="shared" si="1"/>
        <v>0</v>
      </c>
      <c r="H27" s="94"/>
      <c r="I27" s="94">
        <f>H27</f>
        <v>0</v>
      </c>
      <c r="J27" s="94"/>
      <c r="K27" s="83">
        <f t="shared" si="3"/>
        <v>0</v>
      </c>
      <c r="L27" s="96"/>
      <c r="M27" s="83">
        <f t="shared" si="5"/>
        <v>0</v>
      </c>
      <c r="N27" s="98"/>
      <c r="O27" s="98"/>
      <c r="P27" s="59">
        <f t="shared" si="6"/>
        <v>0</v>
      </c>
    </row>
    <row r="28" spans="1:16" ht="33" customHeight="1" x14ac:dyDescent="0.25">
      <c r="A28" s="95"/>
      <c r="B28" s="123"/>
      <c r="C28" s="95"/>
      <c r="D28" s="122"/>
      <c r="E28" s="122"/>
      <c r="F28" s="95"/>
      <c r="G28" s="82">
        <f t="shared" si="1"/>
        <v>0</v>
      </c>
      <c r="H28" s="94"/>
      <c r="I28" s="94">
        <f>H28</f>
        <v>0</v>
      </c>
      <c r="J28" s="94"/>
      <c r="K28" s="83">
        <f t="shared" si="3"/>
        <v>0</v>
      </c>
      <c r="L28" s="96"/>
      <c r="M28" s="83">
        <f t="shared" si="5"/>
        <v>0</v>
      </c>
      <c r="N28" s="98"/>
      <c r="O28" s="98"/>
      <c r="P28" s="59">
        <f t="shared" si="6"/>
        <v>0</v>
      </c>
    </row>
    <row r="29" spans="1:16" ht="33" customHeight="1" x14ac:dyDescent="0.25">
      <c r="A29" s="95"/>
      <c r="B29" s="95"/>
      <c r="C29" s="95"/>
      <c r="D29" s="95"/>
      <c r="E29" s="95"/>
      <c r="F29" s="95"/>
      <c r="G29" s="82">
        <f t="shared" si="1"/>
        <v>0</v>
      </c>
      <c r="H29" s="94"/>
      <c r="I29" s="94">
        <f t="shared" si="4"/>
        <v>0</v>
      </c>
      <c r="J29" s="94"/>
      <c r="K29" s="83">
        <f t="shared" si="3"/>
        <v>0</v>
      </c>
      <c r="L29" s="96"/>
      <c r="M29" s="83">
        <f t="shared" si="5"/>
        <v>0</v>
      </c>
      <c r="N29" s="98"/>
      <c r="O29" s="98"/>
      <c r="P29" s="59">
        <f t="shared" si="6"/>
        <v>0</v>
      </c>
    </row>
    <row r="30" spans="1:16" ht="33" customHeight="1" x14ac:dyDescent="0.25">
      <c r="A30" s="36"/>
      <c r="B30" s="36"/>
      <c r="C30" s="36"/>
      <c r="D30" s="36"/>
      <c r="E30" s="36"/>
      <c r="F30" s="36"/>
      <c r="G30" s="82">
        <f t="shared" si="1"/>
        <v>0</v>
      </c>
      <c r="H30" s="94">
        <f t="shared" ref="H30:H31" si="7">IF(ROUNDDOWN(((G30*24)/45*60),0)&gt;10,10,ROUNDDOWN(((G30*24)/45*60),0))</f>
        <v>0</v>
      </c>
      <c r="I30" s="94">
        <f t="shared" ref="I30:I31" si="8">H30</f>
        <v>0</v>
      </c>
      <c r="J30" s="94"/>
      <c r="K30" s="83">
        <f t="shared" ref="K30:K31" si="9">IF(OR(J30="x",J30="j"),SUM(I30*$I$9)*1.5,SUM(I30*$I$9))</f>
        <v>0</v>
      </c>
      <c r="L30" s="38"/>
      <c r="M30" s="83">
        <f t="shared" ref="M30:M31" si="10">SUM(L30*$L$9)</f>
        <v>0</v>
      </c>
      <c r="N30" s="114"/>
      <c r="O30" s="115"/>
      <c r="P30" s="59">
        <f t="shared" ref="P30:P31" si="11">SUM(K30+M30+N30+O30)</f>
        <v>0</v>
      </c>
    </row>
    <row r="31" spans="1:16" ht="33" customHeight="1" x14ac:dyDescent="0.25">
      <c r="A31" s="95"/>
      <c r="B31" s="95"/>
      <c r="C31" s="95"/>
      <c r="D31" s="95"/>
      <c r="E31" s="95"/>
      <c r="F31" s="95"/>
      <c r="G31" s="82">
        <f t="shared" si="1"/>
        <v>0</v>
      </c>
      <c r="H31" s="94">
        <f t="shared" si="7"/>
        <v>0</v>
      </c>
      <c r="I31" s="94">
        <f t="shared" si="8"/>
        <v>0</v>
      </c>
      <c r="J31" s="94"/>
      <c r="K31" s="83">
        <f t="shared" si="9"/>
        <v>0</v>
      </c>
      <c r="L31" s="97"/>
      <c r="M31" s="83">
        <f t="shared" si="10"/>
        <v>0</v>
      </c>
      <c r="N31" s="113"/>
      <c r="O31" s="113"/>
      <c r="P31" s="59">
        <f t="shared" si="11"/>
        <v>0</v>
      </c>
    </row>
    <row r="32" spans="1:16" ht="33" customHeight="1" x14ac:dyDescent="0.25">
      <c r="A32" s="151" t="s">
        <v>54</v>
      </c>
      <c r="B32" s="152"/>
      <c r="C32" s="152"/>
      <c r="D32" s="152"/>
      <c r="E32" s="152"/>
      <c r="F32" s="153"/>
      <c r="G32" s="6">
        <f>SUM(G25:G31)</f>
        <v>0</v>
      </c>
      <c r="H32" s="2">
        <f>SUM(H25:H31)</f>
        <v>0</v>
      </c>
      <c r="I32" s="2">
        <f>SUM(I25:I31)</f>
        <v>0</v>
      </c>
      <c r="J32" s="92"/>
      <c r="K32" s="3">
        <f t="shared" ref="K32:P32" si="12">SUM(K25:K31)</f>
        <v>0</v>
      </c>
      <c r="L32" s="4">
        <f t="shared" si="12"/>
        <v>0</v>
      </c>
      <c r="M32" s="5">
        <f t="shared" si="12"/>
        <v>0</v>
      </c>
      <c r="N32" s="3">
        <f t="shared" si="12"/>
        <v>0</v>
      </c>
      <c r="O32" s="3">
        <f t="shared" si="12"/>
        <v>0</v>
      </c>
      <c r="P32" s="1">
        <f t="shared" si="12"/>
        <v>0</v>
      </c>
    </row>
  </sheetData>
  <protectedRanges>
    <protectedRange sqref="A19:C19" name="Bereich4"/>
    <protectedRange sqref="I30:I31 L30:L31 N30:O31 A30:F31" name="Bereich3"/>
    <protectedRange sqref="C3 F9:G9 I3 M3 D4 P4 D5:G5 I5 K5 M5 M6:O6 B7:G8 C11 F11:P11" name="Bereich1"/>
  </protectedRanges>
  <mergeCells count="23">
    <mergeCell ref="P1:P2"/>
    <mergeCell ref="O1:O2"/>
    <mergeCell ref="A32:F32"/>
    <mergeCell ref="A14:P14"/>
    <mergeCell ref="A21:P21"/>
    <mergeCell ref="D22:G22"/>
    <mergeCell ref="H22:K22"/>
    <mergeCell ref="L22:N22"/>
    <mergeCell ref="H23:H24"/>
    <mergeCell ref="I23:I24"/>
    <mergeCell ref="J23:J24"/>
    <mergeCell ref="A13:P13"/>
    <mergeCell ref="C3:H3"/>
    <mergeCell ref="M3:P3"/>
    <mergeCell ref="D4:N4"/>
    <mergeCell ref="M5:N5"/>
    <mergeCell ref="G15:I15"/>
    <mergeCell ref="A12:P12"/>
    <mergeCell ref="O5:P5"/>
    <mergeCell ref="O6:P6"/>
    <mergeCell ref="H7:K7"/>
    <mergeCell ref="L7:N7"/>
    <mergeCell ref="A10:G10"/>
  </mergeCells>
  <dataValidations count="2">
    <dataValidation type="whole" operator="lessThanOrEqual" allowBlank="1" showInputMessage="1" showErrorMessage="1" sqref="H25:H31" xr:uid="{5A141519-6CBF-41D0-93D3-BDC68892D012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25:I31" xr:uid="{08FB5E0F-3643-4720-98C5-8BD34FEA11C9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9" orientation="landscape" r:id="rId1"/>
  <headerFooter>
    <oddFooter>&amp;CSeite &amp;P von 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27FF4-DAE6-42C6-9F82-A7B155FD61E9}">
  <sheetPr>
    <pageSetUpPr fitToPage="1"/>
  </sheetPr>
  <dimension ref="A1:P32"/>
  <sheetViews>
    <sheetView zoomScaleNormal="100" workbookViewId="0">
      <selection activeCell="J31" sqref="J31"/>
    </sheetView>
  </sheetViews>
  <sheetFormatPr baseColWidth="10" defaultColWidth="11" defaultRowHeight="13.8" x14ac:dyDescent="0.25"/>
  <cols>
    <col min="1" max="1" width="11" bestFit="1" customWidth="1"/>
    <col min="2" max="2" width="17" customWidth="1"/>
    <col min="3" max="3" width="17.296875" customWidth="1"/>
    <col min="4" max="7" width="8.69921875" customWidth="1"/>
    <col min="8" max="8" width="8.69921875" hidden="1" customWidth="1"/>
    <col min="9" max="9" width="8.69921875" customWidth="1"/>
    <col min="10" max="10" width="8.69921875" hidden="1" customWidth="1"/>
    <col min="11" max="11" width="9.296875" customWidth="1"/>
    <col min="12" max="12" width="11.5" customWidth="1"/>
    <col min="13" max="13" width="11" customWidth="1"/>
    <col min="14" max="14" width="12.09765625" customWidth="1"/>
    <col min="15" max="15" width="12.59765625" customWidth="1"/>
    <col min="16" max="16" width="11.5" bestFit="1" customWidth="1"/>
  </cols>
  <sheetData>
    <row r="1" spans="1:16" ht="26.25" customHeight="1" x14ac:dyDescent="0.45">
      <c r="A1" s="39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81" t="s">
        <v>61</v>
      </c>
      <c r="O1" s="126"/>
      <c r="P1" s="128"/>
    </row>
    <row r="2" spans="1:16" ht="24.75" customHeight="1" x14ac:dyDescent="0.3">
      <c r="A2" s="87" t="s">
        <v>62</v>
      </c>
      <c r="B2" s="41"/>
      <c r="C2" s="41"/>
      <c r="D2" s="41"/>
      <c r="E2" s="41"/>
      <c r="F2" s="42"/>
      <c r="G2" s="42"/>
      <c r="H2" s="42"/>
      <c r="I2" s="42"/>
      <c r="J2" s="42"/>
      <c r="K2" s="42"/>
      <c r="L2" s="42"/>
      <c r="M2" s="42"/>
      <c r="N2" s="111"/>
      <c r="O2" s="127"/>
      <c r="P2" s="129"/>
    </row>
    <row r="3" spans="1:16" x14ac:dyDescent="0.25">
      <c r="A3" s="9" t="s">
        <v>3</v>
      </c>
      <c r="B3" s="10"/>
      <c r="C3" s="136"/>
      <c r="D3" s="136"/>
      <c r="E3" s="136"/>
      <c r="F3" s="136"/>
      <c r="G3" s="136"/>
      <c r="H3" s="137"/>
      <c r="I3" s="90"/>
      <c r="J3" s="90"/>
      <c r="K3" s="9" t="s">
        <v>4</v>
      </c>
      <c r="L3" s="10"/>
      <c r="M3" s="138"/>
      <c r="N3" s="138"/>
      <c r="O3" s="139"/>
      <c r="P3" s="140"/>
    </row>
    <row r="4" spans="1:16" x14ac:dyDescent="0.25">
      <c r="A4" s="9" t="s">
        <v>5</v>
      </c>
      <c r="B4" s="11"/>
      <c r="C4" s="11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41"/>
      <c r="O4" s="9" t="s">
        <v>6</v>
      </c>
      <c r="P4" s="7"/>
    </row>
    <row r="5" spans="1:16" x14ac:dyDescent="0.25">
      <c r="A5" s="9" t="s">
        <v>7</v>
      </c>
      <c r="B5" s="10"/>
      <c r="C5" s="12" t="s">
        <v>8</v>
      </c>
      <c r="D5" s="118" t="s">
        <v>9</v>
      </c>
      <c r="E5" s="118"/>
      <c r="F5" s="118"/>
      <c r="G5" s="118"/>
      <c r="H5" s="118"/>
      <c r="I5" s="118"/>
      <c r="J5" s="118"/>
      <c r="K5" s="118"/>
      <c r="L5" s="8" t="s">
        <v>10</v>
      </c>
      <c r="M5" s="138"/>
      <c r="N5" s="138"/>
      <c r="O5" s="142" t="s">
        <v>11</v>
      </c>
      <c r="P5" s="143"/>
    </row>
    <row r="6" spans="1:16" x14ac:dyDescent="0.25">
      <c r="A6" s="78" t="s">
        <v>12</v>
      </c>
      <c r="B6" s="79"/>
      <c r="C6" s="79"/>
      <c r="D6" s="79"/>
      <c r="E6" s="79"/>
      <c r="F6" s="79"/>
      <c r="G6" s="79"/>
      <c r="H6" s="79"/>
      <c r="I6" s="79"/>
      <c r="J6" s="79"/>
      <c r="K6" s="80"/>
      <c r="L6" s="14"/>
      <c r="M6" s="7" t="s">
        <v>13</v>
      </c>
      <c r="O6" s="144"/>
      <c r="P6" s="140"/>
    </row>
    <row r="7" spans="1:16" x14ac:dyDescent="0.25">
      <c r="A7" s="84" t="s">
        <v>14</v>
      </c>
      <c r="B7" s="45"/>
      <c r="C7" s="45"/>
      <c r="D7" s="45" t="s">
        <v>22</v>
      </c>
      <c r="E7" s="45"/>
      <c r="F7" s="45"/>
      <c r="G7" s="46"/>
      <c r="H7" s="145" t="s">
        <v>15</v>
      </c>
      <c r="I7" s="145"/>
      <c r="J7" s="145"/>
      <c r="K7" s="146"/>
      <c r="L7" s="147" t="s">
        <v>16</v>
      </c>
      <c r="M7" s="148"/>
      <c r="N7" s="149"/>
      <c r="O7" s="15" t="s">
        <v>17</v>
      </c>
      <c r="P7" s="16" t="s">
        <v>18</v>
      </c>
    </row>
    <row r="8" spans="1:16" ht="27.6" x14ac:dyDescent="0.25">
      <c r="A8" s="47"/>
      <c r="B8" s="48" t="s">
        <v>22</v>
      </c>
      <c r="C8" s="48" t="s">
        <v>22</v>
      </c>
      <c r="D8" s="49" t="s">
        <v>22</v>
      </c>
      <c r="E8" s="49" t="s">
        <v>22</v>
      </c>
      <c r="F8" s="49" t="s">
        <v>22</v>
      </c>
      <c r="G8" s="50" t="s">
        <v>22</v>
      </c>
      <c r="H8" s="43" t="s">
        <v>19</v>
      </c>
      <c r="I8" s="43"/>
      <c r="K8" s="22" t="s">
        <v>20</v>
      </c>
      <c r="L8" s="18" t="s">
        <v>21</v>
      </c>
      <c r="M8" s="17" t="s">
        <v>20</v>
      </c>
      <c r="N8" s="23" t="s">
        <v>22</v>
      </c>
      <c r="O8" s="33" t="s">
        <v>23</v>
      </c>
      <c r="P8" s="24" t="s">
        <v>24</v>
      </c>
    </row>
    <row r="9" spans="1:16" x14ac:dyDescent="0.25">
      <c r="A9" s="76" t="s">
        <v>25</v>
      </c>
      <c r="B9" s="51"/>
      <c r="C9" s="51"/>
      <c r="D9" s="51"/>
      <c r="E9" s="51"/>
      <c r="F9" s="51"/>
      <c r="G9" s="51"/>
      <c r="H9" s="52">
        <v>10</v>
      </c>
      <c r="I9" s="102">
        <v>10</v>
      </c>
      <c r="J9" s="91"/>
      <c r="K9" s="53"/>
      <c r="L9" s="101">
        <v>0.3</v>
      </c>
      <c r="M9" s="54"/>
      <c r="N9" s="55" t="s">
        <v>26</v>
      </c>
      <c r="O9" s="56" t="s">
        <v>22</v>
      </c>
      <c r="P9" s="57"/>
    </row>
    <row r="10" spans="1:16" x14ac:dyDescent="0.25">
      <c r="A10" s="150" t="s">
        <v>27</v>
      </c>
      <c r="B10" s="150"/>
      <c r="C10" s="150"/>
      <c r="D10" s="150"/>
      <c r="E10" s="150"/>
      <c r="F10" s="150"/>
      <c r="G10" s="150"/>
      <c r="H10" s="58">
        <f t="shared" ref="H10:P10" si="0">H32</f>
        <v>0</v>
      </c>
      <c r="I10" s="58">
        <f t="shared" ref="I10" si="1">I32</f>
        <v>0</v>
      </c>
      <c r="J10" s="58"/>
      <c r="K10" s="59">
        <f t="shared" si="0"/>
        <v>0</v>
      </c>
      <c r="L10" s="117">
        <f t="shared" si="0"/>
        <v>0</v>
      </c>
      <c r="M10" s="59">
        <f t="shared" si="0"/>
        <v>0</v>
      </c>
      <c r="N10" s="59">
        <f t="shared" si="0"/>
        <v>0</v>
      </c>
      <c r="O10" s="59">
        <f t="shared" si="0"/>
        <v>0</v>
      </c>
      <c r="P10" s="59">
        <f t="shared" si="0"/>
        <v>0</v>
      </c>
    </row>
    <row r="11" spans="1:16" x14ac:dyDescent="0.25">
      <c r="A11" s="85" t="s">
        <v>28</v>
      </c>
      <c r="B11" s="60"/>
      <c r="C11" s="60" t="s">
        <v>22</v>
      </c>
      <c r="D11" s="86"/>
      <c r="E11" s="60"/>
      <c r="F11" s="60"/>
      <c r="G11" s="60"/>
      <c r="H11" s="61"/>
      <c r="I11" s="61"/>
      <c r="J11" s="61"/>
      <c r="K11" s="60"/>
      <c r="L11" s="62"/>
      <c r="M11" s="61"/>
      <c r="N11" s="61"/>
      <c r="O11" s="63"/>
      <c r="P11" s="77"/>
    </row>
    <row r="12" spans="1:16" x14ac:dyDescent="0.25">
      <c r="A12" s="130" t="s">
        <v>29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2"/>
    </row>
    <row r="13" spans="1:16" x14ac:dyDescent="0.25">
      <c r="A13" s="130" t="s">
        <v>30</v>
      </c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2"/>
    </row>
    <row r="14" spans="1:16" x14ac:dyDescent="0.25">
      <c r="A14" s="130" t="s">
        <v>31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2"/>
    </row>
    <row r="15" spans="1:16" x14ac:dyDescent="0.25">
      <c r="A15" s="69"/>
      <c r="B15" s="64"/>
      <c r="C15" s="64"/>
      <c r="D15" s="64"/>
      <c r="E15" s="64"/>
      <c r="F15" s="65" t="s">
        <v>32</v>
      </c>
      <c r="G15" s="107" t="s">
        <v>22</v>
      </c>
      <c r="H15" s="99"/>
      <c r="I15" s="99"/>
      <c r="J15" s="99"/>
      <c r="K15" s="65" t="s">
        <v>33</v>
      </c>
      <c r="L15" s="65"/>
      <c r="M15" s="65"/>
      <c r="N15" s="65"/>
      <c r="O15" s="65"/>
      <c r="P15" s="57"/>
    </row>
    <row r="16" spans="1:16" x14ac:dyDescent="0.25">
      <c r="A16" s="69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70"/>
    </row>
    <row r="17" spans="1:16" x14ac:dyDescent="0.25">
      <c r="A17" s="69" t="s">
        <v>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70"/>
    </row>
    <row r="18" spans="1:16" x14ac:dyDescent="0.25">
      <c r="A18" s="66" t="s">
        <v>35</v>
      </c>
      <c r="B18" s="67"/>
      <c r="C18" s="68"/>
      <c r="D18" s="66" t="s">
        <v>36</v>
      </c>
      <c r="E18" s="67"/>
      <c r="F18" s="67"/>
      <c r="G18" s="67"/>
      <c r="H18" s="68"/>
      <c r="I18" s="67"/>
      <c r="J18" s="67"/>
      <c r="K18" s="66" t="s">
        <v>37</v>
      </c>
      <c r="L18" s="67"/>
      <c r="M18" s="67"/>
      <c r="N18" s="67"/>
      <c r="O18" s="67"/>
      <c r="P18" s="68"/>
    </row>
    <row r="19" spans="1:16" x14ac:dyDescent="0.25">
      <c r="A19" s="69"/>
      <c r="B19" s="64"/>
      <c r="C19" s="70"/>
      <c r="D19" s="69"/>
      <c r="E19" s="64"/>
      <c r="F19" s="64"/>
      <c r="G19" s="64"/>
      <c r="H19" s="70"/>
      <c r="I19" s="64"/>
      <c r="J19" s="64"/>
      <c r="K19" s="69"/>
      <c r="L19" s="64"/>
      <c r="M19" s="64"/>
      <c r="N19" s="64"/>
      <c r="O19" s="64"/>
      <c r="P19" s="70"/>
    </row>
    <row r="20" spans="1:16" x14ac:dyDescent="0.25">
      <c r="A20" s="71" t="s">
        <v>38</v>
      </c>
      <c r="B20" s="65"/>
      <c r="C20" s="57"/>
      <c r="D20" s="53"/>
      <c r="E20" s="65"/>
      <c r="F20" s="65"/>
      <c r="G20" s="65"/>
      <c r="H20" s="72"/>
      <c r="I20" s="74"/>
      <c r="J20" s="74"/>
      <c r="K20" s="53"/>
      <c r="L20" s="73"/>
      <c r="M20" s="74"/>
      <c r="N20" s="74"/>
      <c r="O20" s="75"/>
      <c r="P20" s="57"/>
    </row>
    <row r="21" spans="1:16" ht="15" customHeight="1" x14ac:dyDescent="0.25">
      <c r="A21" s="133" t="s">
        <v>39</v>
      </c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5"/>
    </row>
    <row r="22" spans="1:16" x14ac:dyDescent="0.25">
      <c r="A22" s="34"/>
      <c r="B22" s="34"/>
      <c r="C22" s="88" t="s">
        <v>43</v>
      </c>
      <c r="D22" s="154" t="s">
        <v>40</v>
      </c>
      <c r="E22" s="145"/>
      <c r="F22" s="145"/>
      <c r="G22" s="146"/>
      <c r="H22" s="154" t="s">
        <v>15</v>
      </c>
      <c r="I22" s="145"/>
      <c r="J22" s="145"/>
      <c r="K22" s="146"/>
      <c r="L22" s="147" t="s">
        <v>16</v>
      </c>
      <c r="M22" s="148"/>
      <c r="N22" s="149"/>
      <c r="O22" s="15" t="s">
        <v>17</v>
      </c>
      <c r="P22" s="16" t="s">
        <v>18</v>
      </c>
    </row>
    <row r="23" spans="1:16" ht="41.4" x14ac:dyDescent="0.25">
      <c r="A23" s="17" t="s">
        <v>41</v>
      </c>
      <c r="B23" s="18" t="s">
        <v>42</v>
      </c>
      <c r="C23" s="89" t="s">
        <v>63</v>
      </c>
      <c r="D23" s="20" t="s">
        <v>44</v>
      </c>
      <c r="E23" s="21" t="s">
        <v>45</v>
      </c>
      <c r="F23" s="21" t="s">
        <v>46</v>
      </c>
      <c r="G23" s="22" t="s">
        <v>47</v>
      </c>
      <c r="H23" s="105" t="s">
        <v>19</v>
      </c>
      <c r="I23" s="159" t="s">
        <v>60</v>
      </c>
      <c r="J23" s="106" t="s">
        <v>49</v>
      </c>
      <c r="K23" s="22" t="s">
        <v>20</v>
      </c>
      <c r="L23" s="18" t="s">
        <v>21</v>
      </c>
      <c r="M23" s="17" t="s">
        <v>20</v>
      </c>
      <c r="N23" s="23" t="s">
        <v>50</v>
      </c>
      <c r="O23" s="33" t="s">
        <v>23</v>
      </c>
      <c r="P23" s="24" t="s">
        <v>24</v>
      </c>
    </row>
    <row r="24" spans="1:16" x14ac:dyDescent="0.25">
      <c r="A24" s="25"/>
      <c r="B24" s="25"/>
      <c r="C24" s="26" t="s">
        <v>22</v>
      </c>
      <c r="D24" s="27"/>
      <c r="E24" s="26"/>
      <c r="F24" s="26" t="s">
        <v>51</v>
      </c>
      <c r="G24" s="28" t="s">
        <v>52</v>
      </c>
      <c r="H24" s="103" t="s">
        <v>64</v>
      </c>
      <c r="I24" s="160"/>
      <c r="J24" s="104"/>
      <c r="K24" s="28"/>
      <c r="L24" s="44" t="s">
        <v>22</v>
      </c>
      <c r="M24" s="29"/>
      <c r="N24" s="30" t="s">
        <v>26</v>
      </c>
      <c r="O24" s="31" t="s">
        <v>22</v>
      </c>
      <c r="P24" s="32"/>
    </row>
    <row r="25" spans="1:16" ht="33" customHeight="1" x14ac:dyDescent="0.25">
      <c r="A25" s="95"/>
      <c r="B25" s="95"/>
      <c r="C25" s="95"/>
      <c r="D25" s="95"/>
      <c r="E25" s="95"/>
      <c r="F25" s="95"/>
      <c r="G25" s="82">
        <f t="shared" ref="G25:G31" si="2">SUM((E25-D25)-F25)</f>
        <v>0</v>
      </c>
      <c r="H25" s="94">
        <f t="shared" ref="H25:H26" si="3">IF(ROUNDDOWN(((G25*24)/45*60),0)&gt;10,10,ROUNDDOWN(((G25*24)/45*60),0))</f>
        <v>0</v>
      </c>
      <c r="I25" s="94">
        <f t="shared" ref="I25:I29" si="4">H25</f>
        <v>0</v>
      </c>
      <c r="J25" s="94"/>
      <c r="K25" s="83">
        <f t="shared" ref="K25:K29" si="5">IF(OR(J25="x",J25="j"),SUM(I25*$I$9)*1.5,SUM(I25*$I$9))</f>
        <v>0</v>
      </c>
      <c r="L25" s="96"/>
      <c r="M25" s="83">
        <f>SUM(L25*$L$9)</f>
        <v>0</v>
      </c>
      <c r="N25" s="98"/>
      <c r="O25" s="98"/>
      <c r="P25" s="59">
        <f>SUM(K25+M25+N25+O25)</f>
        <v>0</v>
      </c>
    </row>
    <row r="26" spans="1:16" ht="33" customHeight="1" x14ac:dyDescent="0.25">
      <c r="A26" s="95"/>
      <c r="B26" s="95"/>
      <c r="C26" s="95"/>
      <c r="D26" s="95"/>
      <c r="E26" s="95"/>
      <c r="F26" s="95"/>
      <c r="G26" s="82">
        <f t="shared" si="2"/>
        <v>0</v>
      </c>
      <c r="H26" s="94">
        <f t="shared" si="3"/>
        <v>0</v>
      </c>
      <c r="I26" s="94">
        <f t="shared" si="4"/>
        <v>0</v>
      </c>
      <c r="J26" s="94"/>
      <c r="K26" s="83">
        <f t="shared" si="5"/>
        <v>0</v>
      </c>
      <c r="L26" s="96"/>
      <c r="M26" s="83">
        <f t="shared" ref="M26:M29" si="6">SUM(L26*$L$9)</f>
        <v>0</v>
      </c>
      <c r="N26" s="98"/>
      <c r="O26" s="98"/>
      <c r="P26" s="59">
        <f t="shared" ref="P26:P29" si="7">SUM(K26+M26+N26+O26)</f>
        <v>0</v>
      </c>
    </row>
    <row r="27" spans="1:16" ht="33" customHeight="1" x14ac:dyDescent="0.25">
      <c r="A27" s="95"/>
      <c r="B27" s="95"/>
      <c r="C27" s="95"/>
      <c r="D27" s="95"/>
      <c r="E27" s="95"/>
      <c r="F27" s="95"/>
      <c r="G27" s="82">
        <f t="shared" si="2"/>
        <v>0</v>
      </c>
      <c r="H27" s="94"/>
      <c r="I27" s="94">
        <f t="shared" si="4"/>
        <v>0</v>
      </c>
      <c r="J27" s="94"/>
      <c r="K27" s="83">
        <f t="shared" si="5"/>
        <v>0</v>
      </c>
      <c r="L27" s="96"/>
      <c r="M27" s="83">
        <f t="shared" si="6"/>
        <v>0</v>
      </c>
      <c r="N27" s="98"/>
      <c r="O27" s="98"/>
      <c r="P27" s="59">
        <f t="shared" si="7"/>
        <v>0</v>
      </c>
    </row>
    <row r="28" spans="1:16" ht="33" customHeight="1" x14ac:dyDescent="0.25">
      <c r="A28" s="95"/>
      <c r="B28" s="95"/>
      <c r="C28" s="95"/>
      <c r="D28" s="95"/>
      <c r="E28" s="95"/>
      <c r="F28" s="95"/>
      <c r="G28" s="82">
        <f t="shared" si="2"/>
        <v>0</v>
      </c>
      <c r="H28" s="94"/>
      <c r="I28" s="94">
        <f t="shared" si="4"/>
        <v>0</v>
      </c>
      <c r="J28" s="94"/>
      <c r="K28" s="83">
        <f t="shared" si="5"/>
        <v>0</v>
      </c>
      <c r="L28" s="96"/>
      <c r="M28" s="83">
        <f t="shared" si="6"/>
        <v>0</v>
      </c>
      <c r="N28" s="98"/>
      <c r="O28" s="98"/>
      <c r="P28" s="59">
        <f t="shared" si="7"/>
        <v>0</v>
      </c>
    </row>
    <row r="29" spans="1:16" ht="33" customHeight="1" x14ac:dyDescent="0.25">
      <c r="A29" s="95"/>
      <c r="B29" s="95"/>
      <c r="C29" s="95"/>
      <c r="D29" s="95"/>
      <c r="E29" s="95"/>
      <c r="F29" s="95"/>
      <c r="G29" s="82">
        <f t="shared" si="2"/>
        <v>0</v>
      </c>
      <c r="H29" s="94"/>
      <c r="I29" s="94">
        <f t="shared" si="4"/>
        <v>0</v>
      </c>
      <c r="J29" s="94"/>
      <c r="K29" s="83">
        <f t="shared" si="5"/>
        <v>0</v>
      </c>
      <c r="L29" s="96"/>
      <c r="M29" s="83">
        <f t="shared" si="6"/>
        <v>0</v>
      </c>
      <c r="N29" s="98"/>
      <c r="O29" s="98"/>
      <c r="P29" s="59">
        <f t="shared" si="7"/>
        <v>0</v>
      </c>
    </row>
    <row r="30" spans="1:16" ht="33" customHeight="1" x14ac:dyDescent="0.25">
      <c r="A30" s="36"/>
      <c r="B30" s="36"/>
      <c r="C30" s="36"/>
      <c r="D30" s="36"/>
      <c r="E30" s="36"/>
      <c r="F30" s="36"/>
      <c r="G30" s="82">
        <f t="shared" si="2"/>
        <v>0</v>
      </c>
      <c r="H30" s="94">
        <f t="shared" ref="H30:H31" si="8">IF(ROUNDDOWN(((G30*24)/45*60),0)&gt;10,10,ROUNDDOWN(((G30*24)/45*60),0))</f>
        <v>0</v>
      </c>
      <c r="I30" s="94">
        <f t="shared" ref="I30:I31" si="9">H30</f>
        <v>0</v>
      </c>
      <c r="J30" s="94"/>
      <c r="K30" s="83">
        <f t="shared" ref="K30:K31" si="10">IF(OR(J30="x",J30="j"),SUM(I30*$I$9)*1.5,SUM(I30*$I$9))</f>
        <v>0</v>
      </c>
      <c r="L30" s="38"/>
      <c r="M30" s="83">
        <f t="shared" ref="M30:M31" si="11">SUM(L30*$L$9)</f>
        <v>0</v>
      </c>
      <c r="N30" s="37"/>
      <c r="O30" s="116"/>
      <c r="P30" s="59">
        <f t="shared" ref="P30:P31" si="12">SUM(K30+M30+N30+O30)</f>
        <v>0</v>
      </c>
    </row>
    <row r="31" spans="1:16" ht="33" customHeight="1" x14ac:dyDescent="0.25">
      <c r="A31" s="95"/>
      <c r="B31" s="95"/>
      <c r="C31" s="95"/>
      <c r="D31" s="95"/>
      <c r="E31" s="95"/>
      <c r="F31" s="95"/>
      <c r="G31" s="82">
        <f t="shared" si="2"/>
        <v>0</v>
      </c>
      <c r="H31" s="94">
        <f t="shared" si="8"/>
        <v>0</v>
      </c>
      <c r="I31" s="94">
        <f t="shared" si="9"/>
        <v>0</v>
      </c>
      <c r="J31" s="94"/>
      <c r="K31" s="83">
        <f t="shared" si="10"/>
        <v>0</v>
      </c>
      <c r="L31" s="97"/>
      <c r="M31" s="83">
        <f t="shared" si="11"/>
        <v>0</v>
      </c>
      <c r="N31" s="98"/>
      <c r="O31" s="98"/>
      <c r="P31" s="59">
        <f t="shared" si="12"/>
        <v>0</v>
      </c>
    </row>
    <row r="32" spans="1:16" ht="33" customHeight="1" x14ac:dyDescent="0.25">
      <c r="A32" s="151" t="s">
        <v>54</v>
      </c>
      <c r="B32" s="152"/>
      <c r="C32" s="152"/>
      <c r="D32" s="152"/>
      <c r="E32" s="152"/>
      <c r="F32" s="153"/>
      <c r="G32" s="6">
        <f>SUM(G25:G31)</f>
        <v>0</v>
      </c>
      <c r="H32" s="2">
        <f>SUM(H25:H31)</f>
        <v>0</v>
      </c>
      <c r="I32" s="2">
        <f>SUM(I25:I31)</f>
        <v>0</v>
      </c>
      <c r="J32" s="92"/>
      <c r="K32" s="3">
        <f t="shared" ref="K32:P32" si="13">SUM(K25:K31)</f>
        <v>0</v>
      </c>
      <c r="L32" s="4">
        <f t="shared" si="13"/>
        <v>0</v>
      </c>
      <c r="M32" s="5">
        <f t="shared" si="13"/>
        <v>0</v>
      </c>
      <c r="N32" s="3">
        <f t="shared" si="13"/>
        <v>0</v>
      </c>
      <c r="O32" s="3">
        <f t="shared" si="13"/>
        <v>0</v>
      </c>
      <c r="P32" s="1">
        <f t="shared" si="13"/>
        <v>0</v>
      </c>
    </row>
  </sheetData>
  <protectedRanges>
    <protectedRange sqref="A19:C19" name="Bereich4"/>
    <protectedRange sqref="I30:I31 L30:L31 N30:O31 A30:F31" name="Bereich3"/>
    <protectedRange sqref="C3 I3 M3 D4 P4 D5:G5 I5 K5 M5 M6:O6 B7:G8 C11 F11:P11 F9:G72" name="Bereich1"/>
  </protectedRanges>
  <mergeCells count="20">
    <mergeCell ref="O5:P5"/>
    <mergeCell ref="O6:P6"/>
    <mergeCell ref="H7:K7"/>
    <mergeCell ref="L7:N7"/>
    <mergeCell ref="P1:P2"/>
    <mergeCell ref="O1:O2"/>
    <mergeCell ref="A32:F32"/>
    <mergeCell ref="A14:P14"/>
    <mergeCell ref="A21:P21"/>
    <mergeCell ref="D22:G22"/>
    <mergeCell ref="H22:K22"/>
    <mergeCell ref="L22:N22"/>
    <mergeCell ref="I23:I24"/>
    <mergeCell ref="A13:P13"/>
    <mergeCell ref="C3:H3"/>
    <mergeCell ref="M3:P3"/>
    <mergeCell ref="A10:G10"/>
    <mergeCell ref="A12:P12"/>
    <mergeCell ref="D4:N4"/>
    <mergeCell ref="M5:N5"/>
  </mergeCells>
  <dataValidations count="2">
    <dataValidation type="whole" operator="lessThanOrEqual" allowBlank="1" showInputMessage="1" showErrorMessage="1" sqref="H25:H31" xr:uid="{181313F5-4B1A-420F-8C75-48A3DCA6C40F}">
      <formula1>10</formula1>
    </dataValidation>
    <dataValidation type="whole" operator="lessThanOrEqual" allowBlank="1" showInputMessage="1" showErrorMessage="1" errorTitle="max. Anzahl der LE überschritten" error="Die maximale Anzahl von 10 LE pro Tag wurde überschritten. Tragen Sie hier einen Wert kleiner oder gleich 10 LE ein." sqref="I25:I31" xr:uid="{3C7F2AB7-762C-462D-A7B3-727142AB134B}">
      <formula1>10</formula1>
    </dataValidation>
  </dataValidations>
  <printOptions horizontalCentered="1"/>
  <pageMargins left="0.51181102362204722" right="0.51181102362204722" top="0.39370078740157483" bottom="0.39370078740157483" header="0.31496062992125984" footer="0.31496062992125984"/>
  <pageSetup paperSize="9" scale="79" orientation="landscape" r:id="rId1"/>
  <headerFooter>
    <oddFooter>&amp;CSeite &amp;P von &amp;N&amp;R&amp;D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B99CB893B8C994796F0AA75885F127F" ma:contentTypeVersion="7" ma:contentTypeDescription="Ein neues Dokument erstellen." ma:contentTypeScope="" ma:versionID="75c4f581bbe40a76b30410d1b583a0a7">
  <xsd:schema xmlns:xsd="http://www.w3.org/2001/XMLSchema" xmlns:xs="http://www.w3.org/2001/XMLSchema" xmlns:p="http://schemas.microsoft.com/office/2006/metadata/properties" xmlns:ns3="45ef660d-8b18-46d1-954d-437777468fff" targetNamespace="http://schemas.microsoft.com/office/2006/metadata/properties" ma:root="true" ma:fieldsID="d965949387d0c6cf41d071166e91a5d5" ns3:_="">
    <xsd:import namespace="45ef660d-8b18-46d1-954d-437777468ff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ef660d-8b18-46d1-954d-437777468ff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4C7E784-A848-43DC-8637-5DD71E116E1C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284548-AF02-420D-884C-012E276DC1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2D8E726-5F41-4807-8AAE-2E9755F8FCF4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5ef660d-8b18-46d1-954d-437777468fff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Referenten</vt:lpstr>
      <vt:lpstr>Übungsleiter</vt:lpstr>
      <vt:lpstr>SR-Beobachtung </vt:lpstr>
      <vt:lpstr>Funktionspersonal</vt:lpstr>
    </vt:vector>
  </TitlesOfParts>
  <Manager/>
  <Company>GMH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huelsmak</dc:creator>
  <cp:keywords/>
  <dc:description/>
  <cp:lastModifiedBy>Matthias Münkewarf</cp:lastModifiedBy>
  <cp:revision/>
  <cp:lastPrinted>2023-04-03T15:03:03Z</cp:lastPrinted>
  <dcterms:created xsi:type="dcterms:W3CDTF">2010-03-26T07:54:28Z</dcterms:created>
  <dcterms:modified xsi:type="dcterms:W3CDTF">2024-02-15T08:53:48Z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0x0101000B99CB893B8C994796F0AA75885F127F</vt:lpwstr>
  </property>
</Properties>
</file>