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431ABD8B-2224-4472-AE47-0C6C591295BE}" xr6:coauthVersionLast="47" xr6:coauthVersionMax="47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Referenten" sheetId="4" r:id="rId1"/>
    <sheet name="Übungsleiter" sheetId="8" r:id="rId2"/>
    <sheet name="SR-Beobachtung " sheetId="7" r:id="rId3"/>
    <sheet name="Funktionspersonal" sheetId="9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3" i="9" l="1"/>
  <c r="O10" i="9"/>
  <c r="N53" i="9"/>
  <c r="L53" i="9"/>
  <c r="M52" i="9"/>
  <c r="G52" i="9"/>
  <c r="H52" i="9"/>
  <c r="I52" i="9"/>
  <c r="K52" i="9"/>
  <c r="M51" i="9"/>
  <c r="G51" i="9"/>
  <c r="M50" i="9"/>
  <c r="G50" i="9"/>
  <c r="H50" i="9"/>
  <c r="I50" i="9"/>
  <c r="K50" i="9"/>
  <c r="M49" i="9"/>
  <c r="G49" i="9"/>
  <c r="M48" i="9"/>
  <c r="G48" i="9"/>
  <c r="H48" i="9"/>
  <c r="I48" i="9"/>
  <c r="K48" i="9"/>
  <c r="M47" i="9"/>
  <c r="G47" i="9"/>
  <c r="M46" i="9"/>
  <c r="G46" i="9"/>
  <c r="H46" i="9"/>
  <c r="I46" i="9"/>
  <c r="K46" i="9"/>
  <c r="M45" i="9"/>
  <c r="G45" i="9"/>
  <c r="M44" i="9"/>
  <c r="G44" i="9"/>
  <c r="H44" i="9"/>
  <c r="I44" i="9"/>
  <c r="K44" i="9"/>
  <c r="M43" i="9"/>
  <c r="G43" i="9"/>
  <c r="M42" i="9"/>
  <c r="G42" i="9"/>
  <c r="H42" i="9"/>
  <c r="I42" i="9"/>
  <c r="K42" i="9"/>
  <c r="M41" i="9"/>
  <c r="G41" i="9"/>
  <c r="M40" i="9"/>
  <c r="G40" i="9"/>
  <c r="H40" i="9"/>
  <c r="I40" i="9"/>
  <c r="K40" i="9"/>
  <c r="M39" i="9"/>
  <c r="G39" i="9"/>
  <c r="M38" i="9"/>
  <c r="G38" i="9"/>
  <c r="H38" i="9"/>
  <c r="I38" i="9"/>
  <c r="K38" i="9"/>
  <c r="M37" i="9"/>
  <c r="G37" i="9"/>
  <c r="M36" i="9"/>
  <c r="G36" i="9"/>
  <c r="H36" i="9"/>
  <c r="I36" i="9"/>
  <c r="K36" i="9"/>
  <c r="M32" i="9"/>
  <c r="G32" i="9"/>
  <c r="M31" i="9"/>
  <c r="G31" i="9"/>
  <c r="H31" i="9"/>
  <c r="I31" i="9"/>
  <c r="K31" i="9"/>
  <c r="M30" i="9"/>
  <c r="G30" i="9"/>
  <c r="M29" i="9"/>
  <c r="G29" i="9"/>
  <c r="H29" i="9"/>
  <c r="I29" i="9"/>
  <c r="K29" i="9"/>
  <c r="M28" i="9"/>
  <c r="G28" i="9"/>
  <c r="M27" i="9"/>
  <c r="G27" i="9"/>
  <c r="H27" i="9"/>
  <c r="I27" i="9"/>
  <c r="M26" i="9"/>
  <c r="G26" i="9"/>
  <c r="H26" i="9"/>
  <c r="I26" i="9"/>
  <c r="K26" i="9"/>
  <c r="M25" i="9"/>
  <c r="G25" i="9"/>
  <c r="H25" i="9"/>
  <c r="I25" i="9"/>
  <c r="K25" i="9"/>
  <c r="N10" i="9"/>
  <c r="L10" i="9"/>
  <c r="P52" i="9"/>
  <c r="P38" i="9"/>
  <c r="P40" i="9"/>
  <c r="P42" i="9"/>
  <c r="P44" i="9"/>
  <c r="P46" i="9"/>
  <c r="P48" i="9"/>
  <c r="P50" i="9"/>
  <c r="P36" i="9"/>
  <c r="P29" i="9"/>
  <c r="P31" i="9"/>
  <c r="P25" i="9"/>
  <c r="H28" i="9"/>
  <c r="I28" i="9"/>
  <c r="K28" i="9"/>
  <c r="P28" i="9"/>
  <c r="H32" i="9"/>
  <c r="I32" i="9"/>
  <c r="K32" i="9"/>
  <c r="P32" i="9"/>
  <c r="H51" i="9"/>
  <c r="I51" i="9"/>
  <c r="K51" i="9"/>
  <c r="P51" i="9"/>
  <c r="H45" i="9"/>
  <c r="I45" i="9"/>
  <c r="K45" i="9"/>
  <c r="P45" i="9"/>
  <c r="M53" i="9"/>
  <c r="M10" i="9"/>
  <c r="H39" i="9"/>
  <c r="I39" i="9"/>
  <c r="K39" i="9"/>
  <c r="P39" i="9"/>
  <c r="H49" i="9"/>
  <c r="I49" i="9"/>
  <c r="K49" i="9"/>
  <c r="P49" i="9"/>
  <c r="H30" i="9"/>
  <c r="I30" i="9"/>
  <c r="K30" i="9"/>
  <c r="P30" i="9"/>
  <c r="H43" i="9"/>
  <c r="I43" i="9"/>
  <c r="K43" i="9"/>
  <c r="P43" i="9"/>
  <c r="H37" i="9"/>
  <c r="I37" i="9"/>
  <c r="K37" i="9"/>
  <c r="P37" i="9"/>
  <c r="H47" i="9"/>
  <c r="I47" i="9"/>
  <c r="K47" i="9"/>
  <c r="P47" i="9"/>
  <c r="H41" i="9"/>
  <c r="I41" i="9"/>
  <c r="K41" i="9"/>
  <c r="P41" i="9"/>
  <c r="G53" i="9"/>
  <c r="K27" i="9"/>
  <c r="P27" i="9"/>
  <c r="O53" i="8"/>
  <c r="O10" i="8"/>
  <c r="N53" i="8"/>
  <c r="N10" i="8"/>
  <c r="L53" i="8"/>
  <c r="M52" i="8"/>
  <c r="G52" i="8"/>
  <c r="M51" i="8"/>
  <c r="G51" i="8"/>
  <c r="M50" i="8"/>
  <c r="G50" i="8"/>
  <c r="M49" i="8"/>
  <c r="G49" i="8"/>
  <c r="H49" i="8"/>
  <c r="I49" i="8"/>
  <c r="K49" i="8"/>
  <c r="P49" i="8"/>
  <c r="M48" i="8"/>
  <c r="G48" i="8"/>
  <c r="H48" i="8"/>
  <c r="I48" i="8"/>
  <c r="K48" i="8"/>
  <c r="P48" i="8"/>
  <c r="M47" i="8"/>
  <c r="G47" i="8"/>
  <c r="H47" i="8"/>
  <c r="I47" i="8"/>
  <c r="K47" i="8"/>
  <c r="P47" i="8"/>
  <c r="M46" i="8"/>
  <c r="G46" i="8"/>
  <c r="M45" i="8"/>
  <c r="G45" i="8"/>
  <c r="M44" i="8"/>
  <c r="G44" i="8"/>
  <c r="M43" i="8"/>
  <c r="G43" i="8"/>
  <c r="M42" i="8"/>
  <c r="G42" i="8"/>
  <c r="M41" i="8"/>
  <c r="G41" i="8"/>
  <c r="H41" i="8"/>
  <c r="I41" i="8"/>
  <c r="K41" i="8"/>
  <c r="P41" i="8"/>
  <c r="M40" i="8"/>
  <c r="G40" i="8"/>
  <c r="H40" i="8"/>
  <c r="I40" i="8"/>
  <c r="K40" i="8"/>
  <c r="P40" i="8"/>
  <c r="M39" i="8"/>
  <c r="G39" i="8"/>
  <c r="H39" i="8"/>
  <c r="I39" i="8"/>
  <c r="K39" i="8"/>
  <c r="P39" i="8"/>
  <c r="M38" i="8"/>
  <c r="G38" i="8"/>
  <c r="M37" i="8"/>
  <c r="G37" i="8"/>
  <c r="M36" i="8"/>
  <c r="G36" i="8"/>
  <c r="M32" i="8"/>
  <c r="G32" i="8"/>
  <c r="M31" i="8"/>
  <c r="G31" i="8"/>
  <c r="M30" i="8"/>
  <c r="G30" i="8"/>
  <c r="H30" i="8"/>
  <c r="M29" i="8"/>
  <c r="G29" i="8"/>
  <c r="H29" i="8"/>
  <c r="M28" i="8"/>
  <c r="G28" i="8"/>
  <c r="H28" i="8"/>
  <c r="M27" i="8"/>
  <c r="G27" i="8"/>
  <c r="M26" i="8"/>
  <c r="G26" i="8"/>
  <c r="H26" i="8"/>
  <c r="M25" i="8"/>
  <c r="G25" i="8"/>
  <c r="H25" i="8"/>
  <c r="I25" i="8"/>
  <c r="I26" i="8"/>
  <c r="K26" i="8"/>
  <c r="I28" i="8"/>
  <c r="K28" i="8"/>
  <c r="I29" i="8"/>
  <c r="K29" i="8"/>
  <c r="P29" i="8"/>
  <c r="I30" i="8"/>
  <c r="K30" i="8"/>
  <c r="P28" i="8"/>
  <c r="P30" i="8"/>
  <c r="M53" i="8"/>
  <c r="M10" i="8"/>
  <c r="H32" i="8"/>
  <c r="H42" i="8"/>
  <c r="I42" i="8"/>
  <c r="K42" i="8"/>
  <c r="P42" i="8"/>
  <c r="H37" i="8"/>
  <c r="I37" i="8"/>
  <c r="K37" i="8"/>
  <c r="P37" i="8"/>
  <c r="H50" i="8"/>
  <c r="I50" i="8"/>
  <c r="K50" i="8"/>
  <c r="P50" i="8"/>
  <c r="H52" i="8"/>
  <c r="I52" i="8"/>
  <c r="K52" i="8"/>
  <c r="P52" i="8"/>
  <c r="H36" i="8"/>
  <c r="I36" i="8"/>
  <c r="K36" i="8"/>
  <c r="P36" i="8"/>
  <c r="H27" i="8"/>
  <c r="H44" i="8"/>
  <c r="I44" i="8"/>
  <c r="K44" i="8"/>
  <c r="P44" i="8"/>
  <c r="H53" i="9"/>
  <c r="H10" i="9"/>
  <c r="H43" i="8"/>
  <c r="I43" i="8"/>
  <c r="K43" i="8"/>
  <c r="P43" i="8"/>
  <c r="H31" i="8"/>
  <c r="H51" i="8"/>
  <c r="I51" i="8"/>
  <c r="K51" i="8"/>
  <c r="P51" i="8"/>
  <c r="H46" i="8"/>
  <c r="I46" i="8"/>
  <c r="K46" i="8"/>
  <c r="P46" i="8"/>
  <c r="H38" i="8"/>
  <c r="I38" i="8"/>
  <c r="K38" i="8"/>
  <c r="P38" i="8"/>
  <c r="H45" i="8"/>
  <c r="I45" i="8"/>
  <c r="K45" i="8"/>
  <c r="P45" i="8"/>
  <c r="I53" i="9"/>
  <c r="I10" i="9"/>
  <c r="K25" i="8"/>
  <c r="P25" i="8"/>
  <c r="K53" i="9"/>
  <c r="K10" i="9"/>
  <c r="P26" i="9"/>
  <c r="P53" i="9"/>
  <c r="P10" i="9"/>
  <c r="P26" i="8"/>
  <c r="G53" i="8"/>
  <c r="O53" i="7"/>
  <c r="O10" i="7"/>
  <c r="N53" i="7"/>
  <c r="N10" i="7"/>
  <c r="L53" i="7"/>
  <c r="L10" i="7"/>
  <c r="M52" i="7"/>
  <c r="G52" i="7"/>
  <c r="M51" i="7"/>
  <c r="G51" i="7"/>
  <c r="H51" i="7"/>
  <c r="I51" i="7"/>
  <c r="K51" i="7"/>
  <c r="P51" i="7"/>
  <c r="M50" i="7"/>
  <c r="G50" i="7"/>
  <c r="M49" i="7"/>
  <c r="G49" i="7"/>
  <c r="H49" i="7"/>
  <c r="I49" i="7"/>
  <c r="K49" i="7"/>
  <c r="P49" i="7"/>
  <c r="M48" i="7"/>
  <c r="G48" i="7"/>
  <c r="M47" i="7"/>
  <c r="G47" i="7"/>
  <c r="M46" i="7"/>
  <c r="G46" i="7"/>
  <c r="M45" i="7"/>
  <c r="G45" i="7"/>
  <c r="H45" i="7"/>
  <c r="I45" i="7"/>
  <c r="K45" i="7"/>
  <c r="P45" i="7"/>
  <c r="M44" i="7"/>
  <c r="G44" i="7"/>
  <c r="M43" i="7"/>
  <c r="G43" i="7"/>
  <c r="H43" i="7"/>
  <c r="I43" i="7"/>
  <c r="K43" i="7"/>
  <c r="P43" i="7"/>
  <c r="M42" i="7"/>
  <c r="G42" i="7"/>
  <c r="M41" i="7"/>
  <c r="G41" i="7"/>
  <c r="H41" i="7"/>
  <c r="I41" i="7"/>
  <c r="K41" i="7"/>
  <c r="P41" i="7"/>
  <c r="M40" i="7"/>
  <c r="G40" i="7"/>
  <c r="M39" i="7"/>
  <c r="G39" i="7"/>
  <c r="M38" i="7"/>
  <c r="G38" i="7"/>
  <c r="M37" i="7"/>
  <c r="G37" i="7"/>
  <c r="H37" i="7"/>
  <c r="I37" i="7"/>
  <c r="K37" i="7"/>
  <c r="P37" i="7"/>
  <c r="M36" i="7"/>
  <c r="G36" i="7"/>
  <c r="M32" i="7"/>
  <c r="G32" i="7"/>
  <c r="H32" i="7"/>
  <c r="I32" i="7"/>
  <c r="K32" i="7"/>
  <c r="M31" i="7"/>
  <c r="G31" i="7"/>
  <c r="M30" i="7"/>
  <c r="G30" i="7"/>
  <c r="H30" i="7"/>
  <c r="I30" i="7"/>
  <c r="K30" i="7"/>
  <c r="M29" i="7"/>
  <c r="G29" i="7"/>
  <c r="M28" i="7"/>
  <c r="G28" i="7"/>
  <c r="M27" i="7"/>
  <c r="G27" i="7"/>
  <c r="H27" i="7"/>
  <c r="I27" i="7"/>
  <c r="K27" i="7"/>
  <c r="M26" i="7"/>
  <c r="G26" i="7"/>
  <c r="H26" i="7"/>
  <c r="I26" i="7"/>
  <c r="K26" i="7"/>
  <c r="M25" i="7"/>
  <c r="G25" i="7"/>
  <c r="I31" i="8"/>
  <c r="K31" i="8"/>
  <c r="P31" i="8"/>
  <c r="I27" i="8"/>
  <c r="K27" i="8"/>
  <c r="P27" i="8"/>
  <c r="I32" i="8"/>
  <c r="K32" i="8"/>
  <c r="P32" i="8"/>
  <c r="P30" i="7"/>
  <c r="P32" i="7"/>
  <c r="H50" i="7"/>
  <c r="I50" i="7"/>
  <c r="K50" i="7"/>
  <c r="P50" i="7"/>
  <c r="H31" i="7"/>
  <c r="I31" i="7"/>
  <c r="K31" i="7"/>
  <c r="P31" i="7"/>
  <c r="H28" i="7"/>
  <c r="I28" i="7"/>
  <c r="K28" i="7"/>
  <c r="P28" i="7"/>
  <c r="H48" i="7"/>
  <c r="I48" i="7"/>
  <c r="K48" i="7"/>
  <c r="P48" i="7"/>
  <c r="H53" i="8"/>
  <c r="H10" i="8"/>
  <c r="H40" i="7"/>
  <c r="I40" i="7"/>
  <c r="K40" i="7"/>
  <c r="P40" i="7"/>
  <c r="I53" i="8"/>
  <c r="I10" i="8"/>
  <c r="H47" i="7"/>
  <c r="I47" i="7"/>
  <c r="K47" i="7"/>
  <c r="P47" i="7"/>
  <c r="H44" i="7"/>
  <c r="I44" i="7"/>
  <c r="K44" i="7"/>
  <c r="P44" i="7"/>
  <c r="H38" i="7"/>
  <c r="I38" i="7"/>
  <c r="K38" i="7"/>
  <c r="P38" i="7"/>
  <c r="H29" i="7"/>
  <c r="I29" i="7"/>
  <c r="K29" i="7"/>
  <c r="P29" i="7"/>
  <c r="H42" i="7"/>
  <c r="I42" i="7"/>
  <c r="K42" i="7"/>
  <c r="P42" i="7"/>
  <c r="H52" i="7"/>
  <c r="I52" i="7"/>
  <c r="K52" i="7"/>
  <c r="P52" i="7"/>
  <c r="H46" i="7"/>
  <c r="I46" i="7"/>
  <c r="K46" i="7"/>
  <c r="P46" i="7"/>
  <c r="M53" i="7"/>
  <c r="M10" i="7"/>
  <c r="H39" i="7"/>
  <c r="I39" i="7"/>
  <c r="K39" i="7"/>
  <c r="P39" i="7"/>
  <c r="H36" i="7"/>
  <c r="I36" i="7"/>
  <c r="K36" i="7"/>
  <c r="P36" i="7"/>
  <c r="P53" i="8"/>
  <c r="P10" i="8"/>
  <c r="K53" i="8"/>
  <c r="K10" i="8"/>
  <c r="G53" i="7"/>
  <c r="H25" i="7"/>
  <c r="P27" i="7"/>
  <c r="P26" i="7"/>
  <c r="I25" i="7"/>
  <c r="I53" i="7"/>
  <c r="I10" i="7"/>
  <c r="H53" i="7"/>
  <c r="H10" i="7"/>
  <c r="G36" i="4"/>
  <c r="M36" i="4"/>
  <c r="G37" i="4"/>
  <c r="H37" i="4"/>
  <c r="I37" i="4"/>
  <c r="K37" i="4"/>
  <c r="M37" i="4"/>
  <c r="O53" i="4"/>
  <c r="O10" i="4"/>
  <c r="N53" i="4"/>
  <c r="N10" i="4"/>
  <c r="L53" i="4"/>
  <c r="L10" i="4"/>
  <c r="M52" i="4"/>
  <c r="G52" i="4"/>
  <c r="H52" i="4"/>
  <c r="I52" i="4"/>
  <c r="K52" i="4"/>
  <c r="M51" i="4"/>
  <c r="G51" i="4"/>
  <c r="H51" i="4"/>
  <c r="I51" i="4"/>
  <c r="K51" i="4"/>
  <c r="M50" i="4"/>
  <c r="G50" i="4"/>
  <c r="H50" i="4"/>
  <c r="I50" i="4"/>
  <c r="K50" i="4"/>
  <c r="M49" i="4"/>
  <c r="G49" i="4"/>
  <c r="H49" i="4"/>
  <c r="I49" i="4"/>
  <c r="K49" i="4"/>
  <c r="M48" i="4"/>
  <c r="G48" i="4"/>
  <c r="H48" i="4"/>
  <c r="I48" i="4"/>
  <c r="K48" i="4"/>
  <c r="M47" i="4"/>
  <c r="G47" i="4"/>
  <c r="H47" i="4"/>
  <c r="I47" i="4"/>
  <c r="K47" i="4"/>
  <c r="M46" i="4"/>
  <c r="G46" i="4"/>
  <c r="H46" i="4"/>
  <c r="I46" i="4"/>
  <c r="K46" i="4"/>
  <c r="M45" i="4"/>
  <c r="G45" i="4"/>
  <c r="H45" i="4"/>
  <c r="I45" i="4"/>
  <c r="K45" i="4"/>
  <c r="M44" i="4"/>
  <c r="G44" i="4"/>
  <c r="H44" i="4"/>
  <c r="I44" i="4"/>
  <c r="K44" i="4"/>
  <c r="M43" i="4"/>
  <c r="G43" i="4"/>
  <c r="H43" i="4"/>
  <c r="I43" i="4"/>
  <c r="K43" i="4"/>
  <c r="M42" i="4"/>
  <c r="G42" i="4"/>
  <c r="H42" i="4"/>
  <c r="I42" i="4"/>
  <c r="K42" i="4"/>
  <c r="M41" i="4"/>
  <c r="G41" i="4"/>
  <c r="H41" i="4"/>
  <c r="I41" i="4"/>
  <c r="K41" i="4"/>
  <c r="M40" i="4"/>
  <c r="G40" i="4"/>
  <c r="H40" i="4"/>
  <c r="I40" i="4"/>
  <c r="K40" i="4"/>
  <c r="M39" i="4"/>
  <c r="G39" i="4"/>
  <c r="H39" i="4"/>
  <c r="I39" i="4"/>
  <c r="K39" i="4"/>
  <c r="M38" i="4"/>
  <c r="G38" i="4"/>
  <c r="H38" i="4"/>
  <c r="I38" i="4"/>
  <c r="K38" i="4"/>
  <c r="M32" i="4"/>
  <c r="G32" i="4"/>
  <c r="H32" i="4"/>
  <c r="I32" i="4"/>
  <c r="K32" i="4"/>
  <c r="M31" i="4"/>
  <c r="G31" i="4"/>
  <c r="H31" i="4"/>
  <c r="I31" i="4"/>
  <c r="K31" i="4"/>
  <c r="M30" i="4"/>
  <c r="G30" i="4"/>
  <c r="H30" i="4"/>
  <c r="I30" i="4"/>
  <c r="K30" i="4"/>
  <c r="M29" i="4"/>
  <c r="G29" i="4"/>
  <c r="H29" i="4"/>
  <c r="I29" i="4"/>
  <c r="K29" i="4"/>
  <c r="M28" i="4"/>
  <c r="G28" i="4"/>
  <c r="H28" i="4"/>
  <c r="I28" i="4"/>
  <c r="K28" i="4"/>
  <c r="M27" i="4"/>
  <c r="G27" i="4"/>
  <c r="H27" i="4"/>
  <c r="I27" i="4"/>
  <c r="K27" i="4"/>
  <c r="M26" i="4"/>
  <c r="G26" i="4"/>
  <c r="H26" i="4"/>
  <c r="I26" i="4"/>
  <c r="K26" i="4"/>
  <c r="M25" i="4"/>
  <c r="G25" i="4"/>
  <c r="H25" i="4"/>
  <c r="I25" i="4"/>
  <c r="K25" i="7"/>
  <c r="P25" i="7"/>
  <c r="P53" i="7"/>
  <c r="P10" i="7"/>
  <c r="K25" i="4"/>
  <c r="H36" i="4"/>
  <c r="K53" i="7"/>
  <c r="K10" i="7"/>
  <c r="P37" i="4"/>
  <c r="P48" i="4"/>
  <c r="P52" i="4"/>
  <c r="P28" i="4"/>
  <c r="P41" i="4"/>
  <c r="P45" i="4"/>
  <c r="P27" i="4"/>
  <c r="P38" i="4"/>
  <c r="P46" i="4"/>
  <c r="P50" i="4"/>
  <c r="P30" i="4"/>
  <c r="P51" i="4"/>
  <c r="P32" i="4"/>
  <c r="P39" i="4"/>
  <c r="P43" i="4"/>
  <c r="P42" i="4"/>
  <c r="P29" i="4"/>
  <c r="P49" i="4"/>
  <c r="M53" i="4"/>
  <c r="M10" i="4"/>
  <c r="P40" i="4"/>
  <c r="P44" i="4"/>
  <c r="G53" i="4"/>
  <c r="P31" i="4"/>
  <c r="P47" i="4"/>
  <c r="P26" i="4"/>
  <c r="I36" i="4"/>
  <c r="K36" i="4"/>
  <c r="I53" i="4"/>
  <c r="I10" i="4"/>
  <c r="H53" i="4"/>
  <c r="H10" i="4"/>
  <c r="P25" i="4"/>
  <c r="P36" i="4"/>
  <c r="P53" i="4"/>
  <c r="P10" i="4"/>
  <c r="K53" i="4"/>
  <c r="K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Marotzke, Rüdiger</author>
  </authors>
  <commentList>
    <comment ref="H25" authorId="0" shapeId="0" xr:uid="{650BFF91-CD07-41AC-AD14-5EC2E3891BFD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25" authorId="0" shapeId="0" xr:uid="{F64016DA-253D-48E6-AF00-EE55AEBE3D4E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25" authorId="0" shapeId="0" xr:uid="{EA5BE875-F821-459D-B746-538B5DD71AAB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26" authorId="0" shapeId="0" xr:uid="{15345950-8269-49D5-9E5F-127338574877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26" authorId="0" shapeId="0" xr:uid="{36C28906-313A-4BD3-8649-75942863B129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26" authorId="0" shapeId="0" xr:uid="{4AEB975D-8CA4-4870-9317-809D8C77DFBF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27" authorId="0" shapeId="0" xr:uid="{B391EAAF-973D-42A3-B612-5CFA66180E35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27" authorId="0" shapeId="0" xr:uid="{3ADE73D0-44EB-43F6-8E41-87BBE22CC8AC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27" authorId="0" shapeId="0" xr:uid="{905A7DA8-2661-4F30-B085-F3723D018495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28" authorId="0" shapeId="0" xr:uid="{2C0D047A-8878-4101-9877-ED09E51600BB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28" authorId="0" shapeId="0" xr:uid="{AFD95485-3656-40F4-AD89-8018761D953A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28" authorId="0" shapeId="0" xr:uid="{2179FBEF-529F-4CB0-AEC8-731F0C8F80FE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29" authorId="0" shapeId="0" xr:uid="{BCE361B0-A3B9-49E2-AD88-16065E5F1BB9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29" authorId="0" shapeId="0" xr:uid="{5019F556-7C0B-40BD-A6A3-D219C36052EB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29" authorId="0" shapeId="0" xr:uid="{19CCEB3E-8ECC-4F67-87C1-44CF165536B2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30" authorId="0" shapeId="0" xr:uid="{215C49C2-C98D-4C8E-84EE-D712189AC5C4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30" authorId="0" shapeId="0" xr:uid="{5A876593-E35D-4EC1-A4E9-4841B6B61302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30" authorId="0" shapeId="0" xr:uid="{F49B5B8A-9CA9-4899-9981-A62EE8EF7130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31" authorId="0" shapeId="0" xr:uid="{94F09DCF-C576-457A-A31A-2583F3EC05A9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31" authorId="0" shapeId="0" xr:uid="{C1556345-E61D-41BE-8F29-1281089B5C4E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31" authorId="0" shapeId="0" xr:uid="{F83B8A19-330E-427D-BE40-EC32753C4E42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32" authorId="0" shapeId="0" xr:uid="{13D61F47-DB25-4FB7-ACE8-00BB49540481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32" authorId="0" shapeId="0" xr:uid="{ACA8CCC0-D6CC-415D-87ED-63F8719CC372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32" authorId="0" shapeId="0" xr:uid="{F59413E1-7E78-4C4E-AA3A-20F1BB7782A1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36" authorId="0" shapeId="0" xr:uid="{6A94DAB2-F09C-4678-9C03-B41CD717EB4B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36" authorId="0" shapeId="0" xr:uid="{229CBC64-3387-434D-904F-FEA42856B85E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36" authorId="0" shapeId="0" xr:uid="{ECA68E74-1610-4D13-8F3A-4FCF9217879C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37" authorId="0" shapeId="0" xr:uid="{D4979962-C85C-4E2F-B9B5-13CA46900CAC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37" authorId="0" shapeId="0" xr:uid="{3AA8BDE9-62F6-4B3B-919D-988A2BE7BB98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37" authorId="0" shapeId="0" xr:uid="{0D60CBF2-9752-4AAE-BBE5-E4D474549625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38" authorId="0" shapeId="0" xr:uid="{A95B2A67-74D3-4327-AAA9-8B35BF394E0A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38" authorId="0" shapeId="0" xr:uid="{73944AEC-EC18-4B0D-9153-722229699309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38" authorId="0" shapeId="0" xr:uid="{0C00F1D8-4296-45BF-BB3A-7DE6D4A7DBFC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39" authorId="0" shapeId="0" xr:uid="{E1FCD928-61E5-47AD-BEA7-6B8750E64C01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39" authorId="0" shapeId="0" xr:uid="{671C57B0-FCC0-48ED-8554-9C69DEADD3EF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39" authorId="0" shapeId="0" xr:uid="{8FFDE70D-E2E0-44AE-93BC-A2C8E5E48FE4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40" authorId="0" shapeId="0" xr:uid="{99DB465D-B280-42BB-90C3-D8D5FC52DA64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40" authorId="0" shapeId="0" xr:uid="{20457B42-3F9F-4A58-A73E-4D968BC3C4F3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40" authorId="0" shapeId="0" xr:uid="{C9BD70A1-7F27-40D8-A02C-11A4EFBCEE09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41" authorId="0" shapeId="0" xr:uid="{8D776371-4854-40D5-8484-21724C5B9AB0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41" authorId="0" shapeId="0" xr:uid="{6B926941-0E9F-473D-B7D9-D65EF4514B66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41" authorId="0" shapeId="0" xr:uid="{75190773-443E-4B73-A932-768F8CD97B00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42" authorId="0" shapeId="0" xr:uid="{23F17C4E-225A-4176-A564-D9A80838B201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42" authorId="0" shapeId="0" xr:uid="{5B3B64AD-2875-4E6B-AEF4-FA0922F381F5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42" authorId="0" shapeId="0" xr:uid="{E02DCE8B-9BDF-4D75-89DF-FBECA27EF55B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43" authorId="0" shapeId="0" xr:uid="{1A84295F-A4F4-4308-B332-105E5B7644DE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43" authorId="0" shapeId="0" xr:uid="{311946D2-8DD9-4D27-8A1B-C1AA468ED3E3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43" authorId="0" shapeId="0" xr:uid="{DD1E6BDB-65F8-423E-B449-A94E39D2AB33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44" authorId="0" shapeId="0" xr:uid="{CBF78777-4C30-4641-9074-C1AF9CC1D00F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44" authorId="0" shapeId="0" xr:uid="{7A992C90-8F6A-4643-B252-022EFA8FD610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44" authorId="0" shapeId="0" xr:uid="{63492AF4-E239-4A2D-97E5-3582D7F12218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45" authorId="0" shapeId="0" xr:uid="{60D0D8AC-7007-40E2-96A4-32211300FAF8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45" authorId="0" shapeId="0" xr:uid="{156A6F40-1E43-4DDA-85B0-FC60004FCE03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45" authorId="0" shapeId="0" xr:uid="{2B96C007-2C3E-4C6C-A330-04C51C90D89E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46" authorId="0" shapeId="0" xr:uid="{4237D278-F43B-4749-8154-A79253E49D06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46" authorId="0" shapeId="0" xr:uid="{6D78ED55-9134-48EE-88BF-7C43742FAEEA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46" authorId="0" shapeId="0" xr:uid="{74AD178F-57E7-459D-B468-61EF9831B87C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47" authorId="0" shapeId="0" xr:uid="{D6E5153F-88A2-4BE5-910D-64B1C2CED635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47" authorId="0" shapeId="0" xr:uid="{D20575BD-0941-40A3-8B44-DC12F876B4F7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47" authorId="0" shapeId="0" xr:uid="{C40437E6-1546-49A8-B664-FBBEFE6B75D6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48" authorId="0" shapeId="0" xr:uid="{52FF1D52-7A66-4396-8F53-8D30116C1F20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48" authorId="0" shapeId="0" xr:uid="{A39E0CEA-85F3-49A1-B81F-C8B7B25018C0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48" authorId="0" shapeId="0" xr:uid="{D7BB8167-F102-420E-A16A-08F7E607801C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49" authorId="0" shapeId="0" xr:uid="{30BFFB13-E970-4E29-A6A5-099388CAA83D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49" authorId="0" shapeId="0" xr:uid="{3225648C-2107-4193-8157-748EDBF8CB23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49" authorId="0" shapeId="0" xr:uid="{F8EDAB1B-DF59-49A7-AAD4-7489E5789A96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50" authorId="0" shapeId="0" xr:uid="{E2A500BC-2340-49F0-8BF1-F8472A308E11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50" authorId="0" shapeId="0" xr:uid="{16D63FA6-2BB5-4B89-ACE9-EB5B7E109479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50" authorId="0" shapeId="0" xr:uid="{E99EA15A-BBB4-4AFE-A3FE-FC89E2AE2CCF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51" authorId="0" shapeId="0" xr:uid="{1F80F042-FDBD-41E1-8676-D12C19B5D92E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51" authorId="0" shapeId="0" xr:uid="{F42045B3-065F-47BA-9B4C-5F25B8606E55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51" authorId="0" shapeId="0" xr:uid="{ED1E552D-A673-4059-AFBF-2CD7D9FE65FD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52" authorId="0" shapeId="0" xr:uid="{68D3D9E9-7313-476B-A98A-1577771F0B1E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52" authorId="0" shapeId="0" xr:uid="{62CCE356-BF99-4266-A7B1-81B224ECFE37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52" authorId="0" shapeId="0" xr:uid="{3072DB4C-D2B5-4951-8A0B-21C166861597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Marotzke, Rüdiger</author>
  </authors>
  <commentList>
    <comment ref="H25" authorId="0" shapeId="0" xr:uid="{5AE65A11-7633-4ED1-97EF-820F5AB37724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25" authorId="0" shapeId="0" xr:uid="{EFED0B2D-C744-4891-A10C-6360972FB0C1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25" authorId="0" shapeId="0" xr:uid="{B543993F-F15E-4690-81F4-E5550E0665DF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26" authorId="0" shapeId="0" xr:uid="{8592DB0D-BCF8-4E4B-BCAD-94E703E035CF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26" authorId="0" shapeId="0" xr:uid="{34D34640-E32A-4C92-8594-39FE8CDA93B5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26" authorId="0" shapeId="0" xr:uid="{CFE68E87-7355-4789-827A-D807AE02B29E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27" authorId="0" shapeId="0" xr:uid="{173CE6FB-8583-40F9-A55E-27F9BFE3C2B1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27" authorId="0" shapeId="0" xr:uid="{61FE0A22-369E-40D1-87C6-A2B97E0A24E2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27" authorId="0" shapeId="0" xr:uid="{CBD0F3D9-B4DE-4683-9AD3-7EE258AF83C4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28" authorId="0" shapeId="0" xr:uid="{FA723419-C44B-4C2B-8EE0-F07B85E1F23D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28" authorId="0" shapeId="0" xr:uid="{1CCCD35E-26FE-4714-ACB7-B900CE1C46C9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28" authorId="0" shapeId="0" xr:uid="{37F1CFFB-19EB-468A-BC64-4BB912A66182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29" authorId="0" shapeId="0" xr:uid="{4B4C8828-FFAA-4D7B-8120-3D9B5C50FF91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29" authorId="0" shapeId="0" xr:uid="{106F5F0A-9AF4-4C7D-93FB-CE7BFFFAF3B3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29" authorId="0" shapeId="0" xr:uid="{9EEF5127-3702-4007-A892-3446B6FF6D89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30" authorId="0" shapeId="0" xr:uid="{23E96EF5-66B5-4511-960E-89CB6937F952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30" authorId="0" shapeId="0" xr:uid="{DF0442A2-9AB8-4011-BEEF-9A455DF799A0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30" authorId="0" shapeId="0" xr:uid="{402D3CC3-DB90-4ACB-8D86-8CD2E5E518D0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31" authorId="0" shapeId="0" xr:uid="{0A3F1324-C899-4B18-8296-9F4E4A09F3C4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31" authorId="0" shapeId="0" xr:uid="{BB5971CB-655D-4F00-BA07-B00D78D49A1F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31" authorId="0" shapeId="0" xr:uid="{469CE1E6-2BB2-41C8-9FF8-3296EC9523B3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32" authorId="0" shapeId="0" xr:uid="{7775B833-D5FA-4F7B-854E-39ABB0C27AE1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32" authorId="0" shapeId="0" xr:uid="{EA30D504-F6F7-4CD1-80FF-489FC832B6BA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32" authorId="0" shapeId="0" xr:uid="{8E17AA28-07FF-4AAD-888D-15B07BD4577D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36" authorId="0" shapeId="0" xr:uid="{61E0D531-5C13-4592-BD5E-ACE17BB8F64B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36" authorId="0" shapeId="0" xr:uid="{680C60FD-5253-414B-989E-A0DFB1439EC6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36" authorId="0" shapeId="0" xr:uid="{3C13D496-6D48-4AC4-9246-82C0F8DD333C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37" authorId="0" shapeId="0" xr:uid="{D652977E-10F5-424A-BABD-3E78876FAA5F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37" authorId="0" shapeId="0" xr:uid="{96170706-8B82-4159-9ABE-D24C91F8F39C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37" authorId="0" shapeId="0" xr:uid="{7FB7AD41-8440-44A6-87A1-C6F830EC5A2C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38" authorId="0" shapeId="0" xr:uid="{BA28C989-5A94-4ED8-9EBC-328D2BEEFB6D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38" authorId="0" shapeId="0" xr:uid="{7C7828DC-C8D2-4667-8B66-47EA340A1CBC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38" authorId="0" shapeId="0" xr:uid="{FCB663EA-CC07-49E9-A4E8-5FC390ACB0C3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39" authorId="0" shapeId="0" xr:uid="{65A7A9DF-EFE8-42BD-B0B4-E54E6760651C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39" authorId="0" shapeId="0" xr:uid="{2FC9D8D3-FC6D-44C5-8E72-B07547CBCEF6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39" authorId="0" shapeId="0" xr:uid="{811E4942-1176-46B7-9784-A85D503D1A18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40" authorId="0" shapeId="0" xr:uid="{58842278-F369-4E10-AF57-5A8CF38AF83F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40" authorId="0" shapeId="0" xr:uid="{BFC027B3-1C72-4B97-856A-6AC2056B44D1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40" authorId="0" shapeId="0" xr:uid="{0629DB71-3A7F-40ED-8BD5-E532A90A7DD1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41" authorId="0" shapeId="0" xr:uid="{20966BE1-E52E-4F33-9F56-4E0C7C272563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41" authorId="0" shapeId="0" xr:uid="{D7C0BC2D-5557-4AEA-B488-CBCF395018F8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41" authorId="0" shapeId="0" xr:uid="{21675F73-54EE-42FD-817B-05E69B6D07A2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42" authorId="0" shapeId="0" xr:uid="{8ED6D449-4C17-4676-ACF0-94CD26201CAE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42" authorId="0" shapeId="0" xr:uid="{7D97696D-6E8A-4F76-AA1A-A4F27F865CAF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42" authorId="0" shapeId="0" xr:uid="{A19D5045-CE5E-446E-BB75-E4CE10221CDA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43" authorId="0" shapeId="0" xr:uid="{45084FFA-7DDF-4BEA-B21B-1FCE01E95A9A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43" authorId="0" shapeId="0" xr:uid="{EC41923D-861C-45E4-AFCE-32C60D1FBD9D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43" authorId="0" shapeId="0" xr:uid="{A2410A12-F5D9-4BEC-8BF8-02AD40658214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44" authorId="0" shapeId="0" xr:uid="{111A9AB7-E368-418D-97B8-E63207629A38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44" authorId="0" shapeId="0" xr:uid="{FDC22AA2-2CE7-4578-8D39-CDD19A1864A8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44" authorId="0" shapeId="0" xr:uid="{40071976-030B-46C9-A43A-B4D8AC9C4090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45" authorId="0" shapeId="0" xr:uid="{C263B6AA-E05C-444E-90AD-CC925694F9CC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45" authorId="0" shapeId="0" xr:uid="{43E16843-FF3B-4DED-946A-0B321AC6269F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45" authorId="0" shapeId="0" xr:uid="{D4E8999C-00F1-464D-B100-BEC89197E8B9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46" authorId="0" shapeId="0" xr:uid="{5487AB35-8A27-4886-AF99-87B5C89A2832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46" authorId="0" shapeId="0" xr:uid="{4BFFD7EF-65F9-488E-BE77-412E4171D925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46" authorId="0" shapeId="0" xr:uid="{74B65C46-86E0-4715-886D-0BFA7A9D5DAB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47" authorId="0" shapeId="0" xr:uid="{C692F614-D3A1-491D-8D82-40CC85050B71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47" authorId="0" shapeId="0" xr:uid="{46955DDE-2421-44D9-827F-C99CEF42F668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47" authorId="0" shapeId="0" xr:uid="{8A8A0557-4EDE-4CD6-A96A-7FF6665D2FB3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48" authorId="0" shapeId="0" xr:uid="{DDC94F08-A332-4EDF-B5D5-B48118255087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48" authorId="0" shapeId="0" xr:uid="{4E988F89-9BDD-47A9-9510-2DE6A87D9956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48" authorId="0" shapeId="0" xr:uid="{DFA318A7-85E4-4329-9DB4-FFDA71C511D7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49" authorId="0" shapeId="0" xr:uid="{EED78284-1CDA-4641-B3DD-EB73B42B1025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49" authorId="0" shapeId="0" xr:uid="{2376A582-606C-42DE-A6A7-92DEBA1E9743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49" authorId="0" shapeId="0" xr:uid="{96E2CEF0-01FD-4B45-BF14-110114AB6F15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50" authorId="0" shapeId="0" xr:uid="{D7F91D71-D7C0-4205-95B7-42FBCA5B67C5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50" authorId="0" shapeId="0" xr:uid="{230D6BD3-A406-4C29-ACA2-02CC3554CBDD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50" authorId="0" shapeId="0" xr:uid="{D1A17EA3-E83F-42DB-B57E-79967914D9BF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51" authorId="0" shapeId="0" xr:uid="{483FFDB5-6816-41C3-BD36-33D8D64E55B4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51" authorId="0" shapeId="0" xr:uid="{972DF8C9-9235-4C0B-86C3-87D123DD98B6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51" authorId="0" shapeId="0" xr:uid="{1E9AC656-AF41-435A-9EB6-FD80DDA48DA0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52" authorId="0" shapeId="0" xr:uid="{48F4FCA9-6286-44C8-B556-472BF77BDC7B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52" authorId="0" shapeId="0" xr:uid="{B9592059-7D68-4734-ADDF-FE12F6CF8F69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52" authorId="0" shapeId="0" xr:uid="{7CBC4E0E-687A-4BE2-94C4-7F0C24C8ED21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Marotzke, Rüdiger</author>
  </authors>
  <commentList>
    <comment ref="H25" authorId="0" shapeId="0" xr:uid="{0B87BC40-EADC-4DAE-9191-AEF029AEF1B0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25" authorId="0" shapeId="0" xr:uid="{DA194428-ED95-4E0F-B6F9-BB44461BF1BD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25" authorId="0" shapeId="0" xr:uid="{20D06283-C829-4E2C-AEAF-DC622E3B865D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26" authorId="0" shapeId="0" xr:uid="{18117AB1-6870-463D-8D86-103A3BAC8F30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26" authorId="0" shapeId="0" xr:uid="{40AF8035-AA4B-4D97-B13B-C93B3A921D24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26" authorId="0" shapeId="0" xr:uid="{E53B03B9-8C19-43F3-AD86-2280CB5B8557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27" authorId="0" shapeId="0" xr:uid="{03BAF1A7-4996-4C05-B43D-19318EAD1D95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27" authorId="0" shapeId="0" xr:uid="{5525A237-791C-43E6-BC25-E0D8C9A30C08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27" authorId="0" shapeId="0" xr:uid="{EFCC482C-D992-4F40-8433-E843D171C5AC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28" authorId="0" shapeId="0" xr:uid="{AA88EFB7-B2AF-4B66-9BCC-16002AEF4727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28" authorId="0" shapeId="0" xr:uid="{A33697FB-986E-45AB-941A-C6FB57EE1A8F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28" authorId="0" shapeId="0" xr:uid="{86D40EC4-E84F-491E-85D4-BDDDE5C07F9E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29" authorId="0" shapeId="0" xr:uid="{7E7AEA4B-D3CA-44BD-91DE-F0537E68EABA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29" authorId="0" shapeId="0" xr:uid="{F8A80113-478B-41BD-9D06-A5B97CDB702A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29" authorId="0" shapeId="0" xr:uid="{9F62AA0B-8AA2-4C2E-BE21-F9528D3C33CF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30" authorId="0" shapeId="0" xr:uid="{9326AE38-8797-4457-8C40-BF938AF99D55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30" authorId="0" shapeId="0" xr:uid="{58C6A994-438C-49CF-AC5B-69039B776CBE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30" authorId="0" shapeId="0" xr:uid="{AA050524-1E30-4899-B824-CD621F0D401E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31" authorId="0" shapeId="0" xr:uid="{03394777-0DF4-458D-8828-145A9BB5DE2C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31" authorId="0" shapeId="0" xr:uid="{348A6443-3DCC-4ECA-A1CC-6F7ABD72C463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31" authorId="0" shapeId="0" xr:uid="{163AD931-E193-4DF0-BAFD-A383A3B955DA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32" authorId="0" shapeId="0" xr:uid="{37EF7543-1CCC-4923-992A-EC5F38EA2828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32" authorId="0" shapeId="0" xr:uid="{01C5852B-E491-4199-B7F3-8576C1ACD001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32" authorId="0" shapeId="0" xr:uid="{97C28BCB-ADA3-4F93-A436-D206E25996F4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36" authorId="0" shapeId="0" xr:uid="{B2C029B4-21BF-4E20-BE62-0754A2019AC2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36" authorId="0" shapeId="0" xr:uid="{9A0DB965-FFE3-409B-AC0D-23F8AF55227F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36" authorId="0" shapeId="0" xr:uid="{83EC6146-D8C8-4935-8717-35B7DBED4DC5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37" authorId="0" shapeId="0" xr:uid="{75296CCC-0C1E-49A7-835A-72B4D8D4F4EF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37" authorId="0" shapeId="0" xr:uid="{A30BC90F-AB2A-4A24-AA35-F3010B4EA034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37" authorId="0" shapeId="0" xr:uid="{69EAEDFA-F9C9-4EA3-A98D-6BDA97233F44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38" authorId="0" shapeId="0" xr:uid="{2E2D130F-A65D-45A4-BEAF-9909E1C70300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38" authorId="0" shapeId="0" xr:uid="{26989E1A-C5D1-4EE4-83D8-5D5DC729D81D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38" authorId="0" shapeId="0" xr:uid="{B97AF332-4AD6-4DE1-8973-C55EC5024209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39" authorId="0" shapeId="0" xr:uid="{2ED93155-BCCC-4C91-9A29-DA9225D9C488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39" authorId="0" shapeId="0" xr:uid="{487B399D-6135-4AEB-831B-004C09A8FF92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39" authorId="0" shapeId="0" xr:uid="{2906DDAF-17EF-40F9-9C1D-F5F722EA24D8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40" authorId="0" shapeId="0" xr:uid="{93BA0188-E475-4938-B09B-BC646A4990D7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40" authorId="0" shapeId="0" xr:uid="{C474190E-A564-4605-920B-72035130344A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40" authorId="0" shapeId="0" xr:uid="{FEC8C68F-1BA6-4B90-9FCF-02F9DE5B4CA7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41" authorId="0" shapeId="0" xr:uid="{5CC76E65-3D9E-4BED-AE60-138EFA2E4B9E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41" authorId="0" shapeId="0" xr:uid="{D84F6E5B-699F-4C64-9A23-767234D4F54D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41" authorId="0" shapeId="0" xr:uid="{3A5F38CE-16AD-45A5-861A-9BF2041DEBF7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42" authorId="0" shapeId="0" xr:uid="{233688C9-F6E5-4506-B06F-E095F5E062A2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42" authorId="0" shapeId="0" xr:uid="{D9AC1581-154E-46E0-A54B-5DBB3A55B1D3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42" authorId="0" shapeId="0" xr:uid="{8C0353DE-BDCA-4F1A-A91F-C9351B455D5A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43" authorId="0" shapeId="0" xr:uid="{CA3F250B-1C5C-4EF8-A907-21DCAE4A9384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43" authorId="0" shapeId="0" xr:uid="{F38A145B-F48C-406F-A1B2-1EBDDFAB58A7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43" authorId="0" shapeId="0" xr:uid="{AE4B998B-AD0E-42B4-BA3F-EAD58821C0B2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44" authorId="0" shapeId="0" xr:uid="{B4FDBE2D-9F12-4DF2-BEA8-87CA243862D8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44" authorId="0" shapeId="0" xr:uid="{7B96FB7B-EF88-492E-8F57-E27E8E1008E4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44" authorId="0" shapeId="0" xr:uid="{429229E3-D718-4852-BA65-3258D88C16D2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45" authorId="0" shapeId="0" xr:uid="{188EBB9E-21A4-4A64-9A43-C9DDCAC30B1C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45" authorId="0" shapeId="0" xr:uid="{5CDBF06D-5D86-426B-A6F0-3CCECE1E7FA5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45" authorId="0" shapeId="0" xr:uid="{829EDC93-CC5C-4351-8EF3-5FC62BECCEB2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46" authorId="0" shapeId="0" xr:uid="{21649BEE-F57B-47C8-9BD7-680262084A59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46" authorId="0" shapeId="0" xr:uid="{8B1CF5D7-A146-4C56-A01F-7F15ECC13DDF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46" authorId="0" shapeId="0" xr:uid="{08E6B1D1-FFF4-4CA3-939C-00A4C74390FD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47" authorId="0" shapeId="0" xr:uid="{AAF946FC-DAD0-4768-9492-EF83A0A24237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47" authorId="0" shapeId="0" xr:uid="{CD94F6B4-4373-40DF-AB00-78E473BA8BBB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47" authorId="0" shapeId="0" xr:uid="{CF9647CD-93A0-4B4E-BBD4-5E8D81AC0376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48" authorId="0" shapeId="0" xr:uid="{5FAD6D2E-B018-4149-B20E-7C2B85E88FC5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48" authorId="0" shapeId="0" xr:uid="{99463D30-988B-4265-9391-42F3B5F713EE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48" authorId="0" shapeId="0" xr:uid="{ACD1EF30-6A44-4912-BCED-76D662FD20A5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49" authorId="0" shapeId="0" xr:uid="{3F970FEF-AB58-4C6B-9799-AC91202B585D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49" authorId="0" shapeId="0" xr:uid="{C9F7A4D1-F84F-48BF-96F1-39CA93381D39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49" authorId="0" shapeId="0" xr:uid="{99DF1315-664B-4CD0-82A3-ED7C7FDB2A1D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50" authorId="0" shapeId="0" xr:uid="{CD0C4943-5F62-4F31-8100-550BEEF019FF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50" authorId="0" shapeId="0" xr:uid="{482D7CEA-AB57-416D-8273-761A720F484B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50" authorId="0" shapeId="0" xr:uid="{5529101A-B5E9-4A30-962E-924F2B8E9D05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51" authorId="0" shapeId="0" xr:uid="{9C973261-B2D8-498A-8414-888B700A3C6D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51" authorId="0" shapeId="0" xr:uid="{BBF069BD-0147-4E4F-B09D-C94AA9BF805A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51" authorId="0" shapeId="0" xr:uid="{97B58729-F072-4913-9D44-0D29F6B4BCE9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52" authorId="0" shapeId="0" xr:uid="{4F801B3B-3E77-4FA3-B8CC-BE1D4C0BAA2A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52" authorId="0" shapeId="0" xr:uid="{9A01A538-D964-47E4-A460-B24D62CBD4F0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52" authorId="0" shapeId="0" xr:uid="{A674D56D-E0F6-4A6A-A938-640F5A6DE020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Marotzke, Rüdiger</author>
  </authors>
  <commentList>
    <comment ref="H25" authorId="0" shapeId="0" xr:uid="{B4AAA56E-80A1-4300-A7DB-C51A94F85230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25" authorId="0" shapeId="0" xr:uid="{22A1D508-E9BC-4177-88BC-381225C1D24D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25" authorId="0" shapeId="0" xr:uid="{46CDFDFB-0901-4E04-8035-E309FFD0F9A5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26" authorId="0" shapeId="0" xr:uid="{5E80DF14-8108-4813-BAD2-2AB681CD272B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26" authorId="0" shapeId="0" xr:uid="{E83D2219-C9F9-436E-859E-07CB980361A1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26" authorId="0" shapeId="0" xr:uid="{A7770BE8-B8D4-4E58-8187-DCF952940197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27" authorId="0" shapeId="0" xr:uid="{AEB2CB2F-5FE8-42B3-BBAD-4D16253169FB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27" authorId="0" shapeId="0" xr:uid="{EEA71944-8B9D-4ACF-BD00-A9B6A797AD65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27" authorId="0" shapeId="0" xr:uid="{FA4ACCF7-1057-46A9-A570-816F8FA4800B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28" authorId="0" shapeId="0" xr:uid="{BBE50D98-0065-46C5-9E93-9EFB4E660FE7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28" authorId="0" shapeId="0" xr:uid="{EA14A69F-8185-4DE8-AB83-B2041E7ED7F4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28" authorId="0" shapeId="0" xr:uid="{1FDCDDA4-17D9-49E5-A7A8-7714E796608A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29" authorId="0" shapeId="0" xr:uid="{D07B891C-AF9F-487D-A80B-ED1DB29FABBF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29" authorId="0" shapeId="0" xr:uid="{CFED130D-C15F-4F56-B406-196419180C4C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29" authorId="0" shapeId="0" xr:uid="{5FDB1CFA-18A7-48D0-842C-AEE07B730A3A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30" authorId="0" shapeId="0" xr:uid="{B8FFA572-5C5B-44D3-9881-EFDAFA98BB68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30" authorId="0" shapeId="0" xr:uid="{CA4C9DC9-B40F-4E29-AE68-8A6FA64D6D60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30" authorId="0" shapeId="0" xr:uid="{F194D827-6B2A-48FB-92F8-7EE008133B84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31" authorId="0" shapeId="0" xr:uid="{BC5BE348-7991-44D1-97C3-D3363C5A6ED7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31" authorId="0" shapeId="0" xr:uid="{829C5C27-2443-4C10-BED2-5CF4910A0401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31" authorId="0" shapeId="0" xr:uid="{0B71344F-20EB-4750-819D-C77A348BA832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32" authorId="0" shapeId="0" xr:uid="{B7455091-FCBD-483B-B952-5F9FEA4E741F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32" authorId="0" shapeId="0" xr:uid="{0DFD91E4-E4B1-4509-8AA6-6A3442CEB2B4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32" authorId="0" shapeId="0" xr:uid="{A7E99DF2-D539-4E57-AEA3-3C9949C7FC6B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36" authorId="0" shapeId="0" xr:uid="{B98279B8-FD2A-4DE8-966E-C7ED1635A0AC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36" authorId="0" shapeId="0" xr:uid="{985BE78F-8D5E-41E8-84F2-1E6EB6523800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36" authorId="0" shapeId="0" xr:uid="{33C4450F-9136-4556-9850-3388B7DEE72E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37" authorId="0" shapeId="0" xr:uid="{70684B2B-571B-454D-A6FD-4F24DAF09323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37" authorId="0" shapeId="0" xr:uid="{1B1BE43A-13C8-4749-A92B-B847278AD8B2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37" authorId="0" shapeId="0" xr:uid="{44A119D1-C015-4A3D-A1E4-140BAC4591F4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38" authorId="0" shapeId="0" xr:uid="{5EAC0BBB-00F6-4BA6-9829-F0894680A7C4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38" authorId="0" shapeId="0" xr:uid="{5ECFC138-3894-4723-BABF-F38806DE8F81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38" authorId="0" shapeId="0" xr:uid="{FB5E29DF-E1C4-4F38-8C22-945D87849795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39" authorId="0" shapeId="0" xr:uid="{4EF3372A-DC45-477C-908A-7CFFF8C8C45B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39" authorId="0" shapeId="0" xr:uid="{87A32F92-3EDE-40C6-805D-58FD2511EFAE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39" authorId="0" shapeId="0" xr:uid="{C5D6BCAE-734C-4BEA-A415-AE4522B471E6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40" authorId="0" shapeId="0" xr:uid="{35BBC503-7FDE-4AD0-A637-C1B42B816DA5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40" authorId="0" shapeId="0" xr:uid="{3C425382-F0F9-477E-81A3-AC58CD652B78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40" authorId="0" shapeId="0" xr:uid="{F886302B-44CD-4631-9F5F-97D69B30EF33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41" authorId="0" shapeId="0" xr:uid="{B67C1CEB-97FB-48ED-B3A9-5F623CC1775D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41" authorId="0" shapeId="0" xr:uid="{0BF85328-2F97-4FCD-9991-C777727F85DC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41" authorId="0" shapeId="0" xr:uid="{B87BEE47-D9C9-4137-86B4-DB698AA6ACA4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42" authorId="0" shapeId="0" xr:uid="{0DC23976-2FD3-418E-B6A7-871B20BF2B7C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42" authorId="0" shapeId="0" xr:uid="{EA4B00B9-67B8-478E-9FD5-CD7263FDF2C4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42" authorId="0" shapeId="0" xr:uid="{F42EBC5F-DEAB-4D73-AA56-6F18DAB5532E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43" authorId="0" shapeId="0" xr:uid="{09CB91AD-B53B-4C39-840C-4468B1DA6E08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43" authorId="0" shapeId="0" xr:uid="{F1979E61-8270-4259-BDAD-B6F6414E7ACE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43" authorId="0" shapeId="0" xr:uid="{2B62186F-F2F5-4B48-BE14-92548C01C1AC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44" authorId="0" shapeId="0" xr:uid="{6BA8FA18-4980-4ECF-8CE4-9FE1FC636A6C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44" authorId="0" shapeId="0" xr:uid="{A048950A-A01C-4E41-8409-963CCFA4714D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44" authorId="0" shapeId="0" xr:uid="{E18834E3-86FC-43BB-B877-237665CF6B45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45" authorId="0" shapeId="0" xr:uid="{E0839061-D477-4843-8998-A3699882BF84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45" authorId="0" shapeId="0" xr:uid="{613DBD5F-03D5-4D50-B6E7-9E4834C95FE3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45" authorId="0" shapeId="0" xr:uid="{C4555995-69B9-41D6-874B-714454170997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46" authorId="0" shapeId="0" xr:uid="{A0EFB4B4-2C2E-40EF-84B2-F3A515F99370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46" authorId="0" shapeId="0" xr:uid="{5DAD0561-2A4C-4AE0-99FA-2FA67BA25407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46" authorId="0" shapeId="0" xr:uid="{378FEAED-DBDD-40B9-BA74-D18A626B18C9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47" authorId="0" shapeId="0" xr:uid="{4D7F6E0F-71B0-4EF7-A84B-BAB5E4AEA9A0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47" authorId="0" shapeId="0" xr:uid="{E25B0942-5D43-49C0-89F8-9251D01F1A19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47" authorId="0" shapeId="0" xr:uid="{FB9575FF-9E37-4CA1-9C8E-549FEE463336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48" authorId="0" shapeId="0" xr:uid="{443F8CAD-CFA1-4501-99EE-EE57AD2C1808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48" authorId="0" shapeId="0" xr:uid="{4C7D5EF1-2F44-4F83-8D83-90519D70AD11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48" authorId="0" shapeId="0" xr:uid="{822B7690-7DDA-48E9-B8FA-E8D0FF5841C0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49" authorId="0" shapeId="0" xr:uid="{57A0F94F-0F28-4E11-B807-F04F5CA2D374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49" authorId="0" shapeId="0" xr:uid="{83CF48D9-8D4D-4255-A3A5-CC1D2E6227B5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49" authorId="0" shapeId="0" xr:uid="{E12AE708-E399-4C96-B77D-AAFD9F7D3B2F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50" authorId="0" shapeId="0" xr:uid="{958F2991-9A8A-48B7-AB85-A1E7E90CFB34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50" authorId="0" shapeId="0" xr:uid="{226F0FD4-430F-4D56-B461-8BB55898CE8F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50" authorId="0" shapeId="0" xr:uid="{47EF5DEE-98BE-4746-AE87-5750FE30D167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51" authorId="0" shapeId="0" xr:uid="{D20BA8C7-9D9C-4C83-BDBA-F09B81047E23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51" authorId="0" shapeId="0" xr:uid="{71AC6F41-E3FC-47E7-B3CA-F3C168D0B2F6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51" authorId="0" shapeId="0" xr:uid="{1D2AD161-9C83-4DA2-9718-E117539D1602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52" authorId="0" shapeId="0" xr:uid="{17C49A10-3C65-4DD7-A83F-EC1E0474AF56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52" authorId="0" shapeId="0" xr:uid="{BEE03BF2-6159-4D44-BAA7-72331FDDE89C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52" authorId="0" shapeId="0" xr:uid="{53C1B087-F02B-4E96-B7A4-515ACA976636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</commentList>
</comments>
</file>

<file path=xl/sharedStrings.xml><?xml version="1.0" encoding="utf-8"?>
<sst xmlns="http://schemas.openxmlformats.org/spreadsheetml/2006/main" count="409" uniqueCount="67">
  <si>
    <t xml:space="preserve">Niedersächsischer Fußballverband e. V. </t>
  </si>
  <si>
    <t>Formular 1      Stand 01.06.21</t>
  </si>
  <si>
    <r>
      <rPr>
        <b/>
        <sz val="14"/>
        <color rgb="FFFF0000"/>
        <rFont val="Arial"/>
        <family val="2"/>
      </rPr>
      <t>Abrechnung von Referententätigkeit</t>
    </r>
    <r>
      <rPr>
        <sz val="11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und Antrag auf Auslagenerstattung (nach Tätigkeit gesondert abzurechnen) </t>
    </r>
  </si>
  <si>
    <t>Name und Vorname:</t>
  </si>
  <si>
    <t>Funktion/Tätigkeit:</t>
  </si>
  <si>
    <t>Anschrift, PLZ, Ort, Straße, Hausnummer:</t>
  </si>
  <si>
    <t>Kreditor:</t>
  </si>
  <si>
    <t xml:space="preserve">Bankverbindung </t>
  </si>
  <si>
    <t>IBAN</t>
  </si>
  <si>
    <t>DE</t>
  </si>
  <si>
    <t>BIC:</t>
  </si>
  <si>
    <t>Lehrgangs-Nummer:</t>
  </si>
  <si>
    <t>Gegenüber der letzten Abrechnung ergeben sich Änderungen in den Stammdaten (Anschrift, Bankverbindung) Bitte nachfolgend auf ja ändern:</t>
  </si>
  <si>
    <t>nein</t>
  </si>
  <si>
    <t>Sonstige Hinweise:</t>
  </si>
  <si>
    <t>Honorar per LE</t>
  </si>
  <si>
    <t>Fahrtkosten</t>
  </si>
  <si>
    <t xml:space="preserve">Auslagen </t>
  </si>
  <si>
    <t>Gesamt</t>
  </si>
  <si>
    <t>Anzahl</t>
  </si>
  <si>
    <t>SUMME</t>
  </si>
  <si>
    <t>gefahrene Kilometer</t>
  </si>
  <si>
    <t xml:space="preserve"> </t>
  </si>
  <si>
    <t>nur mit Belegen</t>
  </si>
  <si>
    <t>Summe</t>
  </si>
  <si>
    <t>Hinweis; Der abrechnungsfährige Satz je Lerneinheit ist hier einzutragen, ebenso der KM-Satz:</t>
  </si>
  <si>
    <t>lt. Belege</t>
  </si>
  <si>
    <t>Gemäß Einzelnachweis beantrage ich nachfolgende Beträge auf mein Konto zu zahlen:</t>
  </si>
  <si>
    <t xml:space="preserve">Buchungsvermerke: </t>
  </si>
  <si>
    <t>Ich versichere die Richtigkeit meiner Angaben und bestätige, die notwendige Qualifikation zur Abrechnung der Honorare gemäß aktueller Handlungsrichtlinien des NFV zum</t>
  </si>
  <si>
    <t>Zeitpunkt meiner Tätigkeit zu besitzen. Ferner bestätige ich, dass ich darauf hingewiesen wurde, dass ich für eine Versteuerung der Honorare selbst verantwortlich bin und diese</t>
  </si>
  <si>
    <t>bei meiner Einkommensteuererklärung angebe.</t>
  </si>
  <si>
    <t>Datum:</t>
  </si>
  <si>
    <t>Unterschrift:</t>
  </si>
  <si>
    <t>Die vorgenannten Angaben sind sachlich und rechnerisch richtig und auf Plausibilität geprüft:</t>
  </si>
  <si>
    <t>Ausschussvorsitzender/Veranstaltungsleiter</t>
  </si>
  <si>
    <t>Schatzmeister/Team Rechnungswesen</t>
  </si>
  <si>
    <t>Zur Zahlung angewiesen, Team Rechnungswesen, Direktion</t>
  </si>
  <si>
    <t>Name in Druckbuchstaben zusätzlich angeben</t>
  </si>
  <si>
    <t>Einzelnachweis der Beantragten Honorar- und Auslagenerstattung</t>
  </si>
  <si>
    <t>Beginn/Ende der eigenen Tätigkeit</t>
  </si>
  <si>
    <t>Datum</t>
  </si>
  <si>
    <r>
      <t xml:space="preserve">Ort der Maßnahme        </t>
    </r>
    <r>
      <rPr>
        <b/>
        <sz val="9"/>
        <color theme="1"/>
        <rFont val="Arial"/>
        <family val="2"/>
      </rPr>
      <t xml:space="preserve"> Ort, Straße</t>
    </r>
  </si>
  <si>
    <t>Zweck der Maßnahme</t>
  </si>
  <si>
    <t>Beginn</t>
  </si>
  <si>
    <t>Ende</t>
  </si>
  <si>
    <t>Pause(n)</t>
  </si>
  <si>
    <t>Std./</t>
  </si>
  <si>
    <t>Anzahl LE</t>
  </si>
  <si>
    <t>Online (ja: x)</t>
  </si>
  <si>
    <t>öffentliche Verkehrs-mittel</t>
  </si>
  <si>
    <t>in min</t>
  </si>
  <si>
    <t>Min.</t>
  </si>
  <si>
    <t xml:space="preserve"> (max 10 LE pro Tag)</t>
  </si>
  <si>
    <t>Summen: (werden automatisch übertragen)</t>
  </si>
  <si>
    <t>Formular 2      Stand 01.06.21</t>
  </si>
  <si>
    <r>
      <rPr>
        <b/>
        <sz val="14"/>
        <color rgb="FFFF0000"/>
        <rFont val="Arial"/>
        <family val="2"/>
      </rPr>
      <t>Abrechnung von Übungsleitertätigkeit</t>
    </r>
    <r>
      <rPr>
        <sz val="11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und Antrag auf Auslagenerstattung  </t>
    </r>
  </si>
  <si>
    <t>Formular 3      Stand 01.06.21</t>
  </si>
  <si>
    <t>Abrechnung von SR-Beobachtungen und SR-Paten</t>
  </si>
  <si>
    <t xml:space="preserve"> Name, Vorname des beobachteten Schiedsrichters</t>
  </si>
  <si>
    <r>
      <t xml:space="preserve">Anzahl LE </t>
    </r>
    <r>
      <rPr>
        <b/>
        <sz val="9"/>
        <color theme="1"/>
        <rFont val="Arial"/>
        <family val="2"/>
      </rPr>
      <t xml:space="preserve"> 
(max 10 pro Tag)</t>
    </r>
  </si>
  <si>
    <r>
      <t xml:space="preserve">Anzahl LE  
</t>
    </r>
    <r>
      <rPr>
        <b/>
        <sz val="9"/>
        <color theme="1"/>
        <rFont val="Arial"/>
        <family val="2"/>
      </rPr>
      <t>(max 10 pro Tag)</t>
    </r>
  </si>
  <si>
    <t>Formular 4      Stand 01.06.21</t>
  </si>
  <si>
    <t xml:space="preserve">Abrechnung von Tätigkeiten als Funktionspersonal </t>
  </si>
  <si>
    <t>durchgeführte Tätigkeit</t>
  </si>
  <si>
    <t xml:space="preserve"> (max 10 pro Tag)</t>
  </si>
  <si>
    <t>SR - Paten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</si>
</sst>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0\ &quot;km&quot;"/>
    <numFmt numFmtId="165" formatCode="0.00\ &quot;€&quot;"/>
    <numFmt numFmtId="166" formatCode="h:mm;@"/>
  </numFmts>
  <fonts count="1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sz val="6"/>
      <color theme="1"/>
      <name val="Arial"/>
      <family val="2"/>
    </font>
    <font>
      <b/>
      <sz val="9"/>
      <color theme="1"/>
      <name val="Arial"/>
      <family val="2"/>
    </font>
    <font>
      <sz val="22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4"/>
      <color rgb="FFFF0000"/>
      <name val="Arial"/>
      <family val="2"/>
    </font>
    <font>
      <b/>
      <sz val="10"/>
      <color theme="1"/>
      <name val="Arial"/>
      <family val="2"/>
    </font>
    <font>
      <b/>
      <sz val="11"/>
      <color rgb="FFFF000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8">
    <xf numFmtId="0" fontId="0" fillId="0" borderId="0" xfId="0"/>
    <xf numFmtId="44" fontId="2" fillId="2" borderId="18" xfId="1" applyFont="1" applyFill="1" applyBorder="1"/>
    <xf numFmtId="2" fontId="0" fillId="0" borderId="0" xfId="0" applyNumberFormat="1"/>
    <xf numFmtId="0" fontId="2" fillId="2" borderId="17" xfId="0" applyFont="1" applyFill="1" applyBorder="1" applyAlignment="1">
      <alignment horizontal="center"/>
    </xf>
    <xf numFmtId="44" fontId="2" fillId="2" borderId="19" xfId="1" applyFont="1" applyFill="1" applyBorder="1"/>
    <xf numFmtId="164" fontId="2" fillId="2" borderId="15" xfId="0" applyNumberFormat="1" applyFont="1" applyFill="1" applyBorder="1"/>
    <xf numFmtId="44" fontId="2" fillId="2" borderId="16" xfId="1" applyFont="1" applyFill="1" applyBorder="1"/>
    <xf numFmtId="166" fontId="2" fillId="2" borderId="19" xfId="0" applyNumberFormat="1" applyFont="1" applyFill="1" applyBorder="1" applyAlignment="1">
      <alignment horizontal="center"/>
    </xf>
    <xf numFmtId="0" fontId="0" fillId="0" borderId="18" xfId="0" applyBorder="1"/>
    <xf numFmtId="0" fontId="0" fillId="0" borderId="16" xfId="0" applyBorder="1" applyAlignment="1">
      <alignment horizontal="right"/>
    </xf>
    <xf numFmtId="0" fontId="0" fillId="3" borderId="16" xfId="0" applyFill="1" applyBorder="1"/>
    <xf numFmtId="0" fontId="0" fillId="3" borderId="30" xfId="0" applyFill="1" applyBorder="1"/>
    <xf numFmtId="0" fontId="0" fillId="3" borderId="30" xfId="0" applyFill="1" applyBorder="1" applyAlignment="1">
      <alignment horizontal="left"/>
    </xf>
    <xf numFmtId="0" fontId="0" fillId="3" borderId="18" xfId="0" applyFill="1" applyBorder="1" applyAlignment="1">
      <alignment horizontal="right"/>
    </xf>
    <xf numFmtId="0" fontId="0" fillId="3" borderId="21" xfId="0" applyFill="1" applyBorder="1"/>
    <xf numFmtId="0" fontId="0" fillId="3" borderId="16" xfId="0" applyFill="1" applyBorder="1" applyAlignment="1">
      <alignment horizontal="right"/>
    </xf>
    <xf numFmtId="0" fontId="2" fillId="3" borderId="25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 wrapText="1"/>
    </xf>
    <xf numFmtId="0" fontId="2" fillId="3" borderId="13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8" fontId="2" fillId="3" borderId="7" xfId="0" applyNumberFormat="1" applyFont="1" applyFill="1" applyBorder="1" applyAlignment="1">
      <alignment horizontal="center"/>
    </xf>
    <xf numFmtId="8" fontId="2" fillId="3" borderId="29" xfId="0" applyNumberFormat="1" applyFont="1" applyFill="1" applyBorder="1" applyAlignment="1">
      <alignment horizontal="center"/>
    </xf>
    <xf numFmtId="8" fontId="4" fillId="3" borderId="27" xfId="0" applyNumberFormat="1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44" fontId="1" fillId="0" borderId="15" xfId="1" applyFont="1" applyFill="1" applyBorder="1"/>
    <xf numFmtId="164" fontId="0" fillId="0" borderId="15" xfId="0" applyNumberFormat="1" applyBorder="1"/>
    <xf numFmtId="0" fontId="6" fillId="3" borderId="2" xfId="0" applyFont="1" applyFill="1" applyBorder="1"/>
    <xf numFmtId="0" fontId="0" fillId="3" borderId="4" xfId="0" applyFill="1" applyBorder="1"/>
    <xf numFmtId="0" fontId="0" fillId="3" borderId="0" xfId="0" applyFill="1"/>
    <xf numFmtId="0" fontId="3" fillId="3" borderId="0" xfId="0" applyFont="1" applyFill="1"/>
    <xf numFmtId="0" fontId="2" fillId="3" borderId="0" xfId="0" applyFont="1" applyFill="1" applyAlignment="1">
      <alignment horizontal="center"/>
    </xf>
    <xf numFmtId="165" fontId="2" fillId="3" borderId="7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31" xfId="0" applyFont="1" applyFill="1" applyBorder="1" applyAlignment="1">
      <alignment horizontal="center" wrapText="1"/>
    </xf>
    <xf numFmtId="0" fontId="2" fillId="5" borderId="31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0" xfId="0" applyFont="1" applyFill="1"/>
    <xf numFmtId="8" fontId="2" fillId="4" borderId="15" xfId="0" applyNumberFormat="1" applyFont="1" applyFill="1" applyBorder="1"/>
    <xf numFmtId="0" fontId="2" fillId="3" borderId="8" xfId="0" applyFont="1" applyFill="1" applyBorder="1"/>
    <xf numFmtId="8" fontId="2" fillId="3" borderId="7" xfId="0" applyNumberFormat="1" applyFont="1" applyFill="1" applyBorder="1"/>
    <xf numFmtId="8" fontId="2" fillId="3" borderId="29" xfId="0" applyNumberFormat="1" applyFont="1" applyFill="1" applyBorder="1"/>
    <xf numFmtId="8" fontId="4" fillId="3" borderId="27" xfId="0" applyNumberFormat="1" applyFont="1" applyFill="1" applyBorder="1"/>
    <xf numFmtId="0" fontId="2" fillId="3" borderId="9" xfId="0" applyFont="1" applyFill="1" applyBorder="1"/>
    <xf numFmtId="0" fontId="2" fillId="3" borderId="15" xfId="0" applyFont="1" applyFill="1" applyBorder="1"/>
    <xf numFmtId="44" fontId="2" fillId="3" borderId="15" xfId="0" applyNumberFormat="1" applyFont="1" applyFill="1" applyBorder="1"/>
    <xf numFmtId="0" fontId="2" fillId="0" borderId="0" xfId="0" applyFont="1"/>
    <xf numFmtId="8" fontId="2" fillId="0" borderId="0" xfId="0" applyNumberFormat="1" applyFont="1"/>
    <xf numFmtId="165" fontId="2" fillId="0" borderId="0" xfId="0" applyNumberFormat="1" applyFont="1"/>
    <xf numFmtId="8" fontId="4" fillId="0" borderId="0" xfId="0" applyNumberFormat="1" applyFont="1"/>
    <xf numFmtId="0" fontId="2" fillId="3" borderId="0" xfId="0" applyFont="1" applyFill="1"/>
    <xf numFmtId="0" fontId="2" fillId="3" borderId="31" xfId="0" applyFont="1" applyFill="1" applyBorder="1"/>
    <xf numFmtId="0" fontId="2" fillId="3" borderId="2" xfId="0" applyFont="1" applyFill="1" applyBorder="1"/>
    <xf numFmtId="0" fontId="2" fillId="3" borderId="21" xfId="0" applyFont="1" applyFill="1" applyBorder="1"/>
    <xf numFmtId="0" fontId="2" fillId="3" borderId="12" xfId="0" applyFont="1" applyFill="1" applyBorder="1"/>
    <xf numFmtId="0" fontId="2" fillId="3" borderId="4" xfId="0" applyFont="1" applyFill="1" applyBorder="1"/>
    <xf numFmtId="0" fontId="2" fillId="3" borderId="13" xfId="0" applyFont="1" applyFill="1" applyBorder="1"/>
    <xf numFmtId="0" fontId="8" fillId="3" borderId="8" xfId="0" applyFont="1" applyFill="1" applyBorder="1"/>
    <xf numFmtId="8" fontId="2" fillId="3" borderId="9" xfId="0" applyNumberFormat="1" applyFont="1" applyFill="1" applyBorder="1"/>
    <xf numFmtId="165" fontId="2" fillId="3" borderId="31" xfId="0" applyNumberFormat="1" applyFont="1" applyFill="1" applyBorder="1"/>
    <xf numFmtId="8" fontId="2" fillId="3" borderId="31" xfId="0" applyNumberFormat="1" applyFont="1" applyFill="1" applyBorder="1"/>
    <xf numFmtId="8" fontId="4" fillId="3" borderId="31" xfId="0" applyNumberFormat="1" applyFont="1" applyFill="1" applyBorder="1"/>
    <xf numFmtId="0" fontId="8" fillId="5" borderId="4" xfId="0" applyFont="1" applyFill="1" applyBorder="1"/>
    <xf numFmtId="0" fontId="2" fillId="0" borderId="13" xfId="0" applyFont="1" applyBorder="1"/>
    <xf numFmtId="0" fontId="7" fillId="3" borderId="16" xfId="0" applyFont="1" applyFill="1" applyBorder="1"/>
    <xf numFmtId="0" fontId="7" fillId="3" borderId="30" xfId="0" applyFont="1" applyFill="1" applyBorder="1"/>
    <xf numFmtId="0" fontId="7" fillId="3" borderId="18" xfId="0" applyFont="1" applyFill="1" applyBorder="1"/>
    <xf numFmtId="0" fontId="3" fillId="3" borderId="21" xfId="0" applyFont="1" applyFill="1" applyBorder="1" applyAlignment="1">
      <alignment horizontal="right" wrapText="1"/>
    </xf>
    <xf numFmtId="166" fontId="0" fillId="3" borderId="15" xfId="0" applyNumberFormat="1" applyFill="1" applyBorder="1" applyAlignment="1">
      <alignment horizontal="center"/>
    </xf>
    <xf numFmtId="44" fontId="1" fillId="3" borderId="15" xfId="1" applyFont="1" applyFill="1" applyBorder="1"/>
    <xf numFmtId="0" fontId="3" fillId="5" borderId="2" xfId="0" applyFont="1" applyFill="1" applyBorder="1" applyAlignment="1">
      <alignment horizontal="left"/>
    </xf>
    <xf numFmtId="0" fontId="10" fillId="0" borderId="4" xfId="0" applyFont="1" applyBorder="1"/>
    <xf numFmtId="0" fontId="10" fillId="0" borderId="0" xfId="0" applyFont="1"/>
    <xf numFmtId="0" fontId="5" fillId="3" borderId="2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 wrapText="1"/>
    </xf>
    <xf numFmtId="0" fontId="0" fillId="0" borderId="30" xfId="0" applyBorder="1" applyAlignment="1">
      <alignment horizontal="left"/>
    </xf>
    <xf numFmtId="8" fontId="2" fillId="4" borderId="8" xfId="0" applyNumberFormat="1" applyFont="1" applyFill="1" applyBorder="1"/>
    <xf numFmtId="0" fontId="2" fillId="2" borderId="30" xfId="0" applyFont="1" applyFill="1" applyBorder="1" applyAlignment="1">
      <alignment horizontal="center"/>
    </xf>
    <xf numFmtId="0" fontId="2" fillId="3" borderId="0" xfId="0" applyFont="1" applyFill="1" applyAlignment="1">
      <alignment horizontal="center" wrapText="1"/>
    </xf>
    <xf numFmtId="1" fontId="0" fillId="0" borderId="15" xfId="0" applyNumberFormat="1" applyBorder="1" applyAlignment="1" applyProtection="1">
      <alignment horizontal="center"/>
      <protection locked="0"/>
    </xf>
    <xf numFmtId="14" fontId="0" fillId="0" borderId="15" xfId="0" applyNumberFormat="1" applyBorder="1" applyAlignment="1" applyProtection="1">
      <alignment horizontal="center"/>
      <protection locked="0"/>
    </xf>
    <xf numFmtId="164" fontId="0" fillId="0" borderId="15" xfId="1" applyNumberFormat="1" applyFont="1" applyFill="1" applyBorder="1" applyProtection="1">
      <protection locked="0"/>
    </xf>
    <xf numFmtId="164" fontId="0" fillId="0" borderId="15" xfId="0" applyNumberFormat="1" applyBorder="1" applyProtection="1">
      <protection locked="0"/>
    </xf>
    <xf numFmtId="44" fontId="1" fillId="0" borderId="15" xfId="1" applyFont="1" applyFill="1" applyBorder="1" applyProtection="1">
      <protection locked="0"/>
    </xf>
    <xf numFmtId="0" fontId="2" fillId="5" borderId="31" xfId="0" applyFont="1" applyFill="1" applyBorder="1" applyProtection="1">
      <protection locked="0"/>
    </xf>
    <xf numFmtId="8" fontId="2" fillId="4" borderId="8" xfId="0" applyNumberFormat="1" applyFont="1" applyFill="1" applyBorder="1" applyProtection="1">
      <protection locked="0"/>
    </xf>
    <xf numFmtId="165" fontId="2" fillId="4" borderId="15" xfId="0" applyNumberFormat="1" applyFont="1" applyFill="1" applyBorder="1" applyProtection="1">
      <protection locked="0"/>
    </xf>
    <xf numFmtId="8" fontId="2" fillId="4" borderId="15" xfId="0" applyNumberFormat="1" applyFont="1" applyFill="1" applyBorder="1" applyProtection="1">
      <protection locked="0"/>
    </xf>
    <xf numFmtId="8" fontId="8" fillId="3" borderId="14" xfId="0" applyNumberFormat="1" applyFont="1" applyFill="1" applyBorder="1" applyAlignment="1">
      <alignment vertical="center"/>
    </xf>
    <xf numFmtId="8" fontId="8" fillId="3" borderId="9" xfId="0" applyNumberFormat="1" applyFont="1" applyFill="1" applyBorder="1" applyAlignment="1">
      <alignment vertical="center"/>
    </xf>
    <xf numFmtId="0" fontId="2" fillId="3" borderId="24" xfId="0" applyFont="1" applyFill="1" applyBorder="1" applyAlignment="1">
      <alignment vertical="center"/>
    </xf>
    <xf numFmtId="0" fontId="2" fillId="3" borderId="0" xfId="0" applyFont="1" applyFill="1" applyAlignment="1">
      <alignment vertical="center" wrapText="1"/>
    </xf>
    <xf numFmtId="8" fontId="8" fillId="3" borderId="14" xfId="0" applyNumberFormat="1" applyFont="1" applyFill="1" applyBorder="1"/>
    <xf numFmtId="8" fontId="8" fillId="3" borderId="9" xfId="0" applyNumberFormat="1" applyFont="1" applyFill="1" applyBorder="1"/>
    <xf numFmtId="14" fontId="10" fillId="5" borderId="31" xfId="0" applyNumberFormat="1" applyFont="1" applyFill="1" applyBorder="1" applyProtection="1">
      <protection locked="0"/>
    </xf>
    <xf numFmtId="0" fontId="14" fillId="0" borderId="0" xfId="0" applyFont="1" applyAlignment="1">
      <alignment vertical="center"/>
    </xf>
    <xf numFmtId="0" fontId="3" fillId="3" borderId="12" xfId="0" applyFont="1" applyFill="1" applyBorder="1"/>
    <xf numFmtId="0" fontId="3" fillId="3" borderId="9" xfId="0" applyFont="1" applyFill="1" applyBorder="1"/>
    <xf numFmtId="0" fontId="0" fillId="3" borderId="31" xfId="0" applyFill="1" applyBorder="1"/>
    <xf numFmtId="0" fontId="3" fillId="3" borderId="31" xfId="0" applyFont="1" applyFill="1" applyBorder="1"/>
    <xf numFmtId="44" fontId="0" fillId="0" borderId="15" xfId="1" applyFont="1" applyFill="1" applyBorder="1" applyProtection="1">
      <protection locked="0"/>
    </xf>
    <xf numFmtId="44" fontId="0" fillId="0" borderId="15" xfId="1" applyFont="1" applyFill="1" applyBorder="1"/>
    <xf numFmtId="44" fontId="0" fillId="0" borderId="15" xfId="1" applyFont="1" applyFill="1" applyBorder="1" applyProtection="1"/>
    <xf numFmtId="44" fontId="1" fillId="0" borderId="15" xfId="1" applyFont="1" applyFill="1" applyBorder="1" applyProtection="1"/>
    <xf numFmtId="164" fontId="2" fillId="3" borderId="15" xfId="0" applyNumberFormat="1" applyFont="1" applyFill="1" applyBorder="1"/>
    <xf numFmtId="49" fontId="0" fillId="0" borderId="7" xfId="0" applyNumberFormat="1" applyBorder="1"/>
    <xf numFmtId="49" fontId="14" fillId="0" borderId="0" xfId="0" applyNumberFormat="1" applyFont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vertical="center"/>
    </xf>
    <xf numFmtId="0" fontId="3" fillId="3" borderId="21" xfId="0" applyFont="1" applyFill="1" applyBorder="1"/>
    <xf numFmtId="0" fontId="9" fillId="3" borderId="8" xfId="0" applyFont="1" applyFill="1" applyBorder="1"/>
    <xf numFmtId="0" fontId="2" fillId="3" borderId="20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0" fontId="2" fillId="2" borderId="30" xfId="0" applyFont="1" applyFill="1" applyBorder="1" applyAlignment="1">
      <alignment horizontal="left"/>
    </xf>
    <xf numFmtId="0" fontId="2" fillId="2" borderId="18" xfId="0" applyFont="1" applyFill="1" applyBorder="1" applyAlignment="1">
      <alignment horizontal="left"/>
    </xf>
    <xf numFmtId="8" fontId="8" fillId="3" borderId="31" xfId="0" applyNumberFormat="1" applyFont="1" applyFill="1" applyBorder="1" applyAlignment="1">
      <alignment horizontal="center"/>
    </xf>
    <xf numFmtId="8" fontId="8" fillId="3" borderId="9" xfId="0" applyNumberFormat="1" applyFont="1" applyFill="1" applyBorder="1" applyAlignment="1">
      <alignment horizontal="center"/>
    </xf>
    <xf numFmtId="8" fontId="8" fillId="3" borderId="14" xfId="0" applyNumberFormat="1" applyFont="1" applyFill="1" applyBorder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3" borderId="24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31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0" borderId="30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8" xfId="0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3" fillId="3" borderId="12" xfId="0" applyFont="1" applyFill="1" applyBorder="1" applyAlignment="1">
      <alignment horizontal="left"/>
    </xf>
    <xf numFmtId="0" fontId="0" fillId="0" borderId="8" xfId="0" applyBorder="1" applyAlignment="1">
      <alignment horizontal="center"/>
    </xf>
    <xf numFmtId="0" fontId="2" fillId="3" borderId="7" xfId="0" applyFont="1" applyFill="1" applyBorder="1"/>
    <xf numFmtId="0" fontId="3" fillId="3" borderId="2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" fillId="3" borderId="4" xfId="0" applyFont="1" applyFill="1" applyBorder="1"/>
    <xf numFmtId="0" fontId="2" fillId="3" borderId="0" xfId="0" applyFont="1" applyFill="1"/>
    <xf numFmtId="0" fontId="2" fillId="3" borderId="13" xfId="0" applyFont="1" applyFill="1" applyBorder="1"/>
    <xf numFmtId="0" fontId="2" fillId="3" borderId="0" xfId="0" applyFont="1" applyFill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wrapText="1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14" fontId="10" fillId="5" borderId="31" xfId="0" applyNumberFormat="1" applyFont="1" applyFill="1" applyBorder="1" applyAlignment="1" applyProtection="1">
      <alignment horizontal="center"/>
      <protection locked="0"/>
    </xf>
  </cellXfs>
  <cellStyles count="2">
    <cellStyle name="Standard" xfId="0" builtinId="0"/>
    <cellStyle name="Währung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70B69-7D80-47FC-9771-1B129C36DDB7}">
  <sheetPr>
    <pageSetUpPr fitToPage="1"/>
  </sheetPr>
  <dimension ref="A1:R53"/>
  <sheetViews>
    <sheetView zoomScale="90" zoomScaleNormal="90" workbookViewId="0">
      <selection activeCell="N1" sqref="N1:P2"/>
    </sheetView>
  </sheetViews>
  <sheetFormatPr baseColWidth="10" defaultColWidth="11" defaultRowHeight="13.8" x14ac:dyDescent="0.25"/>
  <cols>
    <col min="1" max="1" width="11" bestFit="1" customWidth="1"/>
    <col min="2" max="2" width="17" customWidth="1"/>
    <col min="3" max="3" width="17.296875" customWidth="1"/>
    <col min="4" max="6" width="8.69921875" customWidth="1"/>
    <col min="7" max="7" width="9.59765625" bestFit="1" customWidth="1"/>
    <col min="8" max="8" width="8.09765625" hidden="1" customWidth="1"/>
    <col min="9" max="10" width="8.69921875" customWidth="1"/>
    <col min="11" max="11" width="9.296875" customWidth="1"/>
    <col min="12" max="12" width="11.5" customWidth="1"/>
    <col min="13" max="13" width="11" customWidth="1"/>
    <col min="14" max="14" width="12.09765625" customWidth="1"/>
    <col min="15" max="15" width="12.59765625" customWidth="1"/>
    <col min="16" max="16" width="11.5" bestFit="1" customWidth="1"/>
  </cols>
  <sheetData>
    <row r="1" spans="1:16" ht="26.25" customHeight="1" x14ac:dyDescent="0.45">
      <c r="A1" s="41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83" t="s">
        <v>1</v>
      </c>
      <c r="O1" s="155"/>
      <c r="P1" s="157"/>
    </row>
    <row r="2" spans="1:16" ht="24.75" customHeight="1" x14ac:dyDescent="0.3">
      <c r="A2" s="42" t="s">
        <v>2</v>
      </c>
      <c r="B2" s="43"/>
      <c r="C2" s="43"/>
      <c r="D2" s="43"/>
      <c r="E2" s="43"/>
      <c r="F2" s="44"/>
      <c r="G2" s="44"/>
      <c r="H2" s="44"/>
      <c r="I2" s="44"/>
      <c r="J2" s="44"/>
      <c r="K2" s="44"/>
      <c r="L2" s="44"/>
      <c r="M2" s="44"/>
      <c r="N2" s="114"/>
      <c r="O2" s="156"/>
      <c r="P2" s="158"/>
    </row>
    <row r="3" spans="1:16" x14ac:dyDescent="0.25">
      <c r="A3" s="10" t="s">
        <v>3</v>
      </c>
      <c r="B3" s="11"/>
      <c r="C3" s="145"/>
      <c r="D3" s="145"/>
      <c r="E3" s="145"/>
      <c r="F3" s="145"/>
      <c r="G3" s="145"/>
      <c r="H3" s="146"/>
      <c r="I3" s="91"/>
      <c r="J3" s="91"/>
      <c r="K3" s="10" t="s">
        <v>4</v>
      </c>
      <c r="L3" s="11"/>
      <c r="M3" s="147"/>
      <c r="N3" s="147"/>
      <c r="O3" s="148"/>
      <c r="P3" s="149"/>
    </row>
    <row r="4" spans="1:16" x14ac:dyDescent="0.25">
      <c r="A4" s="10" t="s">
        <v>5</v>
      </c>
      <c r="B4" s="12"/>
      <c r="C4" s="12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50"/>
      <c r="O4" s="10" t="s">
        <v>6</v>
      </c>
      <c r="P4" s="8"/>
    </row>
    <row r="5" spans="1:16" x14ac:dyDescent="0.25">
      <c r="A5" s="10" t="s">
        <v>7</v>
      </c>
      <c r="B5" s="11"/>
      <c r="C5" s="13" t="s">
        <v>8</v>
      </c>
      <c r="D5" s="121" t="s">
        <v>9</v>
      </c>
      <c r="E5" s="122"/>
      <c r="F5" s="121"/>
      <c r="G5" s="121"/>
      <c r="H5" s="121"/>
      <c r="I5" s="121"/>
      <c r="J5" s="121"/>
      <c r="K5" s="121"/>
      <c r="L5" s="9" t="s">
        <v>10</v>
      </c>
      <c r="M5" s="147"/>
      <c r="N5" s="147"/>
      <c r="O5" s="151" t="s">
        <v>11</v>
      </c>
      <c r="P5" s="152"/>
    </row>
    <row r="6" spans="1:16" x14ac:dyDescent="0.25">
      <c r="A6" s="80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2"/>
      <c r="L6" s="15"/>
      <c r="M6" s="8" t="s">
        <v>13</v>
      </c>
      <c r="O6" s="153"/>
      <c r="P6" s="149"/>
    </row>
    <row r="7" spans="1:16" x14ac:dyDescent="0.25">
      <c r="A7" s="124" t="s">
        <v>14</v>
      </c>
      <c r="B7" s="47"/>
      <c r="C7" s="47"/>
      <c r="D7" s="47"/>
      <c r="E7" s="47"/>
      <c r="F7" s="47"/>
      <c r="G7" s="48"/>
      <c r="H7" s="128" t="s">
        <v>15</v>
      </c>
      <c r="I7" s="128"/>
      <c r="J7" s="128"/>
      <c r="K7" s="129"/>
      <c r="L7" s="130" t="s">
        <v>16</v>
      </c>
      <c r="M7" s="131"/>
      <c r="N7" s="132"/>
      <c r="O7" s="16" t="s">
        <v>17</v>
      </c>
      <c r="P7" s="17" t="s">
        <v>18</v>
      </c>
    </row>
    <row r="8" spans="1:16" ht="27.6" x14ac:dyDescent="0.25">
      <c r="A8" s="49"/>
      <c r="B8" s="50"/>
      <c r="C8" s="50"/>
      <c r="D8" s="51"/>
      <c r="E8" s="51"/>
      <c r="F8" s="51"/>
      <c r="G8" s="52"/>
      <c r="H8" s="45" t="s">
        <v>19</v>
      </c>
      <c r="I8" s="45"/>
      <c r="J8" s="45"/>
      <c r="K8" s="24" t="s">
        <v>20</v>
      </c>
      <c r="L8" s="19" t="s">
        <v>21</v>
      </c>
      <c r="M8" s="18" t="s">
        <v>20</v>
      </c>
      <c r="N8" s="25" t="s">
        <v>22</v>
      </c>
      <c r="O8" s="35" t="s">
        <v>23</v>
      </c>
      <c r="P8" s="26" t="s">
        <v>24</v>
      </c>
    </row>
    <row r="9" spans="1:16" x14ac:dyDescent="0.25">
      <c r="A9" s="78" t="s">
        <v>25</v>
      </c>
      <c r="B9" s="53"/>
      <c r="C9" s="53"/>
      <c r="D9" s="53"/>
      <c r="E9" s="53"/>
      <c r="F9" s="53"/>
      <c r="G9" s="53"/>
      <c r="H9" s="54">
        <v>18</v>
      </c>
      <c r="I9" s="101">
        <v>18</v>
      </c>
      <c r="J9" s="92"/>
      <c r="K9" s="55"/>
      <c r="L9" s="102">
        <v>0.3</v>
      </c>
      <c r="M9" s="56"/>
      <c r="N9" s="57" t="s">
        <v>26</v>
      </c>
      <c r="O9" s="58" t="s">
        <v>22</v>
      </c>
      <c r="P9" s="59"/>
    </row>
    <row r="10" spans="1:16" x14ac:dyDescent="0.25">
      <c r="A10" s="154" t="s">
        <v>27</v>
      </c>
      <c r="B10" s="154"/>
      <c r="C10" s="154"/>
      <c r="D10" s="154"/>
      <c r="E10" s="154"/>
      <c r="F10" s="154"/>
      <c r="G10" s="154"/>
      <c r="H10" s="60">
        <f t="shared" ref="H10:P10" si="0">H53</f>
        <v>0</v>
      </c>
      <c r="I10" s="60">
        <f t="shared" si="0"/>
        <v>0</v>
      </c>
      <c r="J10" s="60"/>
      <c r="K10" s="61">
        <f t="shared" si="0"/>
        <v>0</v>
      </c>
      <c r="L10" s="120">
        <f t="shared" si="0"/>
        <v>0</v>
      </c>
      <c r="M10" s="61">
        <f t="shared" si="0"/>
        <v>0</v>
      </c>
      <c r="N10" s="61">
        <f t="shared" si="0"/>
        <v>0</v>
      </c>
      <c r="O10" s="61">
        <f t="shared" si="0"/>
        <v>0</v>
      </c>
      <c r="P10" s="61">
        <f t="shared" si="0"/>
        <v>0</v>
      </c>
    </row>
    <row r="11" spans="1:16" x14ac:dyDescent="0.25">
      <c r="A11" s="87" t="s">
        <v>28</v>
      </c>
      <c r="B11" s="62"/>
      <c r="C11" s="62"/>
      <c r="D11" s="88"/>
      <c r="E11" s="62"/>
      <c r="F11" s="62"/>
      <c r="G11" s="62"/>
      <c r="H11" s="63"/>
      <c r="I11" s="63"/>
      <c r="J11" s="63"/>
      <c r="K11" s="62"/>
      <c r="L11" s="64"/>
      <c r="M11" s="63"/>
      <c r="N11" s="63"/>
      <c r="O11" s="65"/>
      <c r="P11" s="79"/>
    </row>
    <row r="12" spans="1:16" x14ac:dyDescent="0.25">
      <c r="A12" s="159" t="s">
        <v>29</v>
      </c>
      <c r="B12" s="160"/>
      <c r="C12" s="160"/>
      <c r="D12" s="160"/>
      <c r="E12" s="160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1"/>
    </row>
    <row r="13" spans="1:16" x14ac:dyDescent="0.25">
      <c r="A13" s="159" t="s">
        <v>30</v>
      </c>
      <c r="B13" s="160"/>
      <c r="C13" s="160"/>
      <c r="D13" s="160"/>
      <c r="E13" s="160"/>
      <c r="F13" s="160"/>
      <c r="G13" s="160"/>
      <c r="H13" s="160"/>
      <c r="I13" s="160"/>
      <c r="J13" s="160"/>
      <c r="K13" s="160"/>
      <c r="L13" s="160"/>
      <c r="M13" s="160"/>
      <c r="N13" s="160"/>
      <c r="O13" s="160"/>
      <c r="P13" s="161"/>
    </row>
    <row r="14" spans="1:16" x14ac:dyDescent="0.25">
      <c r="A14" s="159" t="s">
        <v>31</v>
      </c>
      <c r="B14" s="160"/>
      <c r="C14" s="160"/>
      <c r="D14" s="160"/>
      <c r="E14" s="160"/>
      <c r="F14" s="160"/>
      <c r="G14" s="160"/>
      <c r="H14" s="160"/>
      <c r="I14" s="160"/>
      <c r="J14" s="160"/>
      <c r="K14" s="160"/>
      <c r="L14" s="160"/>
      <c r="M14" s="160"/>
      <c r="N14" s="160"/>
      <c r="O14" s="160"/>
      <c r="P14" s="161"/>
    </row>
    <row r="15" spans="1:16" x14ac:dyDescent="0.25">
      <c r="A15" s="71"/>
      <c r="B15" s="66"/>
      <c r="C15" s="66"/>
      <c r="D15" s="66"/>
      <c r="E15" s="66"/>
      <c r="F15" s="67" t="s">
        <v>32</v>
      </c>
      <c r="G15" s="110" t="s">
        <v>22</v>
      </c>
      <c r="H15" s="100"/>
      <c r="I15" s="100"/>
      <c r="J15" s="100"/>
      <c r="K15" s="67" t="s">
        <v>33</v>
      </c>
      <c r="L15" s="67"/>
      <c r="M15" s="67"/>
      <c r="N15" s="67"/>
      <c r="O15" s="67"/>
      <c r="P15" s="59"/>
    </row>
    <row r="16" spans="1:16" x14ac:dyDescent="0.25">
      <c r="A16" s="71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72"/>
    </row>
    <row r="17" spans="1:18" x14ac:dyDescent="0.25">
      <c r="A17" s="71" t="s">
        <v>34</v>
      </c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72"/>
    </row>
    <row r="18" spans="1:18" x14ac:dyDescent="0.25">
      <c r="A18" s="68" t="s">
        <v>35</v>
      </c>
      <c r="B18" s="69"/>
      <c r="C18" s="70"/>
      <c r="D18" s="68" t="s">
        <v>36</v>
      </c>
      <c r="E18" s="69"/>
      <c r="F18" s="69"/>
      <c r="G18" s="69"/>
      <c r="H18" s="70"/>
      <c r="I18" s="69"/>
      <c r="J18" s="69"/>
      <c r="K18" s="68" t="s">
        <v>37</v>
      </c>
      <c r="L18" s="69"/>
      <c r="M18" s="69"/>
      <c r="N18" s="69"/>
      <c r="O18" s="69"/>
      <c r="P18" s="70"/>
    </row>
    <row r="19" spans="1:18" x14ac:dyDescent="0.25">
      <c r="A19" s="71"/>
      <c r="B19" s="66"/>
      <c r="C19" s="72"/>
      <c r="D19" s="71"/>
      <c r="E19" s="66"/>
      <c r="F19" s="66"/>
      <c r="G19" s="66"/>
      <c r="H19" s="72"/>
      <c r="I19" s="66"/>
      <c r="J19" s="66"/>
      <c r="K19" s="71"/>
      <c r="L19" s="66"/>
      <c r="M19" s="66"/>
      <c r="N19" s="66"/>
      <c r="O19" s="66"/>
      <c r="P19" s="72"/>
    </row>
    <row r="20" spans="1:18" x14ac:dyDescent="0.25">
      <c r="A20" s="73" t="s">
        <v>38</v>
      </c>
      <c r="B20" s="67"/>
      <c r="C20" s="59"/>
      <c r="D20" s="55"/>
      <c r="E20" s="67"/>
      <c r="F20" s="67"/>
      <c r="G20" s="67"/>
      <c r="H20" s="74"/>
      <c r="I20" s="76"/>
      <c r="J20" s="76"/>
      <c r="K20" s="55"/>
      <c r="L20" s="75"/>
      <c r="M20" s="76"/>
      <c r="N20" s="76"/>
      <c r="O20" s="77"/>
      <c r="P20" s="59"/>
    </row>
    <row r="21" spans="1:18" ht="15" customHeight="1" x14ac:dyDescent="0.25">
      <c r="A21" s="142" t="s">
        <v>39</v>
      </c>
      <c r="B21" s="143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4"/>
    </row>
    <row r="22" spans="1:18" x14ac:dyDescent="0.25">
      <c r="A22" s="36"/>
      <c r="B22" s="36"/>
      <c r="C22" s="37"/>
      <c r="D22" s="127" t="s">
        <v>40</v>
      </c>
      <c r="E22" s="128"/>
      <c r="F22" s="128"/>
      <c r="G22" s="129"/>
      <c r="H22" s="127" t="s">
        <v>15</v>
      </c>
      <c r="I22" s="128"/>
      <c r="J22" s="128"/>
      <c r="K22" s="129"/>
      <c r="L22" s="130" t="s">
        <v>16</v>
      </c>
      <c r="M22" s="131"/>
      <c r="N22" s="132"/>
      <c r="O22" s="16" t="s">
        <v>17</v>
      </c>
      <c r="P22" s="17" t="s">
        <v>18</v>
      </c>
    </row>
    <row r="23" spans="1:18" ht="41.4" x14ac:dyDescent="0.25">
      <c r="A23" s="18" t="s">
        <v>41</v>
      </c>
      <c r="B23" s="19" t="s">
        <v>42</v>
      </c>
      <c r="C23" s="20" t="s">
        <v>43</v>
      </c>
      <c r="D23" s="21" t="s">
        <v>44</v>
      </c>
      <c r="E23" s="22" t="s">
        <v>45</v>
      </c>
      <c r="F23" s="22" t="s">
        <v>46</v>
      </c>
      <c r="G23" s="24" t="s">
        <v>47</v>
      </c>
      <c r="H23" s="139" t="s">
        <v>48</v>
      </c>
      <c r="I23" s="139"/>
      <c r="J23" s="94" t="s">
        <v>49</v>
      </c>
      <c r="K23" s="24" t="s">
        <v>20</v>
      </c>
      <c r="L23" s="19" t="s">
        <v>21</v>
      </c>
      <c r="M23" s="18" t="s">
        <v>20</v>
      </c>
      <c r="N23" s="25" t="s">
        <v>50</v>
      </c>
      <c r="O23" s="35" t="s">
        <v>23</v>
      </c>
      <c r="P23" s="26" t="s">
        <v>24</v>
      </c>
    </row>
    <row r="24" spans="1:18" x14ac:dyDescent="0.25">
      <c r="A24" s="27"/>
      <c r="B24" s="27"/>
      <c r="C24" s="28"/>
      <c r="D24" s="29"/>
      <c r="E24" s="28"/>
      <c r="F24" s="28" t="s">
        <v>51</v>
      </c>
      <c r="G24" s="30" t="s">
        <v>52</v>
      </c>
      <c r="H24" s="136" t="s">
        <v>53</v>
      </c>
      <c r="I24" s="136"/>
      <c r="J24" s="137"/>
      <c r="K24" s="30"/>
      <c r="L24" s="46" t="s">
        <v>22</v>
      </c>
      <c r="M24" s="31"/>
      <c r="N24" s="32" t="s">
        <v>26</v>
      </c>
      <c r="O24" s="33" t="s">
        <v>22</v>
      </c>
      <c r="P24" s="34"/>
    </row>
    <row r="25" spans="1:18" ht="33" customHeight="1" x14ac:dyDescent="0.25">
      <c r="A25" s="96"/>
      <c r="B25" s="96"/>
      <c r="C25" s="96"/>
      <c r="D25" s="96"/>
      <c r="E25" s="96"/>
      <c r="F25" s="96"/>
      <c r="G25" s="84">
        <f t="shared" ref="G25:G52" si="1">SUM((E25-D25)-F25)</f>
        <v>0</v>
      </c>
      <c r="H25" s="95">
        <f t="shared" ref="H25:H32" si="2">IF(ROUNDDOWN(((G25*24)/45*60),0)&gt;10,10,ROUNDDOWN(((G25*24)/45*60),0))</f>
        <v>0</v>
      </c>
      <c r="I25" s="95">
        <f t="shared" ref="I25:I32" si="3">H25</f>
        <v>0</v>
      </c>
      <c r="J25" s="95"/>
      <c r="K25" s="85">
        <f>IF(OR(J25="x",J25="j"),SUM(I25*$I$9)*1.5,SUM(I25*$I$9))</f>
        <v>0</v>
      </c>
      <c r="L25" s="97"/>
      <c r="M25" s="85">
        <f>SUM(L25*$L$9)</f>
        <v>0</v>
      </c>
      <c r="N25" s="116"/>
      <c r="O25" s="116"/>
      <c r="P25" s="61">
        <f>SUM(K25+M25+N25+O25)</f>
        <v>0</v>
      </c>
    </row>
    <row r="26" spans="1:18" ht="33" customHeight="1" x14ac:dyDescent="0.25">
      <c r="A26" s="96"/>
      <c r="B26" s="96"/>
      <c r="C26" s="96"/>
      <c r="D26" s="96"/>
      <c r="E26" s="96"/>
      <c r="F26" s="96"/>
      <c r="G26" s="84">
        <f t="shared" si="1"/>
        <v>0</v>
      </c>
      <c r="H26" s="95">
        <f t="shared" si="2"/>
        <v>0</v>
      </c>
      <c r="I26" s="95">
        <f t="shared" si="3"/>
        <v>0</v>
      </c>
      <c r="J26" s="95"/>
      <c r="K26" s="85">
        <f t="shared" ref="K26:K32" si="4">IF(OR(J26="x",J26="j"),SUM(I26*$I$9)*1.5,SUM(I26*$I$9))</f>
        <v>0</v>
      </c>
      <c r="L26" s="98"/>
      <c r="M26" s="85">
        <f t="shared" ref="M26:M52" si="5">SUM(L26*$L$9)</f>
        <v>0</v>
      </c>
      <c r="N26" s="116"/>
      <c r="O26" s="116"/>
      <c r="P26" s="61">
        <f t="shared" ref="P26:P52" si="6">SUM(K26+M26+N26+O26)</f>
        <v>0</v>
      </c>
    </row>
    <row r="27" spans="1:18" ht="33" customHeight="1" x14ac:dyDescent="0.25">
      <c r="A27" s="96"/>
      <c r="B27" s="96"/>
      <c r="C27" s="96"/>
      <c r="D27" s="96"/>
      <c r="E27" s="96"/>
      <c r="F27" s="96"/>
      <c r="G27" s="84">
        <f t="shared" si="1"/>
        <v>0</v>
      </c>
      <c r="H27" s="95">
        <f t="shared" si="2"/>
        <v>0</v>
      </c>
      <c r="I27" s="95">
        <f t="shared" si="3"/>
        <v>0</v>
      </c>
      <c r="J27" s="95"/>
      <c r="K27" s="85">
        <f t="shared" si="4"/>
        <v>0</v>
      </c>
      <c r="L27" s="98"/>
      <c r="M27" s="85">
        <f t="shared" si="5"/>
        <v>0</v>
      </c>
      <c r="N27" s="116"/>
      <c r="O27" s="116"/>
      <c r="P27" s="61">
        <f t="shared" si="6"/>
        <v>0</v>
      </c>
      <c r="R27" s="2"/>
    </row>
    <row r="28" spans="1:18" ht="33" customHeight="1" x14ac:dyDescent="0.25">
      <c r="A28" s="96"/>
      <c r="B28" s="96"/>
      <c r="C28" s="96"/>
      <c r="D28" s="96"/>
      <c r="E28" s="96"/>
      <c r="F28" s="96"/>
      <c r="G28" s="84">
        <f t="shared" si="1"/>
        <v>0</v>
      </c>
      <c r="H28" s="95">
        <f t="shared" si="2"/>
        <v>0</v>
      </c>
      <c r="I28" s="95">
        <f t="shared" si="3"/>
        <v>0</v>
      </c>
      <c r="J28" s="95"/>
      <c r="K28" s="85">
        <f t="shared" si="4"/>
        <v>0</v>
      </c>
      <c r="L28" s="98"/>
      <c r="M28" s="85">
        <f t="shared" si="5"/>
        <v>0</v>
      </c>
      <c r="N28" s="116"/>
      <c r="O28" s="116"/>
      <c r="P28" s="61">
        <f t="shared" si="6"/>
        <v>0</v>
      </c>
    </row>
    <row r="29" spans="1:18" ht="33" customHeight="1" x14ac:dyDescent="0.25">
      <c r="A29" s="96"/>
      <c r="B29" s="96"/>
      <c r="C29" s="96"/>
      <c r="D29" s="96"/>
      <c r="E29" s="96"/>
      <c r="F29" s="96"/>
      <c r="G29" s="84">
        <f t="shared" si="1"/>
        <v>0</v>
      </c>
      <c r="H29" s="95">
        <f t="shared" si="2"/>
        <v>0</v>
      </c>
      <c r="I29" s="95">
        <f t="shared" si="3"/>
        <v>0</v>
      </c>
      <c r="J29" s="95"/>
      <c r="K29" s="85">
        <f t="shared" si="4"/>
        <v>0</v>
      </c>
      <c r="L29" s="98"/>
      <c r="M29" s="85">
        <f t="shared" si="5"/>
        <v>0</v>
      </c>
      <c r="N29" s="116"/>
      <c r="O29" s="116"/>
      <c r="P29" s="61">
        <f t="shared" si="6"/>
        <v>0</v>
      </c>
      <c r="R29" s="2"/>
    </row>
    <row r="30" spans="1:18" ht="33" customHeight="1" x14ac:dyDescent="0.25">
      <c r="A30" s="96"/>
      <c r="B30" s="96"/>
      <c r="C30" s="96"/>
      <c r="D30" s="96"/>
      <c r="E30" s="96"/>
      <c r="F30" s="96"/>
      <c r="G30" s="84">
        <f t="shared" si="1"/>
        <v>0</v>
      </c>
      <c r="H30" s="95">
        <f t="shared" si="2"/>
        <v>0</v>
      </c>
      <c r="I30" s="95">
        <f t="shared" si="3"/>
        <v>0</v>
      </c>
      <c r="J30" s="95"/>
      <c r="K30" s="85">
        <f t="shared" si="4"/>
        <v>0</v>
      </c>
      <c r="L30" s="98"/>
      <c r="M30" s="85">
        <f t="shared" si="5"/>
        <v>0</v>
      </c>
      <c r="N30" s="116"/>
      <c r="O30" s="116"/>
      <c r="P30" s="61">
        <f t="shared" si="6"/>
        <v>0</v>
      </c>
    </row>
    <row r="31" spans="1:18" ht="33" customHeight="1" x14ac:dyDescent="0.25">
      <c r="A31" s="96"/>
      <c r="B31" s="96"/>
      <c r="C31" s="96"/>
      <c r="D31" s="96"/>
      <c r="E31" s="96"/>
      <c r="F31" s="96"/>
      <c r="G31" s="84">
        <f t="shared" si="1"/>
        <v>0</v>
      </c>
      <c r="H31" s="95">
        <f t="shared" si="2"/>
        <v>0</v>
      </c>
      <c r="I31" s="95">
        <f t="shared" si="3"/>
        <v>0</v>
      </c>
      <c r="J31" s="95"/>
      <c r="K31" s="85">
        <f t="shared" si="4"/>
        <v>0</v>
      </c>
      <c r="L31" s="98"/>
      <c r="M31" s="85">
        <f t="shared" si="5"/>
        <v>0</v>
      </c>
      <c r="N31" s="116"/>
      <c r="O31" s="116"/>
      <c r="P31" s="61">
        <f t="shared" si="6"/>
        <v>0</v>
      </c>
    </row>
    <row r="32" spans="1:18" ht="33" customHeight="1" x14ac:dyDescent="0.25">
      <c r="A32" s="96"/>
      <c r="B32" s="96"/>
      <c r="C32" s="96"/>
      <c r="D32" s="96"/>
      <c r="E32" s="96"/>
      <c r="F32" s="96"/>
      <c r="G32" s="84">
        <f t="shared" si="1"/>
        <v>0</v>
      </c>
      <c r="H32" s="95">
        <f t="shared" si="2"/>
        <v>0</v>
      </c>
      <c r="I32" s="95">
        <f t="shared" si="3"/>
        <v>0</v>
      </c>
      <c r="J32" s="95"/>
      <c r="K32" s="85">
        <f t="shared" si="4"/>
        <v>0</v>
      </c>
      <c r="L32" s="98"/>
      <c r="M32" s="85">
        <f t="shared" si="5"/>
        <v>0</v>
      </c>
      <c r="N32" s="116"/>
      <c r="O32" s="116"/>
      <c r="P32" s="61">
        <f t="shared" si="6"/>
        <v>0</v>
      </c>
    </row>
    <row r="33" spans="1:16" ht="33" customHeight="1" x14ac:dyDescent="0.25">
      <c r="A33" s="36"/>
      <c r="B33" s="36"/>
      <c r="C33" s="37"/>
      <c r="D33" s="127" t="s">
        <v>40</v>
      </c>
      <c r="E33" s="128"/>
      <c r="F33" s="128"/>
      <c r="G33" s="129"/>
      <c r="H33" s="127" t="s">
        <v>15</v>
      </c>
      <c r="I33" s="128"/>
      <c r="J33" s="128"/>
      <c r="K33" s="129"/>
      <c r="L33" s="130" t="s">
        <v>16</v>
      </c>
      <c r="M33" s="131"/>
      <c r="N33" s="132"/>
      <c r="O33" s="16" t="s">
        <v>17</v>
      </c>
      <c r="P33" s="17" t="s">
        <v>18</v>
      </c>
    </row>
    <row r="34" spans="1:16" ht="42" customHeight="1" x14ac:dyDescent="0.25">
      <c r="A34" s="18" t="s">
        <v>41</v>
      </c>
      <c r="B34" s="19" t="s">
        <v>42</v>
      </c>
      <c r="C34" s="20" t="s">
        <v>43</v>
      </c>
      <c r="D34" s="21" t="s">
        <v>44</v>
      </c>
      <c r="E34" s="22" t="s">
        <v>45</v>
      </c>
      <c r="F34" s="22" t="s">
        <v>46</v>
      </c>
      <c r="G34" s="24" t="s">
        <v>47</v>
      </c>
      <c r="H34" s="140" t="s">
        <v>19</v>
      </c>
      <c r="I34" s="141"/>
      <c r="J34" s="94" t="s">
        <v>49</v>
      </c>
      <c r="K34" s="24" t="s">
        <v>20</v>
      </c>
      <c r="L34" s="19" t="s">
        <v>21</v>
      </c>
      <c r="M34" s="18" t="s">
        <v>20</v>
      </c>
      <c r="N34" s="25" t="s">
        <v>50</v>
      </c>
      <c r="O34" s="35" t="s">
        <v>23</v>
      </c>
      <c r="P34" s="26" t="s">
        <v>24</v>
      </c>
    </row>
    <row r="35" spans="1:16" ht="15.75" customHeight="1" x14ac:dyDescent="0.25">
      <c r="A35" s="27"/>
      <c r="B35" s="27"/>
      <c r="C35" s="28"/>
      <c r="D35" s="29"/>
      <c r="E35" s="28"/>
      <c r="F35" s="28" t="s">
        <v>51</v>
      </c>
      <c r="G35" s="30" t="s">
        <v>52</v>
      </c>
      <c r="H35" s="138" t="s">
        <v>53</v>
      </c>
      <c r="I35" s="136"/>
      <c r="J35" s="137"/>
      <c r="K35" s="30"/>
      <c r="L35" s="46" t="s">
        <v>22</v>
      </c>
      <c r="M35" s="31"/>
      <c r="N35" s="32" t="s">
        <v>26</v>
      </c>
      <c r="O35" s="33" t="s">
        <v>22</v>
      </c>
      <c r="P35" s="34"/>
    </row>
    <row r="36" spans="1:16" ht="33" customHeight="1" x14ac:dyDescent="0.25">
      <c r="A36" s="38"/>
      <c r="B36" s="38"/>
      <c r="C36" s="38"/>
      <c r="D36" s="38"/>
      <c r="E36" s="38"/>
      <c r="F36" s="38"/>
      <c r="G36" s="84">
        <f t="shared" si="1"/>
        <v>0</v>
      </c>
      <c r="H36" s="95">
        <f t="shared" ref="H36:H52" si="7">IF(ROUNDDOWN(((G36*24)/45*60),0)&gt;10,10,ROUNDDOWN(((G36*24)/45*60),0))</f>
        <v>0</v>
      </c>
      <c r="I36" s="95">
        <f t="shared" ref="I36:I52" si="8">H36</f>
        <v>0</v>
      </c>
      <c r="J36" s="95"/>
      <c r="K36" s="85">
        <f t="shared" ref="K36:K52" si="9">IF(OR(J36="x",J36="j"),SUM(I36*$I$9)*1.5,SUM(I36*$I$9))</f>
        <v>0</v>
      </c>
      <c r="L36" s="98"/>
      <c r="M36" s="85">
        <f t="shared" si="5"/>
        <v>0</v>
      </c>
      <c r="N36" s="99"/>
      <c r="O36" s="99"/>
      <c r="P36" s="61">
        <f t="shared" si="6"/>
        <v>0</v>
      </c>
    </row>
    <row r="37" spans="1:16" ht="33" customHeight="1" x14ac:dyDescent="0.25">
      <c r="A37" s="96"/>
      <c r="B37" s="96"/>
      <c r="C37" s="96"/>
      <c r="D37" s="96"/>
      <c r="E37" s="96"/>
      <c r="F37" s="96"/>
      <c r="G37" s="84">
        <f t="shared" si="1"/>
        <v>0</v>
      </c>
      <c r="H37" s="95">
        <f t="shared" si="7"/>
        <v>0</v>
      </c>
      <c r="I37" s="95">
        <f t="shared" si="8"/>
        <v>0</v>
      </c>
      <c r="J37" s="95"/>
      <c r="K37" s="85">
        <f t="shared" si="9"/>
        <v>0</v>
      </c>
      <c r="L37" s="98"/>
      <c r="M37" s="85">
        <f t="shared" si="5"/>
        <v>0</v>
      </c>
      <c r="N37" s="99"/>
      <c r="O37" s="99"/>
      <c r="P37" s="61">
        <f t="shared" si="6"/>
        <v>0</v>
      </c>
    </row>
    <row r="38" spans="1:16" ht="33" customHeight="1" x14ac:dyDescent="0.25">
      <c r="A38" s="96"/>
      <c r="B38" s="96"/>
      <c r="C38" s="96"/>
      <c r="D38" s="96"/>
      <c r="E38" s="96"/>
      <c r="F38" s="96"/>
      <c r="G38" s="84">
        <f t="shared" si="1"/>
        <v>0</v>
      </c>
      <c r="H38" s="95">
        <f t="shared" si="7"/>
        <v>0</v>
      </c>
      <c r="I38" s="95">
        <f t="shared" si="8"/>
        <v>0</v>
      </c>
      <c r="J38" s="95"/>
      <c r="K38" s="85">
        <f t="shared" si="9"/>
        <v>0</v>
      </c>
      <c r="L38" s="98"/>
      <c r="M38" s="85">
        <f t="shared" si="5"/>
        <v>0</v>
      </c>
      <c r="N38" s="99"/>
      <c r="O38" s="99"/>
      <c r="P38" s="61">
        <f t="shared" si="6"/>
        <v>0</v>
      </c>
    </row>
    <row r="39" spans="1:16" ht="33" customHeight="1" x14ac:dyDescent="0.25">
      <c r="A39" s="96"/>
      <c r="B39" s="96"/>
      <c r="C39" s="96"/>
      <c r="D39" s="96"/>
      <c r="E39" s="96"/>
      <c r="F39" s="96"/>
      <c r="G39" s="84">
        <f t="shared" si="1"/>
        <v>0</v>
      </c>
      <c r="H39" s="95">
        <f t="shared" si="7"/>
        <v>0</v>
      </c>
      <c r="I39" s="95">
        <f t="shared" si="8"/>
        <v>0</v>
      </c>
      <c r="J39" s="95"/>
      <c r="K39" s="85">
        <f t="shared" si="9"/>
        <v>0</v>
      </c>
      <c r="L39" s="98"/>
      <c r="M39" s="85">
        <f t="shared" si="5"/>
        <v>0</v>
      </c>
      <c r="N39" s="99"/>
      <c r="O39" s="99"/>
      <c r="P39" s="61">
        <f t="shared" si="6"/>
        <v>0</v>
      </c>
    </row>
    <row r="40" spans="1:16" ht="33" customHeight="1" x14ac:dyDescent="0.25">
      <c r="A40" s="96"/>
      <c r="B40" s="96"/>
      <c r="C40" s="96"/>
      <c r="D40" s="96"/>
      <c r="E40" s="96"/>
      <c r="F40" s="96"/>
      <c r="G40" s="84">
        <f t="shared" si="1"/>
        <v>0</v>
      </c>
      <c r="H40" s="95">
        <f t="shared" si="7"/>
        <v>0</v>
      </c>
      <c r="I40" s="95">
        <f t="shared" si="8"/>
        <v>0</v>
      </c>
      <c r="J40" s="95"/>
      <c r="K40" s="85">
        <f t="shared" si="9"/>
        <v>0</v>
      </c>
      <c r="L40" s="98"/>
      <c r="M40" s="85">
        <f t="shared" si="5"/>
        <v>0</v>
      </c>
      <c r="N40" s="99"/>
      <c r="O40" s="99"/>
      <c r="P40" s="61">
        <f t="shared" si="6"/>
        <v>0</v>
      </c>
    </row>
    <row r="41" spans="1:16" ht="33" customHeight="1" x14ac:dyDescent="0.25">
      <c r="A41" s="96"/>
      <c r="B41" s="96"/>
      <c r="C41" s="96"/>
      <c r="D41" s="96"/>
      <c r="E41" s="96"/>
      <c r="F41" s="96"/>
      <c r="G41" s="84">
        <f t="shared" si="1"/>
        <v>0</v>
      </c>
      <c r="H41" s="95">
        <f t="shared" si="7"/>
        <v>0</v>
      </c>
      <c r="I41" s="95">
        <f t="shared" si="8"/>
        <v>0</v>
      </c>
      <c r="J41" s="95"/>
      <c r="K41" s="85">
        <f t="shared" si="9"/>
        <v>0</v>
      </c>
      <c r="L41" s="98"/>
      <c r="M41" s="85">
        <f t="shared" si="5"/>
        <v>0</v>
      </c>
      <c r="N41" s="99"/>
      <c r="O41" s="99"/>
      <c r="P41" s="61">
        <f t="shared" si="6"/>
        <v>0</v>
      </c>
    </row>
    <row r="42" spans="1:16" ht="33" customHeight="1" x14ac:dyDescent="0.25">
      <c r="A42" s="96"/>
      <c r="B42" s="96"/>
      <c r="C42" s="96"/>
      <c r="D42" s="96"/>
      <c r="E42" s="96"/>
      <c r="F42" s="96"/>
      <c r="G42" s="84">
        <f t="shared" si="1"/>
        <v>0</v>
      </c>
      <c r="H42" s="95">
        <f t="shared" si="7"/>
        <v>0</v>
      </c>
      <c r="I42" s="95">
        <f t="shared" si="8"/>
        <v>0</v>
      </c>
      <c r="J42" s="95"/>
      <c r="K42" s="85">
        <f t="shared" si="9"/>
        <v>0</v>
      </c>
      <c r="L42" s="98"/>
      <c r="M42" s="85">
        <f t="shared" si="5"/>
        <v>0</v>
      </c>
      <c r="N42" s="99"/>
      <c r="O42" s="99"/>
      <c r="P42" s="61">
        <f t="shared" si="6"/>
        <v>0</v>
      </c>
    </row>
    <row r="43" spans="1:16" ht="33" customHeight="1" x14ac:dyDescent="0.25">
      <c r="A43" s="96"/>
      <c r="B43" s="96"/>
      <c r="C43" s="96"/>
      <c r="D43" s="96"/>
      <c r="E43" s="96"/>
      <c r="F43" s="96"/>
      <c r="G43" s="84">
        <f t="shared" si="1"/>
        <v>0</v>
      </c>
      <c r="H43" s="95">
        <f t="shared" si="7"/>
        <v>0</v>
      </c>
      <c r="I43" s="95">
        <f t="shared" si="8"/>
        <v>0</v>
      </c>
      <c r="J43" s="95"/>
      <c r="K43" s="85">
        <f t="shared" si="9"/>
        <v>0</v>
      </c>
      <c r="L43" s="98"/>
      <c r="M43" s="85">
        <f t="shared" si="5"/>
        <v>0</v>
      </c>
      <c r="N43" s="99"/>
      <c r="O43" s="99"/>
      <c r="P43" s="61">
        <f t="shared" si="6"/>
        <v>0</v>
      </c>
    </row>
    <row r="44" spans="1:16" ht="33" customHeight="1" x14ac:dyDescent="0.25">
      <c r="A44" s="96"/>
      <c r="B44" s="96"/>
      <c r="C44" s="96"/>
      <c r="D44" s="96"/>
      <c r="E44" s="96"/>
      <c r="F44" s="96"/>
      <c r="G44" s="84">
        <f t="shared" si="1"/>
        <v>0</v>
      </c>
      <c r="H44" s="95">
        <f t="shared" si="7"/>
        <v>0</v>
      </c>
      <c r="I44" s="95">
        <f t="shared" si="8"/>
        <v>0</v>
      </c>
      <c r="J44" s="95"/>
      <c r="K44" s="85">
        <f t="shared" si="9"/>
        <v>0</v>
      </c>
      <c r="L44" s="98"/>
      <c r="M44" s="85">
        <f t="shared" si="5"/>
        <v>0</v>
      </c>
      <c r="N44" s="99"/>
      <c r="O44" s="99"/>
      <c r="P44" s="61">
        <f t="shared" si="6"/>
        <v>0</v>
      </c>
    </row>
    <row r="45" spans="1:16" ht="33" customHeight="1" x14ac:dyDescent="0.25">
      <c r="A45" s="96"/>
      <c r="B45" s="96"/>
      <c r="C45" s="96"/>
      <c r="D45" s="96"/>
      <c r="E45" s="96"/>
      <c r="F45" s="96"/>
      <c r="G45" s="84">
        <f t="shared" si="1"/>
        <v>0</v>
      </c>
      <c r="H45" s="95">
        <f t="shared" si="7"/>
        <v>0</v>
      </c>
      <c r="I45" s="95">
        <f t="shared" si="8"/>
        <v>0</v>
      </c>
      <c r="J45" s="95"/>
      <c r="K45" s="85">
        <f t="shared" si="9"/>
        <v>0</v>
      </c>
      <c r="L45" s="98"/>
      <c r="M45" s="85">
        <f t="shared" si="5"/>
        <v>0</v>
      </c>
      <c r="N45" s="99"/>
      <c r="O45" s="99"/>
      <c r="P45" s="61">
        <f t="shared" si="6"/>
        <v>0</v>
      </c>
    </row>
    <row r="46" spans="1:16" ht="33" customHeight="1" x14ac:dyDescent="0.25">
      <c r="A46" s="96"/>
      <c r="B46" s="96"/>
      <c r="C46" s="96"/>
      <c r="D46" s="96"/>
      <c r="E46" s="96"/>
      <c r="F46" s="96"/>
      <c r="G46" s="84">
        <f t="shared" si="1"/>
        <v>0</v>
      </c>
      <c r="H46" s="95">
        <f t="shared" si="7"/>
        <v>0</v>
      </c>
      <c r="I46" s="95">
        <f t="shared" si="8"/>
        <v>0</v>
      </c>
      <c r="J46" s="95"/>
      <c r="K46" s="85">
        <f t="shared" si="9"/>
        <v>0</v>
      </c>
      <c r="L46" s="98"/>
      <c r="M46" s="85">
        <f t="shared" si="5"/>
        <v>0</v>
      </c>
      <c r="N46" s="99"/>
      <c r="O46" s="99"/>
      <c r="P46" s="61">
        <f t="shared" si="6"/>
        <v>0</v>
      </c>
    </row>
    <row r="47" spans="1:16" ht="33" customHeight="1" x14ac:dyDescent="0.25">
      <c r="A47" s="96"/>
      <c r="B47" s="96"/>
      <c r="C47" s="96"/>
      <c r="D47" s="96"/>
      <c r="E47" s="96"/>
      <c r="F47" s="96"/>
      <c r="G47" s="84">
        <f t="shared" si="1"/>
        <v>0</v>
      </c>
      <c r="H47" s="95">
        <f t="shared" si="7"/>
        <v>0</v>
      </c>
      <c r="I47" s="95">
        <f t="shared" si="8"/>
        <v>0</v>
      </c>
      <c r="J47" s="95"/>
      <c r="K47" s="85">
        <f t="shared" si="9"/>
        <v>0</v>
      </c>
      <c r="L47" s="98"/>
      <c r="M47" s="85">
        <f t="shared" si="5"/>
        <v>0</v>
      </c>
      <c r="N47" s="99"/>
      <c r="O47" s="99"/>
      <c r="P47" s="61">
        <f t="shared" si="6"/>
        <v>0</v>
      </c>
    </row>
    <row r="48" spans="1:16" ht="33" customHeight="1" x14ac:dyDescent="0.25">
      <c r="A48" s="96"/>
      <c r="B48" s="96"/>
      <c r="C48" s="96"/>
      <c r="D48" s="96"/>
      <c r="E48" s="96"/>
      <c r="F48" s="96"/>
      <c r="G48" s="84">
        <f t="shared" si="1"/>
        <v>0</v>
      </c>
      <c r="H48" s="95">
        <f t="shared" si="7"/>
        <v>0</v>
      </c>
      <c r="I48" s="95">
        <f t="shared" si="8"/>
        <v>0</v>
      </c>
      <c r="J48" s="95"/>
      <c r="K48" s="85">
        <f t="shared" si="9"/>
        <v>0</v>
      </c>
      <c r="L48" s="98"/>
      <c r="M48" s="85">
        <f t="shared" si="5"/>
        <v>0</v>
      </c>
      <c r="N48" s="99"/>
      <c r="O48" s="99"/>
      <c r="P48" s="61">
        <f t="shared" si="6"/>
        <v>0</v>
      </c>
    </row>
    <row r="49" spans="1:16" ht="33" customHeight="1" x14ac:dyDescent="0.25">
      <c r="A49" s="96"/>
      <c r="B49" s="96"/>
      <c r="C49" s="96"/>
      <c r="D49" s="96"/>
      <c r="E49" s="96"/>
      <c r="F49" s="96"/>
      <c r="G49" s="84">
        <f t="shared" si="1"/>
        <v>0</v>
      </c>
      <c r="H49" s="95">
        <f t="shared" si="7"/>
        <v>0</v>
      </c>
      <c r="I49" s="95">
        <f t="shared" si="8"/>
        <v>0</v>
      </c>
      <c r="J49" s="95"/>
      <c r="K49" s="85">
        <f t="shared" si="9"/>
        <v>0</v>
      </c>
      <c r="L49" s="98"/>
      <c r="M49" s="85">
        <f t="shared" si="5"/>
        <v>0</v>
      </c>
      <c r="N49" s="99"/>
      <c r="O49" s="99"/>
      <c r="P49" s="61">
        <f t="shared" si="6"/>
        <v>0</v>
      </c>
    </row>
    <row r="50" spans="1:16" ht="33" customHeight="1" x14ac:dyDescent="0.25">
      <c r="A50" s="96"/>
      <c r="B50" s="96"/>
      <c r="C50" s="96"/>
      <c r="D50" s="96"/>
      <c r="E50" s="96"/>
      <c r="F50" s="96"/>
      <c r="G50" s="84">
        <f t="shared" si="1"/>
        <v>0</v>
      </c>
      <c r="H50" s="95">
        <f t="shared" si="7"/>
        <v>0</v>
      </c>
      <c r="I50" s="95">
        <f t="shared" si="8"/>
        <v>0</v>
      </c>
      <c r="J50" s="95"/>
      <c r="K50" s="85">
        <f t="shared" si="9"/>
        <v>0</v>
      </c>
      <c r="L50" s="98"/>
      <c r="M50" s="85">
        <f t="shared" si="5"/>
        <v>0</v>
      </c>
      <c r="N50" s="99"/>
      <c r="O50" s="99"/>
      <c r="P50" s="61">
        <f t="shared" si="6"/>
        <v>0</v>
      </c>
    </row>
    <row r="51" spans="1:16" ht="33" customHeight="1" x14ac:dyDescent="0.25">
      <c r="A51" s="96"/>
      <c r="B51" s="96"/>
      <c r="C51" s="96"/>
      <c r="D51" s="96"/>
      <c r="E51" s="96"/>
      <c r="F51" s="96"/>
      <c r="G51" s="84">
        <f t="shared" si="1"/>
        <v>0</v>
      </c>
      <c r="H51" s="95">
        <f t="shared" si="7"/>
        <v>0</v>
      </c>
      <c r="I51" s="95">
        <f t="shared" si="8"/>
        <v>0</v>
      </c>
      <c r="J51" s="95"/>
      <c r="K51" s="85">
        <f t="shared" si="9"/>
        <v>0</v>
      </c>
      <c r="L51" s="98"/>
      <c r="M51" s="85">
        <f t="shared" si="5"/>
        <v>0</v>
      </c>
      <c r="N51" s="99"/>
      <c r="O51" s="99"/>
      <c r="P51" s="61">
        <f t="shared" si="6"/>
        <v>0</v>
      </c>
    </row>
    <row r="52" spans="1:16" ht="33" customHeight="1" x14ac:dyDescent="0.25">
      <c r="A52" s="96"/>
      <c r="B52" s="96"/>
      <c r="C52" s="96"/>
      <c r="D52" s="96"/>
      <c r="E52" s="96"/>
      <c r="F52" s="96"/>
      <c r="G52" s="84">
        <f t="shared" si="1"/>
        <v>0</v>
      </c>
      <c r="H52" s="95">
        <f t="shared" si="7"/>
        <v>0</v>
      </c>
      <c r="I52" s="95">
        <f t="shared" si="8"/>
        <v>0</v>
      </c>
      <c r="J52" s="95"/>
      <c r="K52" s="85">
        <f t="shared" si="9"/>
        <v>0</v>
      </c>
      <c r="L52" s="98"/>
      <c r="M52" s="85">
        <f t="shared" si="5"/>
        <v>0</v>
      </c>
      <c r="N52" s="99"/>
      <c r="O52" s="99"/>
      <c r="P52" s="61">
        <f t="shared" si="6"/>
        <v>0</v>
      </c>
    </row>
    <row r="53" spans="1:16" ht="33" customHeight="1" x14ac:dyDescent="0.25">
      <c r="A53" s="133" t="s">
        <v>54</v>
      </c>
      <c r="B53" s="134"/>
      <c r="C53" s="134"/>
      <c r="D53" s="134"/>
      <c r="E53" s="134"/>
      <c r="F53" s="135"/>
      <c r="G53" s="7">
        <f t="shared" ref="G53:P53" si="10">SUM(G25:G52)</f>
        <v>0</v>
      </c>
      <c r="H53" s="3">
        <f t="shared" si="10"/>
        <v>0</v>
      </c>
      <c r="I53" s="3">
        <f t="shared" si="10"/>
        <v>0</v>
      </c>
      <c r="J53" s="93"/>
      <c r="K53" s="4">
        <f t="shared" si="10"/>
        <v>0</v>
      </c>
      <c r="L53" s="5">
        <f t="shared" si="10"/>
        <v>0</v>
      </c>
      <c r="M53" s="6">
        <f t="shared" si="10"/>
        <v>0</v>
      </c>
      <c r="N53" s="4">
        <f t="shared" si="10"/>
        <v>0</v>
      </c>
      <c r="O53" s="4">
        <f t="shared" si="10"/>
        <v>0</v>
      </c>
      <c r="P53" s="1">
        <f t="shared" si="10"/>
        <v>0</v>
      </c>
    </row>
  </sheetData>
  <sheetProtection algorithmName="SHA-512" hashValue="Ixm3mfrGbGnyj3mBrcKkvRtmQsiMq721FcuZvSiaIRSEIfD9gzeFgW8QKwiy1l4rgUPu4j55/3gpHEkO/GOU9g==" saltValue="t8VdjB/AOLAF1p6QQh+GuQ==" spinCount="100000" sheet="1" objects="1" scenarios="1"/>
  <protectedRanges>
    <protectedRange sqref="D5" name="Bereich5"/>
    <protectedRange sqref="A36:F52 I36:J52 L36:L52 N36:O52" name="Bereich3"/>
    <protectedRange sqref="C3 I3:J3 M3 D4 P4 E5:G5 I5:K5 M5 M6:O6 B7:G8 C11 F11:G11 I11:P11" name="Bereich1"/>
    <protectedRange sqref="F9:G9" name="Bereich4"/>
    <protectedRange sqref="A19:C19" name="Bereich6"/>
  </protectedRanges>
  <mergeCells count="26">
    <mergeCell ref="O1:O2"/>
    <mergeCell ref="P1:P2"/>
    <mergeCell ref="A12:P12"/>
    <mergeCell ref="A14:P14"/>
    <mergeCell ref="A13:P13"/>
    <mergeCell ref="A21:P21"/>
    <mergeCell ref="C3:H3"/>
    <mergeCell ref="M3:P3"/>
    <mergeCell ref="D4:N4"/>
    <mergeCell ref="M5:N5"/>
    <mergeCell ref="O5:P5"/>
    <mergeCell ref="O6:P6"/>
    <mergeCell ref="H7:K7"/>
    <mergeCell ref="L7:N7"/>
    <mergeCell ref="A10:G10"/>
    <mergeCell ref="D33:G33"/>
    <mergeCell ref="H33:K33"/>
    <mergeCell ref="L33:N33"/>
    <mergeCell ref="A53:F53"/>
    <mergeCell ref="D22:G22"/>
    <mergeCell ref="H22:K22"/>
    <mergeCell ref="L22:N22"/>
    <mergeCell ref="H24:J24"/>
    <mergeCell ref="H35:J35"/>
    <mergeCell ref="H23:I23"/>
    <mergeCell ref="H34:I34"/>
  </mergeCells>
  <dataValidations count="2">
    <dataValidation type="whole" operator="lessThanOrEqual" allowBlank="1" showInputMessage="1" showErrorMessage="1" sqref="H25:H32 H36:H52" xr:uid="{A6FECE43-3C08-4D9B-8DC7-BA621D0226C0}">
      <formula1>10</formula1>
    </dataValidation>
    <dataValidation type="whole" operator="lessThanOrEqual" allowBlank="1" showInputMessage="1" showErrorMessage="1" errorTitle="max. Anzahl der LE überschritten" error="Die maximale Anzahl von 10 LE pro Tag wurde überschritten. Tragen Sie hier einen Wert kleiner oder gleich 10 LE ein." sqref="I25:I32 I36:I52" xr:uid="{E9F51379-93B9-4236-A57B-B8126212987F}">
      <formula1>10</formula1>
    </dataValidation>
  </dataValidations>
  <printOptions horizontalCentered="1"/>
  <pageMargins left="0.51181102362204722" right="0.51181102362204722" top="0.39370078740157483" bottom="0.39370078740157483" header="0.31496062992125984" footer="0.31496062992125984"/>
  <pageSetup paperSize="9" scale="74" fitToHeight="0" orientation="landscape" r:id="rId1"/>
  <headerFooter>
    <oddFooter>&amp;CSeite &amp;P von &amp;N&amp;R&amp;D</oddFooter>
  </headerFooter>
  <rowBreaks count="1" manualBreakCount="1">
    <brk id="32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A1009-7B2F-435D-92BC-08AC31716F1D}">
  <sheetPr>
    <pageSetUpPr fitToPage="1"/>
  </sheetPr>
  <dimension ref="A1:R53"/>
  <sheetViews>
    <sheetView zoomScaleNormal="100" workbookViewId="0">
      <selection sqref="A1:P1"/>
    </sheetView>
  </sheetViews>
  <sheetFormatPr baseColWidth="10" defaultColWidth="11" defaultRowHeight="13.8" x14ac:dyDescent="0.25"/>
  <cols>
    <col min="1" max="1" width="11" bestFit="1" customWidth="1"/>
    <col min="2" max="2" width="17" customWidth="1"/>
    <col min="3" max="3" width="17.296875" customWidth="1"/>
    <col min="4" max="7" width="8.69921875" customWidth="1"/>
    <col min="8" max="8" width="8.69921875" hidden="1" customWidth="1"/>
    <col min="9" max="10" width="8.69921875" customWidth="1"/>
    <col min="11" max="11" width="9.296875" customWidth="1"/>
    <col min="12" max="12" width="11.5" customWidth="1"/>
    <col min="13" max="13" width="11" customWidth="1"/>
    <col min="14" max="14" width="12.09765625" customWidth="1"/>
    <col min="15" max="15" width="12.59765625" customWidth="1"/>
    <col min="16" max="16" width="11.5" bestFit="1" customWidth="1"/>
  </cols>
  <sheetData>
    <row r="1" spans="1:16" ht="26.25" customHeight="1" x14ac:dyDescent="0.45">
      <c r="A1" s="41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83" t="s">
        <v>55</v>
      </c>
      <c r="O1" s="125"/>
      <c r="P1" s="112"/>
    </row>
    <row r="2" spans="1:16" ht="24.75" customHeight="1" x14ac:dyDescent="0.3">
      <c r="A2" s="42" t="s">
        <v>56</v>
      </c>
      <c r="B2" s="43"/>
      <c r="C2" s="43"/>
      <c r="D2" s="43"/>
      <c r="E2" s="43"/>
      <c r="F2" s="44"/>
      <c r="G2" s="44"/>
      <c r="H2" s="44"/>
      <c r="I2" s="44"/>
      <c r="J2" s="44"/>
      <c r="K2" s="44"/>
      <c r="L2" s="44"/>
      <c r="M2" s="44"/>
      <c r="N2" s="114"/>
      <c r="O2" s="115"/>
      <c r="P2" s="113"/>
    </row>
    <row r="3" spans="1:16" x14ac:dyDescent="0.25">
      <c r="A3" s="10" t="s">
        <v>3</v>
      </c>
      <c r="B3" s="11"/>
      <c r="C3" s="145"/>
      <c r="D3" s="145"/>
      <c r="E3" s="145"/>
      <c r="F3" s="145"/>
      <c r="G3" s="145"/>
      <c r="H3" s="146"/>
      <c r="I3" s="91"/>
      <c r="J3" s="91"/>
      <c r="K3" s="10" t="s">
        <v>4</v>
      </c>
      <c r="L3" s="11"/>
      <c r="M3" s="147"/>
      <c r="N3" s="148"/>
      <c r="O3" s="148"/>
      <c r="P3" s="150"/>
    </row>
    <row r="4" spans="1:16" x14ac:dyDescent="0.25">
      <c r="A4" s="10" t="s">
        <v>5</v>
      </c>
      <c r="B4" s="12"/>
      <c r="C4" s="12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50"/>
      <c r="O4" s="10" t="s">
        <v>6</v>
      </c>
      <c r="P4" s="8"/>
    </row>
    <row r="5" spans="1:16" x14ac:dyDescent="0.25">
      <c r="A5" s="10" t="s">
        <v>7</v>
      </c>
      <c r="B5" s="11"/>
      <c r="C5" s="13" t="s">
        <v>8</v>
      </c>
      <c r="D5" s="121" t="s">
        <v>9</v>
      </c>
      <c r="E5" s="121"/>
      <c r="F5" s="121"/>
      <c r="G5" s="121"/>
      <c r="H5" s="121"/>
      <c r="I5" s="121"/>
      <c r="J5" s="121"/>
      <c r="K5" s="121"/>
      <c r="L5" s="9" t="s">
        <v>10</v>
      </c>
      <c r="M5" s="147"/>
      <c r="N5" s="147"/>
      <c r="O5" s="151" t="s">
        <v>11</v>
      </c>
      <c r="P5" s="152"/>
    </row>
    <row r="6" spans="1:16" x14ac:dyDescent="0.25">
      <c r="A6" s="80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2"/>
      <c r="L6" s="15"/>
      <c r="M6" s="8" t="s">
        <v>13</v>
      </c>
      <c r="O6" s="153"/>
      <c r="P6" s="149"/>
    </row>
    <row r="7" spans="1:16" x14ac:dyDescent="0.25">
      <c r="A7" s="86" t="s">
        <v>14</v>
      </c>
      <c r="B7" s="47"/>
      <c r="C7" s="47"/>
      <c r="D7" s="47" t="s">
        <v>22</v>
      </c>
      <c r="E7" s="47"/>
      <c r="F7" s="47"/>
      <c r="G7" s="48"/>
      <c r="H7" s="128" t="s">
        <v>15</v>
      </c>
      <c r="I7" s="128"/>
      <c r="J7" s="128"/>
      <c r="K7" s="129"/>
      <c r="L7" s="130" t="s">
        <v>16</v>
      </c>
      <c r="M7" s="131"/>
      <c r="N7" s="132"/>
      <c r="O7" s="16" t="s">
        <v>17</v>
      </c>
      <c r="P7" s="17" t="s">
        <v>18</v>
      </c>
    </row>
    <row r="8" spans="1:16" ht="27.6" x14ac:dyDescent="0.25">
      <c r="A8" s="49"/>
      <c r="B8" s="50" t="s">
        <v>22</v>
      </c>
      <c r="C8" s="50" t="s">
        <v>22</v>
      </c>
      <c r="D8" s="51" t="s">
        <v>22</v>
      </c>
      <c r="E8" s="51" t="s">
        <v>22</v>
      </c>
      <c r="F8" s="51"/>
      <c r="G8" s="52" t="s">
        <v>22</v>
      </c>
      <c r="H8" s="45" t="s">
        <v>19</v>
      </c>
      <c r="I8" s="45"/>
      <c r="J8" s="45"/>
      <c r="K8" s="24" t="s">
        <v>20</v>
      </c>
      <c r="L8" s="19" t="s">
        <v>21</v>
      </c>
      <c r="M8" s="18" t="s">
        <v>20</v>
      </c>
      <c r="N8" s="25" t="s">
        <v>22</v>
      </c>
      <c r="O8" s="35" t="s">
        <v>23</v>
      </c>
      <c r="P8" s="26" t="s">
        <v>24</v>
      </c>
    </row>
    <row r="9" spans="1:16" x14ac:dyDescent="0.25">
      <c r="A9" s="78" t="s">
        <v>25</v>
      </c>
      <c r="B9" s="53"/>
      <c r="C9" s="53"/>
      <c r="D9" s="53"/>
      <c r="E9" s="53"/>
      <c r="F9" s="53"/>
      <c r="G9" s="53"/>
      <c r="H9" s="54">
        <v>18</v>
      </c>
      <c r="I9" s="101">
        <v>18</v>
      </c>
      <c r="J9" s="92"/>
      <c r="K9" s="55"/>
      <c r="L9" s="102">
        <v>0.3</v>
      </c>
      <c r="M9" s="56"/>
      <c r="N9" s="57" t="s">
        <v>26</v>
      </c>
      <c r="O9" s="58" t="s">
        <v>22</v>
      </c>
      <c r="P9" s="59"/>
    </row>
    <row r="10" spans="1:16" x14ac:dyDescent="0.25">
      <c r="A10" s="154" t="s">
        <v>27</v>
      </c>
      <c r="B10" s="154"/>
      <c r="C10" s="154"/>
      <c r="D10" s="154"/>
      <c r="E10" s="154"/>
      <c r="F10" s="154"/>
      <c r="G10" s="154"/>
      <c r="H10" s="60">
        <f>H53</f>
        <v>0</v>
      </c>
      <c r="I10" s="60">
        <f>I53</f>
        <v>0</v>
      </c>
      <c r="J10" s="60"/>
      <c r="K10" s="61">
        <f t="shared" ref="K10:P10" si="0">K53</f>
        <v>0</v>
      </c>
      <c r="L10" s="111"/>
      <c r="M10" s="61">
        <f t="shared" si="0"/>
        <v>0</v>
      </c>
      <c r="N10" s="61">
        <f t="shared" si="0"/>
        <v>0</v>
      </c>
      <c r="O10" s="61">
        <f t="shared" si="0"/>
        <v>0</v>
      </c>
      <c r="P10" s="61">
        <f t="shared" si="0"/>
        <v>0</v>
      </c>
    </row>
    <row r="11" spans="1:16" x14ac:dyDescent="0.25">
      <c r="A11" s="87" t="s">
        <v>28</v>
      </c>
      <c r="B11" s="62"/>
      <c r="C11" s="62" t="s">
        <v>22</v>
      </c>
      <c r="D11" s="88"/>
      <c r="E11" s="62"/>
      <c r="F11" s="62"/>
      <c r="G11" s="62"/>
      <c r="H11" s="63"/>
      <c r="I11" s="63"/>
      <c r="J11" s="63"/>
      <c r="K11" s="62"/>
      <c r="L11" s="64"/>
      <c r="M11" s="63"/>
      <c r="N11" s="63"/>
      <c r="O11" s="65"/>
      <c r="P11" s="79"/>
    </row>
    <row r="12" spans="1:16" x14ac:dyDescent="0.25">
      <c r="A12" s="159" t="s">
        <v>29</v>
      </c>
      <c r="B12" s="160"/>
      <c r="C12" s="160"/>
      <c r="D12" s="160"/>
      <c r="E12" s="160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1"/>
    </row>
    <row r="13" spans="1:16" x14ac:dyDescent="0.25">
      <c r="A13" s="159" t="s">
        <v>30</v>
      </c>
      <c r="B13" s="160"/>
      <c r="C13" s="160"/>
      <c r="D13" s="160"/>
      <c r="E13" s="160"/>
      <c r="F13" s="160"/>
      <c r="G13" s="160"/>
      <c r="H13" s="160"/>
      <c r="I13" s="160"/>
      <c r="J13" s="160"/>
      <c r="K13" s="160"/>
      <c r="L13" s="160"/>
      <c r="M13" s="160"/>
      <c r="N13" s="160"/>
      <c r="O13" s="160"/>
      <c r="P13" s="161"/>
    </row>
    <row r="14" spans="1:16" x14ac:dyDescent="0.25">
      <c r="A14" s="159" t="s">
        <v>31</v>
      </c>
      <c r="B14" s="160"/>
      <c r="C14" s="160"/>
      <c r="D14" s="160"/>
      <c r="E14" s="160"/>
      <c r="F14" s="160"/>
      <c r="G14" s="160"/>
      <c r="H14" s="160"/>
      <c r="I14" s="160"/>
      <c r="J14" s="160"/>
      <c r="K14" s="160"/>
      <c r="L14" s="160"/>
      <c r="M14" s="160"/>
      <c r="N14" s="160"/>
      <c r="O14" s="160"/>
      <c r="P14" s="161"/>
    </row>
    <row r="15" spans="1:16" x14ac:dyDescent="0.25">
      <c r="A15" s="71"/>
      <c r="B15" s="66"/>
      <c r="C15" s="66"/>
      <c r="D15" s="66"/>
      <c r="E15" s="66"/>
      <c r="F15" s="67" t="s">
        <v>32</v>
      </c>
      <c r="G15" s="110"/>
      <c r="H15" s="100"/>
      <c r="I15" s="100"/>
      <c r="J15" s="100"/>
      <c r="K15" s="67" t="s">
        <v>33</v>
      </c>
      <c r="L15" s="67"/>
      <c r="M15" s="67"/>
      <c r="N15" s="67"/>
      <c r="O15" s="67"/>
      <c r="P15" s="59"/>
    </row>
    <row r="16" spans="1:16" x14ac:dyDescent="0.25">
      <c r="A16" s="71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72"/>
    </row>
    <row r="17" spans="1:18" x14ac:dyDescent="0.25">
      <c r="A17" s="71" t="s">
        <v>34</v>
      </c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72"/>
    </row>
    <row r="18" spans="1:18" x14ac:dyDescent="0.25">
      <c r="A18" s="68" t="s">
        <v>35</v>
      </c>
      <c r="B18" s="69"/>
      <c r="C18" s="70"/>
      <c r="D18" s="68" t="s">
        <v>36</v>
      </c>
      <c r="E18" s="69"/>
      <c r="F18" s="69"/>
      <c r="G18" s="69"/>
      <c r="H18" s="70"/>
      <c r="I18" s="69"/>
      <c r="J18" s="69"/>
      <c r="K18" s="68" t="s">
        <v>37</v>
      </c>
      <c r="L18" s="69"/>
      <c r="M18" s="69"/>
      <c r="N18" s="69"/>
      <c r="O18" s="69"/>
      <c r="P18" s="70"/>
    </row>
    <row r="19" spans="1:18" x14ac:dyDescent="0.25">
      <c r="A19" s="71"/>
      <c r="B19" s="66"/>
      <c r="C19" s="72"/>
      <c r="D19" s="71"/>
      <c r="E19" s="66"/>
      <c r="F19" s="66"/>
      <c r="G19" s="66"/>
      <c r="H19" s="72"/>
      <c r="I19" s="66"/>
      <c r="J19" s="66"/>
      <c r="K19" s="71"/>
      <c r="L19" s="66"/>
      <c r="M19" s="66"/>
      <c r="N19" s="66"/>
      <c r="O19" s="66"/>
      <c r="P19" s="72"/>
    </row>
    <row r="20" spans="1:18" x14ac:dyDescent="0.25">
      <c r="A20" s="73" t="s">
        <v>38</v>
      </c>
      <c r="B20" s="67"/>
      <c r="C20" s="59"/>
      <c r="D20" s="55"/>
      <c r="E20" s="67"/>
      <c r="F20" s="67"/>
      <c r="G20" s="67"/>
      <c r="H20" s="74"/>
      <c r="I20" s="76"/>
      <c r="J20" s="76"/>
      <c r="K20" s="55"/>
      <c r="L20" s="75"/>
      <c r="M20" s="76"/>
      <c r="N20" s="76"/>
      <c r="O20" s="77"/>
      <c r="P20" s="59"/>
    </row>
    <row r="21" spans="1:18" ht="15" customHeight="1" x14ac:dyDescent="0.25">
      <c r="A21" s="142" t="s">
        <v>39</v>
      </c>
      <c r="B21" s="143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4"/>
    </row>
    <row r="22" spans="1:18" x14ac:dyDescent="0.25">
      <c r="A22" s="36"/>
      <c r="B22" s="36"/>
      <c r="C22" s="37"/>
      <c r="D22" s="127" t="s">
        <v>40</v>
      </c>
      <c r="E22" s="128"/>
      <c r="F22" s="128"/>
      <c r="G22" s="129"/>
      <c r="H22" s="127" t="s">
        <v>15</v>
      </c>
      <c r="I22" s="128"/>
      <c r="J22" s="128"/>
      <c r="K22" s="129"/>
      <c r="L22" s="130" t="s">
        <v>16</v>
      </c>
      <c r="M22" s="131"/>
      <c r="N22" s="132"/>
      <c r="O22" s="16" t="s">
        <v>17</v>
      </c>
      <c r="P22" s="17" t="s">
        <v>18</v>
      </c>
    </row>
    <row r="23" spans="1:18" ht="41.4" x14ac:dyDescent="0.25">
      <c r="A23" s="18" t="s">
        <v>41</v>
      </c>
      <c r="B23" s="19" t="s">
        <v>42</v>
      </c>
      <c r="C23" s="20" t="s">
        <v>43</v>
      </c>
      <c r="D23" s="21" t="s">
        <v>44</v>
      </c>
      <c r="E23" s="22" t="s">
        <v>45</v>
      </c>
      <c r="F23" s="22" t="s">
        <v>46</v>
      </c>
      <c r="G23" s="24" t="s">
        <v>47</v>
      </c>
      <c r="H23" s="45" t="s">
        <v>19</v>
      </c>
      <c r="I23" s="45"/>
      <c r="J23" s="94" t="s">
        <v>49</v>
      </c>
      <c r="K23" s="24" t="s">
        <v>20</v>
      </c>
      <c r="L23" s="19" t="s">
        <v>21</v>
      </c>
      <c r="M23" s="18" t="s">
        <v>20</v>
      </c>
      <c r="N23" s="25" t="s">
        <v>50</v>
      </c>
      <c r="O23" s="35" t="s">
        <v>23</v>
      </c>
      <c r="P23" s="26" t="s">
        <v>24</v>
      </c>
    </row>
    <row r="24" spans="1:18" x14ac:dyDescent="0.25">
      <c r="A24" s="27"/>
      <c r="B24" s="27"/>
      <c r="C24" s="28"/>
      <c r="D24" s="29"/>
      <c r="E24" s="28"/>
      <c r="F24" s="28" t="s">
        <v>51</v>
      </c>
      <c r="G24" s="30" t="s">
        <v>52</v>
      </c>
      <c r="H24" s="136" t="s">
        <v>53</v>
      </c>
      <c r="I24" s="136"/>
      <c r="J24" s="137"/>
      <c r="K24" s="30"/>
      <c r="L24" s="46" t="s">
        <v>22</v>
      </c>
      <c r="M24" s="31"/>
      <c r="N24" s="32" t="s">
        <v>26</v>
      </c>
      <c r="O24" s="33" t="s">
        <v>22</v>
      </c>
      <c r="P24" s="34"/>
    </row>
    <row r="25" spans="1:18" ht="33" customHeight="1" x14ac:dyDescent="0.25">
      <c r="A25" s="96"/>
      <c r="B25" s="96"/>
      <c r="C25" s="96"/>
      <c r="D25" s="96"/>
      <c r="E25" s="96"/>
      <c r="F25" s="96"/>
      <c r="G25" s="84">
        <f t="shared" ref="G25:G52" si="1">SUM((E25-D25)-F25)</f>
        <v>0</v>
      </c>
      <c r="H25" s="95">
        <f t="shared" ref="H25:H32" si="2">IF(ROUNDDOWN(((G25*24)/45*60),0)&gt;10,10,ROUNDDOWN(((G25*24)/45*60),0))</f>
        <v>0</v>
      </c>
      <c r="I25" s="95">
        <f>H25</f>
        <v>0</v>
      </c>
      <c r="J25" s="95"/>
      <c r="K25" s="85">
        <f>IF(OR(J25="x",J25="j"),SUM(I25*$I$9)*1.5,SUM(I25*$I$9))</f>
        <v>0</v>
      </c>
      <c r="L25" s="97"/>
      <c r="M25" s="85">
        <f>SUM(L25*$L$9)</f>
        <v>0</v>
      </c>
      <c r="N25" s="116"/>
      <c r="O25" s="116"/>
      <c r="P25" s="61">
        <f>SUM(K25+M25+N25+O25)</f>
        <v>0</v>
      </c>
    </row>
    <row r="26" spans="1:18" ht="33" customHeight="1" x14ac:dyDescent="0.25">
      <c r="A26" s="96"/>
      <c r="B26" s="96"/>
      <c r="C26" s="96"/>
      <c r="D26" s="96"/>
      <c r="E26" s="96"/>
      <c r="F26" s="96"/>
      <c r="G26" s="84">
        <f t="shared" si="1"/>
        <v>0</v>
      </c>
      <c r="H26" s="95">
        <f t="shared" si="2"/>
        <v>0</v>
      </c>
      <c r="I26" s="95">
        <f t="shared" ref="I26:I32" si="3">H26</f>
        <v>0</v>
      </c>
      <c r="J26" s="95"/>
      <c r="K26" s="85">
        <f t="shared" ref="K26:K32" si="4">IF(OR(J26="x",J26="j"),SUM(I26*$I$9)*1.5,SUM(I26*$I$9))</f>
        <v>0</v>
      </c>
      <c r="L26" s="97"/>
      <c r="M26" s="85">
        <f t="shared" ref="M26:M52" si="5">SUM(L26*$L$9)</f>
        <v>0</v>
      </c>
      <c r="N26" s="116"/>
      <c r="O26" s="116"/>
      <c r="P26" s="61">
        <f t="shared" ref="P26:P52" si="6">SUM(K26+M26+N26+O26)</f>
        <v>0</v>
      </c>
    </row>
    <row r="27" spans="1:18" ht="33" customHeight="1" x14ac:dyDescent="0.25">
      <c r="A27" s="96"/>
      <c r="B27" s="96"/>
      <c r="C27" s="96"/>
      <c r="D27" s="96"/>
      <c r="E27" s="96"/>
      <c r="F27" s="96"/>
      <c r="G27" s="84">
        <f t="shared" si="1"/>
        <v>0</v>
      </c>
      <c r="H27" s="95">
        <f t="shared" si="2"/>
        <v>0</v>
      </c>
      <c r="I27" s="95">
        <f t="shared" si="3"/>
        <v>0</v>
      </c>
      <c r="J27" s="95"/>
      <c r="K27" s="85">
        <f t="shared" si="4"/>
        <v>0</v>
      </c>
      <c r="L27" s="97"/>
      <c r="M27" s="85">
        <f t="shared" si="5"/>
        <v>0</v>
      </c>
      <c r="N27" s="116"/>
      <c r="O27" s="116"/>
      <c r="P27" s="61">
        <f t="shared" si="6"/>
        <v>0</v>
      </c>
      <c r="R27" s="2"/>
    </row>
    <row r="28" spans="1:18" ht="33" customHeight="1" x14ac:dyDescent="0.25">
      <c r="A28" s="96"/>
      <c r="B28" s="96"/>
      <c r="C28" s="96"/>
      <c r="D28" s="96"/>
      <c r="E28" s="96"/>
      <c r="F28" s="96"/>
      <c r="G28" s="84">
        <f t="shared" si="1"/>
        <v>0</v>
      </c>
      <c r="H28" s="95">
        <f t="shared" si="2"/>
        <v>0</v>
      </c>
      <c r="I28" s="95">
        <f t="shared" si="3"/>
        <v>0</v>
      </c>
      <c r="J28" s="95"/>
      <c r="K28" s="85">
        <f t="shared" si="4"/>
        <v>0</v>
      </c>
      <c r="L28" s="97"/>
      <c r="M28" s="85">
        <f t="shared" si="5"/>
        <v>0</v>
      </c>
      <c r="N28" s="116"/>
      <c r="O28" s="116"/>
      <c r="P28" s="61">
        <f t="shared" si="6"/>
        <v>0</v>
      </c>
    </row>
    <row r="29" spans="1:18" ht="33" customHeight="1" x14ac:dyDescent="0.25">
      <c r="A29" s="96"/>
      <c r="B29" s="96"/>
      <c r="C29" s="96"/>
      <c r="D29" s="96"/>
      <c r="E29" s="96"/>
      <c r="F29" s="96"/>
      <c r="G29" s="84">
        <f t="shared" si="1"/>
        <v>0</v>
      </c>
      <c r="H29" s="95">
        <f t="shared" si="2"/>
        <v>0</v>
      </c>
      <c r="I29" s="95">
        <f t="shared" si="3"/>
        <v>0</v>
      </c>
      <c r="J29" s="95"/>
      <c r="K29" s="85">
        <f t="shared" si="4"/>
        <v>0</v>
      </c>
      <c r="L29" s="97"/>
      <c r="M29" s="85">
        <f t="shared" si="5"/>
        <v>0</v>
      </c>
      <c r="N29" s="116"/>
      <c r="O29" s="116"/>
      <c r="P29" s="61">
        <f t="shared" si="6"/>
        <v>0</v>
      </c>
      <c r="R29" s="2"/>
    </row>
    <row r="30" spans="1:18" ht="33" customHeight="1" x14ac:dyDescent="0.25">
      <c r="A30" s="96"/>
      <c r="B30" s="96"/>
      <c r="C30" s="96"/>
      <c r="D30" s="96"/>
      <c r="E30" s="96"/>
      <c r="F30" s="96"/>
      <c r="G30" s="84">
        <f t="shared" si="1"/>
        <v>0</v>
      </c>
      <c r="H30" s="95">
        <f t="shared" si="2"/>
        <v>0</v>
      </c>
      <c r="I30" s="95">
        <f t="shared" si="3"/>
        <v>0</v>
      </c>
      <c r="J30" s="95"/>
      <c r="K30" s="85">
        <f t="shared" si="4"/>
        <v>0</v>
      </c>
      <c r="L30" s="97"/>
      <c r="M30" s="85">
        <f t="shared" si="5"/>
        <v>0</v>
      </c>
      <c r="N30" s="116"/>
      <c r="O30" s="116"/>
      <c r="P30" s="61">
        <f t="shared" si="6"/>
        <v>0</v>
      </c>
    </row>
    <row r="31" spans="1:18" ht="33" customHeight="1" x14ac:dyDescent="0.25">
      <c r="A31" s="96"/>
      <c r="B31" s="96"/>
      <c r="C31" s="96"/>
      <c r="D31" s="96"/>
      <c r="E31" s="96"/>
      <c r="F31" s="96"/>
      <c r="G31" s="84">
        <f t="shared" si="1"/>
        <v>0</v>
      </c>
      <c r="H31" s="95">
        <f t="shared" si="2"/>
        <v>0</v>
      </c>
      <c r="I31" s="95">
        <f t="shared" si="3"/>
        <v>0</v>
      </c>
      <c r="J31" s="95"/>
      <c r="K31" s="85">
        <f t="shared" si="4"/>
        <v>0</v>
      </c>
      <c r="L31" s="97"/>
      <c r="M31" s="85">
        <f t="shared" si="5"/>
        <v>0</v>
      </c>
      <c r="N31" s="116"/>
      <c r="O31" s="116"/>
      <c r="P31" s="61">
        <f t="shared" si="6"/>
        <v>0</v>
      </c>
    </row>
    <row r="32" spans="1:18" ht="33" customHeight="1" x14ac:dyDescent="0.25">
      <c r="A32" s="96"/>
      <c r="B32" s="96"/>
      <c r="C32" s="96"/>
      <c r="D32" s="96"/>
      <c r="E32" s="96"/>
      <c r="F32" s="96"/>
      <c r="G32" s="84">
        <f t="shared" si="1"/>
        <v>0</v>
      </c>
      <c r="H32" s="95">
        <f t="shared" si="2"/>
        <v>0</v>
      </c>
      <c r="I32" s="95">
        <f t="shared" si="3"/>
        <v>0</v>
      </c>
      <c r="J32" s="95"/>
      <c r="K32" s="85">
        <f t="shared" si="4"/>
        <v>0</v>
      </c>
      <c r="L32" s="97"/>
      <c r="M32" s="85">
        <f t="shared" si="5"/>
        <v>0</v>
      </c>
      <c r="N32" s="116"/>
      <c r="O32" s="116"/>
      <c r="P32" s="61">
        <f t="shared" si="6"/>
        <v>0</v>
      </c>
    </row>
    <row r="33" spans="1:16" ht="33" customHeight="1" x14ac:dyDescent="0.25">
      <c r="A33" s="36"/>
      <c r="B33" s="36"/>
      <c r="C33" s="37"/>
      <c r="D33" s="127" t="s">
        <v>40</v>
      </c>
      <c r="E33" s="128"/>
      <c r="F33" s="128"/>
      <c r="G33" s="129"/>
      <c r="H33" s="127" t="s">
        <v>15</v>
      </c>
      <c r="I33" s="128"/>
      <c r="J33" s="128"/>
      <c r="K33" s="129"/>
      <c r="L33" s="130" t="s">
        <v>16</v>
      </c>
      <c r="M33" s="131"/>
      <c r="N33" s="132"/>
      <c r="O33" s="16" t="s">
        <v>17</v>
      </c>
      <c r="P33" s="17" t="s">
        <v>18</v>
      </c>
    </row>
    <row r="34" spans="1:16" ht="42" customHeight="1" x14ac:dyDescent="0.25">
      <c r="A34" s="18" t="s">
        <v>41</v>
      </c>
      <c r="B34" s="19" t="s">
        <v>42</v>
      </c>
      <c r="C34" s="20" t="s">
        <v>43</v>
      </c>
      <c r="D34" s="21" t="s">
        <v>44</v>
      </c>
      <c r="E34" s="22" t="s">
        <v>45</v>
      </c>
      <c r="F34" s="22" t="s">
        <v>46</v>
      </c>
      <c r="G34" s="24" t="s">
        <v>47</v>
      </c>
      <c r="H34" s="23" t="s">
        <v>19</v>
      </c>
      <c r="I34" s="45"/>
      <c r="J34" s="94" t="s">
        <v>49</v>
      </c>
      <c r="K34" s="24" t="s">
        <v>20</v>
      </c>
      <c r="L34" s="19" t="s">
        <v>21</v>
      </c>
      <c r="M34" s="18" t="s">
        <v>20</v>
      </c>
      <c r="N34" s="25" t="s">
        <v>50</v>
      </c>
      <c r="O34" s="35" t="s">
        <v>23</v>
      </c>
      <c r="P34" s="26" t="s">
        <v>24</v>
      </c>
    </row>
    <row r="35" spans="1:16" ht="19.5" customHeight="1" x14ac:dyDescent="0.25">
      <c r="A35" s="27"/>
      <c r="B35" s="27"/>
      <c r="C35" s="28"/>
      <c r="D35" s="29"/>
      <c r="E35" s="28"/>
      <c r="F35" s="28" t="s">
        <v>51</v>
      </c>
      <c r="G35" s="30" t="s">
        <v>52</v>
      </c>
      <c r="H35" s="138" t="s">
        <v>53</v>
      </c>
      <c r="I35" s="136"/>
      <c r="J35" s="137"/>
      <c r="K35" s="30"/>
      <c r="L35" s="46" t="s">
        <v>22</v>
      </c>
      <c r="M35" s="31"/>
      <c r="N35" s="32" t="s">
        <v>26</v>
      </c>
      <c r="O35" s="33" t="s">
        <v>22</v>
      </c>
      <c r="P35" s="34"/>
    </row>
    <row r="36" spans="1:16" ht="33" customHeight="1" x14ac:dyDescent="0.25">
      <c r="A36" s="38"/>
      <c r="B36" s="38"/>
      <c r="C36" s="38"/>
      <c r="D36" s="38"/>
      <c r="E36" s="38"/>
      <c r="F36" s="38"/>
      <c r="G36" s="84">
        <f t="shared" si="1"/>
        <v>0</v>
      </c>
      <c r="H36" s="95">
        <f t="shared" ref="H36:H52" si="7">IF(ROUNDDOWN(((G36*24)/45*60),0)&gt;10,10,ROUNDDOWN(((G36*24)/45*60),0))</f>
        <v>0</v>
      </c>
      <c r="I36" s="95">
        <f t="shared" ref="I36:I52" si="8">H36</f>
        <v>0</v>
      </c>
      <c r="J36" s="95"/>
      <c r="K36" s="85">
        <f t="shared" ref="K36:K52" si="9">IF(OR(J36="x",J36="j"),SUM(I36*$I$9)*1.5,SUM(I36*$I$9))</f>
        <v>0</v>
      </c>
      <c r="L36" s="98"/>
      <c r="M36" s="85">
        <f t="shared" si="5"/>
        <v>0</v>
      </c>
      <c r="N36" s="116"/>
      <c r="O36" s="116"/>
      <c r="P36" s="61">
        <f t="shared" si="6"/>
        <v>0</v>
      </c>
    </row>
    <row r="37" spans="1:16" ht="33" customHeight="1" x14ac:dyDescent="0.25">
      <c r="A37" s="96"/>
      <c r="B37" s="96"/>
      <c r="C37" s="96"/>
      <c r="D37" s="96"/>
      <c r="E37" s="96"/>
      <c r="F37" s="96"/>
      <c r="G37" s="84">
        <f t="shared" si="1"/>
        <v>0</v>
      </c>
      <c r="H37" s="95">
        <f t="shared" si="7"/>
        <v>0</v>
      </c>
      <c r="I37" s="95">
        <f t="shared" si="8"/>
        <v>0</v>
      </c>
      <c r="J37" s="95"/>
      <c r="K37" s="85">
        <f t="shared" si="9"/>
        <v>0</v>
      </c>
      <c r="L37" s="98"/>
      <c r="M37" s="85">
        <f t="shared" si="5"/>
        <v>0</v>
      </c>
      <c r="N37" s="116"/>
      <c r="O37" s="116"/>
      <c r="P37" s="61">
        <f t="shared" si="6"/>
        <v>0</v>
      </c>
    </row>
    <row r="38" spans="1:16" ht="33" customHeight="1" x14ac:dyDescent="0.25">
      <c r="A38" s="96"/>
      <c r="B38" s="96"/>
      <c r="C38" s="96"/>
      <c r="D38" s="96"/>
      <c r="E38" s="96"/>
      <c r="F38" s="96"/>
      <c r="G38" s="84">
        <f t="shared" si="1"/>
        <v>0</v>
      </c>
      <c r="H38" s="95">
        <f t="shared" si="7"/>
        <v>0</v>
      </c>
      <c r="I38" s="95">
        <f t="shared" si="8"/>
        <v>0</v>
      </c>
      <c r="J38" s="95"/>
      <c r="K38" s="85">
        <f t="shared" si="9"/>
        <v>0</v>
      </c>
      <c r="L38" s="98"/>
      <c r="M38" s="85">
        <f t="shared" si="5"/>
        <v>0</v>
      </c>
      <c r="N38" s="116"/>
      <c r="O38" s="116"/>
      <c r="P38" s="61">
        <f t="shared" si="6"/>
        <v>0</v>
      </c>
    </row>
    <row r="39" spans="1:16" ht="33" customHeight="1" x14ac:dyDescent="0.25">
      <c r="A39" s="96"/>
      <c r="B39" s="96"/>
      <c r="C39" s="96"/>
      <c r="D39" s="96"/>
      <c r="E39" s="96"/>
      <c r="F39" s="96"/>
      <c r="G39" s="84">
        <f t="shared" si="1"/>
        <v>0</v>
      </c>
      <c r="H39" s="95">
        <f t="shared" si="7"/>
        <v>0</v>
      </c>
      <c r="I39" s="95">
        <f t="shared" si="8"/>
        <v>0</v>
      </c>
      <c r="J39" s="95"/>
      <c r="K39" s="85">
        <f t="shared" si="9"/>
        <v>0</v>
      </c>
      <c r="L39" s="98"/>
      <c r="M39" s="85">
        <f t="shared" si="5"/>
        <v>0</v>
      </c>
      <c r="N39" s="116"/>
      <c r="O39" s="116"/>
      <c r="P39" s="61">
        <f t="shared" si="6"/>
        <v>0</v>
      </c>
    </row>
    <row r="40" spans="1:16" ht="33" customHeight="1" x14ac:dyDescent="0.25">
      <c r="A40" s="96"/>
      <c r="B40" s="96"/>
      <c r="C40" s="96"/>
      <c r="D40" s="96"/>
      <c r="E40" s="96"/>
      <c r="F40" s="96"/>
      <c r="G40" s="84">
        <f t="shared" si="1"/>
        <v>0</v>
      </c>
      <c r="H40" s="95">
        <f t="shared" si="7"/>
        <v>0</v>
      </c>
      <c r="I40" s="95">
        <f t="shared" si="8"/>
        <v>0</v>
      </c>
      <c r="J40" s="95"/>
      <c r="K40" s="85">
        <f t="shared" si="9"/>
        <v>0</v>
      </c>
      <c r="L40" s="98"/>
      <c r="M40" s="85">
        <f t="shared" si="5"/>
        <v>0</v>
      </c>
      <c r="N40" s="116"/>
      <c r="O40" s="116"/>
      <c r="P40" s="61">
        <f t="shared" si="6"/>
        <v>0</v>
      </c>
    </row>
    <row r="41" spans="1:16" ht="33" customHeight="1" x14ac:dyDescent="0.25">
      <c r="A41" s="96"/>
      <c r="B41" s="96"/>
      <c r="C41" s="96"/>
      <c r="D41" s="96"/>
      <c r="E41" s="96"/>
      <c r="F41" s="96"/>
      <c r="G41" s="84">
        <f t="shared" si="1"/>
        <v>0</v>
      </c>
      <c r="H41" s="95">
        <f t="shared" si="7"/>
        <v>0</v>
      </c>
      <c r="I41" s="95">
        <f t="shared" si="8"/>
        <v>0</v>
      </c>
      <c r="J41" s="95"/>
      <c r="K41" s="85">
        <f t="shared" si="9"/>
        <v>0</v>
      </c>
      <c r="L41" s="98"/>
      <c r="M41" s="85">
        <f t="shared" si="5"/>
        <v>0</v>
      </c>
      <c r="N41" s="116"/>
      <c r="O41" s="116"/>
      <c r="P41" s="61">
        <f t="shared" si="6"/>
        <v>0</v>
      </c>
    </row>
    <row r="42" spans="1:16" ht="33" customHeight="1" x14ac:dyDescent="0.25">
      <c r="A42" s="96"/>
      <c r="B42" s="96"/>
      <c r="C42" s="96"/>
      <c r="D42" s="96"/>
      <c r="E42" s="96"/>
      <c r="F42" s="96"/>
      <c r="G42" s="84">
        <f t="shared" si="1"/>
        <v>0</v>
      </c>
      <c r="H42" s="95">
        <f t="shared" si="7"/>
        <v>0</v>
      </c>
      <c r="I42" s="95">
        <f t="shared" si="8"/>
        <v>0</v>
      </c>
      <c r="J42" s="95"/>
      <c r="K42" s="85">
        <f t="shared" si="9"/>
        <v>0</v>
      </c>
      <c r="L42" s="98"/>
      <c r="M42" s="85">
        <f t="shared" si="5"/>
        <v>0</v>
      </c>
      <c r="N42" s="116"/>
      <c r="O42" s="116"/>
      <c r="P42" s="61">
        <f t="shared" si="6"/>
        <v>0</v>
      </c>
    </row>
    <row r="43" spans="1:16" ht="33" customHeight="1" x14ac:dyDescent="0.25">
      <c r="A43" s="96"/>
      <c r="B43" s="96"/>
      <c r="C43" s="96"/>
      <c r="D43" s="96"/>
      <c r="E43" s="96"/>
      <c r="F43" s="96"/>
      <c r="G43" s="84">
        <f t="shared" si="1"/>
        <v>0</v>
      </c>
      <c r="H43" s="95">
        <f t="shared" si="7"/>
        <v>0</v>
      </c>
      <c r="I43" s="95">
        <f t="shared" si="8"/>
        <v>0</v>
      </c>
      <c r="J43" s="95"/>
      <c r="K43" s="85">
        <f t="shared" si="9"/>
        <v>0</v>
      </c>
      <c r="L43" s="98"/>
      <c r="M43" s="85">
        <f t="shared" si="5"/>
        <v>0</v>
      </c>
      <c r="N43" s="116"/>
      <c r="O43" s="116"/>
      <c r="P43" s="61">
        <f t="shared" si="6"/>
        <v>0</v>
      </c>
    </row>
    <row r="44" spans="1:16" ht="33" customHeight="1" x14ac:dyDescent="0.25">
      <c r="A44" s="96"/>
      <c r="B44" s="96"/>
      <c r="C44" s="96"/>
      <c r="D44" s="96"/>
      <c r="E44" s="96"/>
      <c r="F44" s="96"/>
      <c r="G44" s="84">
        <f t="shared" si="1"/>
        <v>0</v>
      </c>
      <c r="H44" s="95">
        <f t="shared" si="7"/>
        <v>0</v>
      </c>
      <c r="I44" s="95">
        <f t="shared" si="8"/>
        <v>0</v>
      </c>
      <c r="J44" s="95"/>
      <c r="K44" s="85">
        <f t="shared" si="9"/>
        <v>0</v>
      </c>
      <c r="L44" s="98"/>
      <c r="M44" s="85">
        <f t="shared" si="5"/>
        <v>0</v>
      </c>
      <c r="N44" s="116"/>
      <c r="O44" s="116"/>
      <c r="P44" s="61">
        <f t="shared" si="6"/>
        <v>0</v>
      </c>
    </row>
    <row r="45" spans="1:16" ht="33" customHeight="1" x14ac:dyDescent="0.25">
      <c r="A45" s="96"/>
      <c r="B45" s="96"/>
      <c r="C45" s="96"/>
      <c r="D45" s="96"/>
      <c r="E45" s="96"/>
      <c r="F45" s="96"/>
      <c r="G45" s="84">
        <f t="shared" si="1"/>
        <v>0</v>
      </c>
      <c r="H45" s="95">
        <f t="shared" si="7"/>
        <v>0</v>
      </c>
      <c r="I45" s="95">
        <f t="shared" si="8"/>
        <v>0</v>
      </c>
      <c r="J45" s="95"/>
      <c r="K45" s="85">
        <f t="shared" si="9"/>
        <v>0</v>
      </c>
      <c r="L45" s="98"/>
      <c r="M45" s="85">
        <f t="shared" si="5"/>
        <v>0</v>
      </c>
      <c r="N45" s="116"/>
      <c r="O45" s="116"/>
      <c r="P45" s="61">
        <f t="shared" si="6"/>
        <v>0</v>
      </c>
    </row>
    <row r="46" spans="1:16" ht="33" customHeight="1" x14ac:dyDescent="0.25">
      <c r="A46" s="96"/>
      <c r="B46" s="96"/>
      <c r="C46" s="96"/>
      <c r="D46" s="96"/>
      <c r="E46" s="96"/>
      <c r="F46" s="96"/>
      <c r="G46" s="84">
        <f t="shared" si="1"/>
        <v>0</v>
      </c>
      <c r="H46" s="95">
        <f t="shared" si="7"/>
        <v>0</v>
      </c>
      <c r="I46" s="95">
        <f t="shared" si="8"/>
        <v>0</v>
      </c>
      <c r="J46" s="95"/>
      <c r="K46" s="85">
        <f t="shared" si="9"/>
        <v>0</v>
      </c>
      <c r="L46" s="98"/>
      <c r="M46" s="85">
        <f t="shared" si="5"/>
        <v>0</v>
      </c>
      <c r="N46" s="116"/>
      <c r="O46" s="116"/>
      <c r="P46" s="61">
        <f t="shared" si="6"/>
        <v>0</v>
      </c>
    </row>
    <row r="47" spans="1:16" ht="33" customHeight="1" x14ac:dyDescent="0.25">
      <c r="A47" s="96"/>
      <c r="B47" s="96"/>
      <c r="C47" s="96"/>
      <c r="D47" s="96"/>
      <c r="E47" s="96"/>
      <c r="F47" s="96"/>
      <c r="G47" s="84">
        <f t="shared" si="1"/>
        <v>0</v>
      </c>
      <c r="H47" s="95">
        <f t="shared" si="7"/>
        <v>0</v>
      </c>
      <c r="I47" s="95">
        <f t="shared" si="8"/>
        <v>0</v>
      </c>
      <c r="J47" s="95"/>
      <c r="K47" s="85">
        <f t="shared" si="9"/>
        <v>0</v>
      </c>
      <c r="L47" s="98"/>
      <c r="M47" s="85">
        <f t="shared" si="5"/>
        <v>0</v>
      </c>
      <c r="N47" s="116"/>
      <c r="O47" s="116"/>
      <c r="P47" s="61">
        <f t="shared" si="6"/>
        <v>0</v>
      </c>
    </row>
    <row r="48" spans="1:16" ht="33" customHeight="1" x14ac:dyDescent="0.25">
      <c r="A48" s="96"/>
      <c r="B48" s="96"/>
      <c r="C48" s="96"/>
      <c r="D48" s="96"/>
      <c r="E48" s="96"/>
      <c r="F48" s="96"/>
      <c r="G48" s="84">
        <f t="shared" si="1"/>
        <v>0</v>
      </c>
      <c r="H48" s="95">
        <f t="shared" si="7"/>
        <v>0</v>
      </c>
      <c r="I48" s="95">
        <f t="shared" si="8"/>
        <v>0</v>
      </c>
      <c r="J48" s="95"/>
      <c r="K48" s="85">
        <f t="shared" si="9"/>
        <v>0</v>
      </c>
      <c r="L48" s="98"/>
      <c r="M48" s="85">
        <f t="shared" si="5"/>
        <v>0</v>
      </c>
      <c r="N48" s="116"/>
      <c r="O48" s="116"/>
      <c r="P48" s="61">
        <f t="shared" si="6"/>
        <v>0</v>
      </c>
    </row>
    <row r="49" spans="1:16" ht="33" customHeight="1" x14ac:dyDescent="0.25">
      <c r="A49" s="96"/>
      <c r="B49" s="96"/>
      <c r="C49" s="96"/>
      <c r="D49" s="96"/>
      <c r="E49" s="96"/>
      <c r="F49" s="96"/>
      <c r="G49" s="84">
        <f t="shared" si="1"/>
        <v>0</v>
      </c>
      <c r="H49" s="95">
        <f t="shared" si="7"/>
        <v>0</v>
      </c>
      <c r="I49" s="95">
        <f t="shared" si="8"/>
        <v>0</v>
      </c>
      <c r="J49" s="95"/>
      <c r="K49" s="85">
        <f t="shared" si="9"/>
        <v>0</v>
      </c>
      <c r="L49" s="98"/>
      <c r="M49" s="85">
        <f t="shared" si="5"/>
        <v>0</v>
      </c>
      <c r="N49" s="116"/>
      <c r="O49" s="116"/>
      <c r="P49" s="61">
        <f t="shared" si="6"/>
        <v>0</v>
      </c>
    </row>
    <row r="50" spans="1:16" ht="33" customHeight="1" x14ac:dyDescent="0.25">
      <c r="A50" s="96"/>
      <c r="B50" s="96"/>
      <c r="C50" s="96"/>
      <c r="D50" s="96"/>
      <c r="E50" s="96"/>
      <c r="F50" s="96"/>
      <c r="G50" s="84">
        <f t="shared" si="1"/>
        <v>0</v>
      </c>
      <c r="H50" s="95">
        <f t="shared" si="7"/>
        <v>0</v>
      </c>
      <c r="I50" s="95">
        <f t="shared" si="8"/>
        <v>0</v>
      </c>
      <c r="J50" s="95"/>
      <c r="K50" s="85">
        <f t="shared" si="9"/>
        <v>0</v>
      </c>
      <c r="L50" s="98"/>
      <c r="M50" s="85">
        <f t="shared" si="5"/>
        <v>0</v>
      </c>
      <c r="N50" s="116"/>
      <c r="O50" s="116"/>
      <c r="P50" s="61">
        <f t="shared" si="6"/>
        <v>0</v>
      </c>
    </row>
    <row r="51" spans="1:16" ht="33" customHeight="1" x14ac:dyDescent="0.25">
      <c r="A51" s="96"/>
      <c r="B51" s="96"/>
      <c r="C51" s="96"/>
      <c r="D51" s="96"/>
      <c r="E51" s="96"/>
      <c r="F51" s="96"/>
      <c r="G51" s="84">
        <f t="shared" si="1"/>
        <v>0</v>
      </c>
      <c r="H51" s="95">
        <f t="shared" si="7"/>
        <v>0</v>
      </c>
      <c r="I51" s="95">
        <f t="shared" si="8"/>
        <v>0</v>
      </c>
      <c r="J51" s="95"/>
      <c r="K51" s="85">
        <f t="shared" si="9"/>
        <v>0</v>
      </c>
      <c r="L51" s="98"/>
      <c r="M51" s="85">
        <f t="shared" si="5"/>
        <v>0</v>
      </c>
      <c r="N51" s="116"/>
      <c r="O51" s="116"/>
      <c r="P51" s="61">
        <f t="shared" si="6"/>
        <v>0</v>
      </c>
    </row>
    <row r="52" spans="1:16" ht="33" customHeight="1" x14ac:dyDescent="0.25">
      <c r="A52" s="96"/>
      <c r="B52" s="96"/>
      <c r="C52" s="96"/>
      <c r="D52" s="96"/>
      <c r="E52" s="96"/>
      <c r="F52" s="96"/>
      <c r="G52" s="84">
        <f t="shared" si="1"/>
        <v>0</v>
      </c>
      <c r="H52" s="95">
        <f t="shared" si="7"/>
        <v>0</v>
      </c>
      <c r="I52" s="95">
        <f t="shared" si="8"/>
        <v>0</v>
      </c>
      <c r="J52" s="95"/>
      <c r="K52" s="85">
        <f t="shared" si="9"/>
        <v>0</v>
      </c>
      <c r="L52" s="98"/>
      <c r="M52" s="85">
        <f t="shared" si="5"/>
        <v>0</v>
      </c>
      <c r="N52" s="116"/>
      <c r="O52" s="116"/>
      <c r="P52" s="61">
        <f t="shared" si="6"/>
        <v>0</v>
      </c>
    </row>
    <row r="53" spans="1:16" ht="33" customHeight="1" x14ac:dyDescent="0.25">
      <c r="A53" s="133" t="s">
        <v>54</v>
      </c>
      <c r="B53" s="134"/>
      <c r="C53" s="134"/>
      <c r="D53" s="134"/>
      <c r="E53" s="134"/>
      <c r="F53" s="135"/>
      <c r="G53" s="7">
        <f t="shared" ref="G53:P53" si="10">SUM(G25:G52)</f>
        <v>0</v>
      </c>
      <c r="H53" s="3">
        <f t="shared" si="10"/>
        <v>0</v>
      </c>
      <c r="I53" s="3">
        <f t="shared" si="10"/>
        <v>0</v>
      </c>
      <c r="J53" s="93"/>
      <c r="K53" s="4">
        <f t="shared" si="10"/>
        <v>0</v>
      </c>
      <c r="L53" s="5">
        <f t="shared" si="10"/>
        <v>0</v>
      </c>
      <c r="M53" s="6">
        <f t="shared" si="10"/>
        <v>0</v>
      </c>
      <c r="N53" s="4">
        <f t="shared" si="10"/>
        <v>0</v>
      </c>
      <c r="O53" s="4">
        <f t="shared" si="10"/>
        <v>0</v>
      </c>
      <c r="P53" s="1">
        <f t="shared" si="10"/>
        <v>0</v>
      </c>
    </row>
  </sheetData>
  <sheetProtection algorithmName="SHA-512" hashValue="uBUJBq2VJQHtsiziMRHoyOj/vnQabqiW7ROC0PowVFaD3W2bZ0ht5HgMJGJz3Wu5617UnvfB2LMzrdN/VAnixw==" saltValue="shM9TQEu0Pd3tYLX5DqAdw==" spinCount="100000" sheet="1" objects="1" scenarios="1"/>
  <protectedRanges>
    <protectedRange sqref="D5" name="Bereich4"/>
    <protectedRange sqref="A36:F52 I36:J52 L36:L52 N36:O52" name="Bereich3"/>
    <protectedRange sqref="C3 I3:J3 M3 D4 P4 I5:K5 M5 M6:P6 D5:G5 B7:G8 C11 F11:G11 I11:P11 F9:G9" name="Bereich1"/>
    <protectedRange sqref="A19:C19" name="Bereich5"/>
  </protectedRanges>
  <mergeCells count="22">
    <mergeCell ref="A53:F53"/>
    <mergeCell ref="A14:P14"/>
    <mergeCell ref="A21:P21"/>
    <mergeCell ref="D22:G22"/>
    <mergeCell ref="H22:K22"/>
    <mergeCell ref="L22:N22"/>
    <mergeCell ref="D33:G33"/>
    <mergeCell ref="H33:K33"/>
    <mergeCell ref="L33:N33"/>
    <mergeCell ref="H24:J24"/>
    <mergeCell ref="H35:J35"/>
    <mergeCell ref="A13:P13"/>
    <mergeCell ref="C3:H3"/>
    <mergeCell ref="M3:P3"/>
    <mergeCell ref="D4:N4"/>
    <mergeCell ref="M5:N5"/>
    <mergeCell ref="O5:P5"/>
    <mergeCell ref="O6:P6"/>
    <mergeCell ref="H7:K7"/>
    <mergeCell ref="L7:N7"/>
    <mergeCell ref="A10:G10"/>
    <mergeCell ref="A12:P12"/>
  </mergeCells>
  <dataValidations disablePrompts="1" count="2">
    <dataValidation type="whole" operator="lessThanOrEqual" allowBlank="1" showInputMessage="1" showErrorMessage="1" sqref="H25:H32 H36:H52" xr:uid="{383B6891-D19A-4E51-8F59-80E787AB539C}">
      <formula1>10</formula1>
    </dataValidation>
    <dataValidation type="whole" operator="lessThanOrEqual" allowBlank="1" showInputMessage="1" showErrorMessage="1" errorTitle="max. Anzahl der LE überschritten" error="Die maximale Anzahl von 10 LE pro Tag wurde überschritten. Tragen Sie hier einen Wert kleiner oder gleich 10 LE ein." sqref="I36:I52 I25:I32" xr:uid="{72155975-8F49-480C-BFC8-AC362928ADF0}">
      <formula1>10</formula1>
    </dataValidation>
  </dataValidations>
  <printOptions horizontalCentered="1"/>
  <pageMargins left="0.51181102362204722" right="0.51181102362204722" top="0.39370078740157483" bottom="0.39370078740157483" header="0.31496062992125984" footer="0.31496062992125984"/>
  <pageSetup paperSize="9" scale="75" fitToHeight="0" orientation="landscape" r:id="rId1"/>
  <headerFooter>
    <oddFooter>&amp;CSeite &amp;P von &amp;N&amp;R&amp;D</oddFooter>
  </headerFooter>
  <rowBreaks count="1" manualBreakCount="1">
    <brk id="32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C04C9-9DAD-4439-A762-6805E5E92637}">
  <sheetPr>
    <pageSetUpPr fitToPage="1"/>
  </sheetPr>
  <dimension ref="A1:R53"/>
  <sheetViews>
    <sheetView tabSelected="1" zoomScaleNormal="100" workbookViewId="0">
      <selection activeCell="G15" sqref="G15:I15"/>
    </sheetView>
  </sheetViews>
  <sheetFormatPr baseColWidth="10" defaultColWidth="11" defaultRowHeight="13.8" x14ac:dyDescent="0.25"/>
  <cols>
    <col min="1" max="1" width="11" bestFit="1" customWidth="1"/>
    <col min="2" max="2" width="17" customWidth="1"/>
    <col min="3" max="3" width="17.296875" customWidth="1"/>
    <col min="4" max="7" width="8.69921875" customWidth="1"/>
    <col min="8" max="8" width="8.69921875" hidden="1" customWidth="1"/>
    <col min="9" max="9" width="8.69921875" customWidth="1"/>
    <col min="10" max="10" width="8.69921875" hidden="1" customWidth="1"/>
    <col min="11" max="11" width="9.296875" customWidth="1"/>
    <col min="12" max="12" width="11.5" customWidth="1"/>
    <col min="13" max="13" width="11" customWidth="1"/>
    <col min="14" max="14" width="12.09765625" customWidth="1"/>
    <col min="15" max="15" width="12.59765625" customWidth="1"/>
    <col min="16" max="16" width="11.5" bestFit="1" customWidth="1"/>
  </cols>
  <sheetData>
    <row r="1" spans="1:16" ht="26.25" customHeight="1" x14ac:dyDescent="0.45">
      <c r="A1" s="41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83" t="s">
        <v>57</v>
      </c>
      <c r="O1" s="155"/>
      <c r="P1" s="157"/>
    </row>
    <row r="2" spans="1:16" ht="24.75" customHeight="1" x14ac:dyDescent="0.3">
      <c r="A2" s="126" t="s">
        <v>58</v>
      </c>
      <c r="B2" s="114"/>
      <c r="C2" s="114"/>
      <c r="D2" s="114"/>
      <c r="E2" s="114"/>
      <c r="F2" s="115"/>
      <c r="G2" s="115"/>
      <c r="H2" s="115"/>
      <c r="I2" s="115"/>
      <c r="J2" s="115"/>
      <c r="K2" s="115"/>
      <c r="L2" s="115"/>
      <c r="M2" s="115"/>
      <c r="N2" s="114"/>
      <c r="O2" s="156"/>
      <c r="P2" s="158"/>
    </row>
    <row r="3" spans="1:16" x14ac:dyDescent="0.25">
      <c r="A3" s="10" t="s">
        <v>3</v>
      </c>
      <c r="B3" s="11"/>
      <c r="C3" s="145"/>
      <c r="D3" s="145"/>
      <c r="E3" s="145"/>
      <c r="F3" s="145"/>
      <c r="G3" s="145"/>
      <c r="H3" s="146"/>
      <c r="I3" s="91"/>
      <c r="J3" s="91"/>
      <c r="K3" s="10" t="s">
        <v>4</v>
      </c>
      <c r="L3" s="11"/>
      <c r="M3" s="147" t="s">
        <v>66</v>
      </c>
      <c r="N3" s="147"/>
      <c r="O3" s="148"/>
      <c r="P3" s="149"/>
    </row>
    <row r="4" spans="1:16" x14ac:dyDescent="0.25">
      <c r="A4" s="10" t="s">
        <v>5</v>
      </c>
      <c r="B4" s="12"/>
      <c r="C4" s="12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50"/>
      <c r="O4" s="10" t="s">
        <v>6</v>
      </c>
      <c r="P4" s="8"/>
    </row>
    <row r="5" spans="1:16" x14ac:dyDescent="0.25">
      <c r="A5" s="10" t="s">
        <v>7</v>
      </c>
      <c r="B5" s="11"/>
      <c r="C5" s="13" t="s">
        <v>8</v>
      </c>
      <c r="D5" s="121"/>
      <c r="E5" s="121"/>
      <c r="F5" s="121"/>
      <c r="G5" s="121"/>
      <c r="H5" s="121"/>
      <c r="I5" s="121"/>
      <c r="J5" s="121"/>
      <c r="K5" s="121"/>
      <c r="L5" s="9" t="s">
        <v>10</v>
      </c>
      <c r="M5" s="147"/>
      <c r="N5" s="147"/>
      <c r="O5" s="151" t="s">
        <v>11</v>
      </c>
      <c r="P5" s="152"/>
    </row>
    <row r="6" spans="1:16" x14ac:dyDescent="0.25">
      <c r="A6" s="80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2"/>
      <c r="L6" s="15"/>
      <c r="M6" s="8" t="s">
        <v>13</v>
      </c>
      <c r="O6" s="153"/>
      <c r="P6" s="149"/>
    </row>
    <row r="7" spans="1:16" x14ac:dyDescent="0.25">
      <c r="A7" s="86" t="s">
        <v>14</v>
      </c>
      <c r="B7" s="47"/>
      <c r="C7" s="47"/>
      <c r="D7" s="47" t="s">
        <v>22</v>
      </c>
      <c r="E7" s="47"/>
      <c r="F7" s="47"/>
      <c r="G7" s="48"/>
      <c r="H7" s="128" t="s">
        <v>15</v>
      </c>
      <c r="I7" s="128"/>
      <c r="J7" s="128"/>
      <c r="K7" s="129"/>
      <c r="L7" s="130" t="s">
        <v>16</v>
      </c>
      <c r="M7" s="131"/>
      <c r="N7" s="132"/>
      <c r="O7" s="16" t="s">
        <v>17</v>
      </c>
      <c r="P7" s="17" t="s">
        <v>18</v>
      </c>
    </row>
    <row r="8" spans="1:16" ht="27.6" x14ac:dyDescent="0.25">
      <c r="A8" s="49"/>
      <c r="B8" s="50" t="s">
        <v>22</v>
      </c>
      <c r="C8" s="50" t="s">
        <v>22</v>
      </c>
      <c r="D8" s="51" t="s">
        <v>22</v>
      </c>
      <c r="E8" s="51" t="s">
        <v>22</v>
      </c>
      <c r="F8" s="51" t="s">
        <v>22</v>
      </c>
      <c r="G8" s="52" t="s">
        <v>22</v>
      </c>
      <c r="H8" s="45" t="s">
        <v>19</v>
      </c>
      <c r="I8" s="45"/>
      <c r="J8" s="45"/>
      <c r="K8" s="24" t="s">
        <v>20</v>
      </c>
      <c r="L8" s="19" t="s">
        <v>21</v>
      </c>
      <c r="M8" s="18" t="s">
        <v>20</v>
      </c>
      <c r="N8" s="25" t="s">
        <v>22</v>
      </c>
      <c r="O8" s="35" t="s">
        <v>23</v>
      </c>
      <c r="P8" s="26" t="s">
        <v>24</v>
      </c>
    </row>
    <row r="9" spans="1:16" x14ac:dyDescent="0.25">
      <c r="A9" s="78" t="s">
        <v>25</v>
      </c>
      <c r="B9" s="53"/>
      <c r="C9" s="53"/>
      <c r="D9" s="53"/>
      <c r="E9" s="53"/>
      <c r="F9" s="53"/>
      <c r="G9" s="53"/>
      <c r="H9" s="54">
        <v>10</v>
      </c>
      <c r="I9" s="101">
        <v>10</v>
      </c>
      <c r="J9" s="92"/>
      <c r="K9" s="55"/>
      <c r="L9" s="102">
        <v>0.3</v>
      </c>
      <c r="M9" s="56"/>
      <c r="N9" s="57" t="s">
        <v>26</v>
      </c>
      <c r="O9" s="58" t="s">
        <v>22</v>
      </c>
      <c r="P9" s="59"/>
    </row>
    <row r="10" spans="1:16" x14ac:dyDescent="0.25">
      <c r="A10" s="154" t="s">
        <v>27</v>
      </c>
      <c r="B10" s="154"/>
      <c r="C10" s="154"/>
      <c r="D10" s="154"/>
      <c r="E10" s="154"/>
      <c r="F10" s="154"/>
      <c r="G10" s="154"/>
      <c r="H10" s="60">
        <f t="shared" ref="H10:P10" si="0">H53</f>
        <v>0</v>
      </c>
      <c r="I10" s="60">
        <f t="shared" si="0"/>
        <v>0</v>
      </c>
      <c r="J10" s="60"/>
      <c r="K10" s="61">
        <f t="shared" si="0"/>
        <v>0</v>
      </c>
      <c r="L10" s="120">
        <f t="shared" si="0"/>
        <v>0</v>
      </c>
      <c r="M10" s="61">
        <f t="shared" si="0"/>
        <v>0</v>
      </c>
      <c r="N10" s="61">
        <f t="shared" si="0"/>
        <v>0</v>
      </c>
      <c r="O10" s="61">
        <f t="shared" si="0"/>
        <v>0</v>
      </c>
      <c r="P10" s="61">
        <f t="shared" si="0"/>
        <v>0</v>
      </c>
    </row>
    <row r="11" spans="1:16" x14ac:dyDescent="0.25">
      <c r="A11" s="87" t="s">
        <v>28</v>
      </c>
      <c r="B11" s="62"/>
      <c r="C11" s="62" t="s">
        <v>22</v>
      </c>
      <c r="D11" s="88"/>
      <c r="E11" s="62"/>
      <c r="F11" s="62"/>
      <c r="G11" s="62"/>
      <c r="H11" s="63"/>
      <c r="I11" s="63"/>
      <c r="J11" s="63"/>
      <c r="K11" s="62"/>
      <c r="L11" s="64"/>
      <c r="M11" s="63"/>
      <c r="N11" s="63"/>
      <c r="O11" s="65"/>
      <c r="P11" s="79"/>
    </row>
    <row r="12" spans="1:16" x14ac:dyDescent="0.25">
      <c r="A12" s="159" t="s">
        <v>29</v>
      </c>
      <c r="B12" s="160"/>
      <c r="C12" s="160"/>
      <c r="D12" s="160"/>
      <c r="E12" s="160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1"/>
    </row>
    <row r="13" spans="1:16" x14ac:dyDescent="0.25">
      <c r="A13" s="159" t="s">
        <v>30</v>
      </c>
      <c r="B13" s="160"/>
      <c r="C13" s="160"/>
      <c r="D13" s="160"/>
      <c r="E13" s="160"/>
      <c r="F13" s="160"/>
      <c r="G13" s="160"/>
      <c r="H13" s="160"/>
      <c r="I13" s="160"/>
      <c r="J13" s="160"/>
      <c r="K13" s="160"/>
      <c r="L13" s="160"/>
      <c r="M13" s="160"/>
      <c r="N13" s="160"/>
      <c r="O13" s="160"/>
      <c r="P13" s="161"/>
    </row>
    <row r="14" spans="1:16" x14ac:dyDescent="0.25">
      <c r="A14" s="159" t="s">
        <v>31</v>
      </c>
      <c r="B14" s="160"/>
      <c r="C14" s="160"/>
      <c r="D14" s="160"/>
      <c r="E14" s="160"/>
      <c r="F14" s="160"/>
      <c r="G14" s="160"/>
      <c r="H14" s="160"/>
      <c r="I14" s="160"/>
      <c r="J14" s="160"/>
      <c r="K14" s="160"/>
      <c r="L14" s="160"/>
      <c r="M14" s="160"/>
      <c r="N14" s="160"/>
      <c r="O14" s="160"/>
      <c r="P14" s="161"/>
    </row>
    <row r="15" spans="1:16" x14ac:dyDescent="0.25">
      <c r="A15" s="71"/>
      <c r="B15" s="66"/>
      <c r="C15" s="66"/>
      <c r="D15" s="66"/>
      <c r="E15" s="66"/>
      <c r="F15" s="67" t="s">
        <v>32</v>
      </c>
      <c r="G15" s="167"/>
      <c r="H15" s="167"/>
      <c r="I15" s="167"/>
      <c r="J15" s="100"/>
      <c r="K15" s="67" t="s">
        <v>33</v>
      </c>
      <c r="L15" s="67"/>
      <c r="M15" s="67"/>
      <c r="N15" s="67"/>
      <c r="O15" s="67"/>
      <c r="P15" s="59"/>
    </row>
    <row r="16" spans="1:16" x14ac:dyDescent="0.25">
      <c r="A16" s="71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72"/>
    </row>
    <row r="17" spans="1:18" x14ac:dyDescent="0.25">
      <c r="A17" s="71" t="s">
        <v>34</v>
      </c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72"/>
    </row>
    <row r="18" spans="1:18" x14ac:dyDescent="0.25">
      <c r="A18" s="68" t="s">
        <v>35</v>
      </c>
      <c r="B18" s="69"/>
      <c r="C18" s="70"/>
      <c r="D18" s="68" t="s">
        <v>36</v>
      </c>
      <c r="E18" s="69"/>
      <c r="F18" s="69"/>
      <c r="G18" s="69"/>
      <c r="H18" s="70"/>
      <c r="I18" s="69"/>
      <c r="J18" s="69"/>
      <c r="K18" s="68" t="s">
        <v>37</v>
      </c>
      <c r="L18" s="69"/>
      <c r="M18" s="69"/>
      <c r="N18" s="69"/>
      <c r="O18" s="69"/>
      <c r="P18" s="70"/>
    </row>
    <row r="19" spans="1:18" x14ac:dyDescent="0.25">
      <c r="A19" s="71"/>
      <c r="B19" s="66"/>
      <c r="C19" s="72"/>
      <c r="D19" s="71"/>
      <c r="E19" s="66"/>
      <c r="F19" s="66"/>
      <c r="G19" s="66"/>
      <c r="H19" s="72"/>
      <c r="I19" s="66"/>
      <c r="J19" s="66"/>
      <c r="K19" s="71"/>
      <c r="L19" s="66"/>
      <c r="M19" s="66"/>
      <c r="N19" s="66"/>
      <c r="O19" s="66"/>
      <c r="P19" s="72"/>
    </row>
    <row r="20" spans="1:18" x14ac:dyDescent="0.25">
      <c r="A20" s="73" t="s">
        <v>38</v>
      </c>
      <c r="B20" s="67"/>
      <c r="C20" s="59"/>
      <c r="D20" s="55"/>
      <c r="E20" s="67"/>
      <c r="F20" s="67"/>
      <c r="G20" s="67"/>
      <c r="H20" s="74"/>
      <c r="I20" s="76"/>
      <c r="J20" s="76"/>
      <c r="K20" s="55"/>
      <c r="L20" s="75"/>
      <c r="M20" s="76"/>
      <c r="N20" s="76"/>
      <c r="O20" s="77"/>
      <c r="P20" s="59"/>
    </row>
    <row r="21" spans="1:18" ht="15" customHeight="1" x14ac:dyDescent="0.25">
      <c r="A21" s="142" t="s">
        <v>39</v>
      </c>
      <c r="B21" s="143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4"/>
    </row>
    <row r="22" spans="1:18" x14ac:dyDescent="0.25">
      <c r="A22" s="36"/>
      <c r="B22" s="36"/>
      <c r="C22" s="89" t="s">
        <v>43</v>
      </c>
      <c r="D22" s="127" t="s">
        <v>40</v>
      </c>
      <c r="E22" s="128"/>
      <c r="F22" s="128"/>
      <c r="G22" s="129"/>
      <c r="H22" s="127" t="s">
        <v>15</v>
      </c>
      <c r="I22" s="128"/>
      <c r="J22" s="128"/>
      <c r="K22" s="129"/>
      <c r="L22" s="130" t="s">
        <v>16</v>
      </c>
      <c r="M22" s="131"/>
      <c r="N22" s="132"/>
      <c r="O22" s="16" t="s">
        <v>17</v>
      </c>
      <c r="P22" s="17" t="s">
        <v>18</v>
      </c>
    </row>
    <row r="23" spans="1:18" ht="41.4" x14ac:dyDescent="0.25">
      <c r="A23" s="18" t="s">
        <v>41</v>
      </c>
      <c r="B23" s="19" t="s">
        <v>42</v>
      </c>
      <c r="C23" s="90" t="s">
        <v>59</v>
      </c>
      <c r="D23" s="21" t="s">
        <v>44</v>
      </c>
      <c r="E23" s="22" t="s">
        <v>45</v>
      </c>
      <c r="F23" s="22" t="s">
        <v>46</v>
      </c>
      <c r="G23" s="24" t="s">
        <v>47</v>
      </c>
      <c r="H23" s="162" t="s">
        <v>60</v>
      </c>
      <c r="I23" s="162" t="s">
        <v>60</v>
      </c>
      <c r="J23" s="162" t="s">
        <v>60</v>
      </c>
      <c r="K23" s="24" t="s">
        <v>20</v>
      </c>
      <c r="L23" s="19" t="s">
        <v>21</v>
      </c>
      <c r="M23" s="18" t="s">
        <v>20</v>
      </c>
      <c r="N23" s="25" t="s">
        <v>50</v>
      </c>
      <c r="O23" s="35" t="s">
        <v>23</v>
      </c>
      <c r="P23" s="26" t="s">
        <v>24</v>
      </c>
    </row>
    <row r="24" spans="1:18" x14ac:dyDescent="0.25">
      <c r="A24" s="27"/>
      <c r="B24" s="27"/>
      <c r="C24" s="28" t="s">
        <v>22</v>
      </c>
      <c r="D24" s="29"/>
      <c r="E24" s="28"/>
      <c r="F24" s="28" t="s">
        <v>51</v>
      </c>
      <c r="G24" s="30" t="s">
        <v>52</v>
      </c>
      <c r="H24" s="163"/>
      <c r="I24" s="163"/>
      <c r="J24" s="163"/>
      <c r="K24" s="30"/>
      <c r="L24" s="46" t="s">
        <v>22</v>
      </c>
      <c r="M24" s="31"/>
      <c r="N24" s="32" t="s">
        <v>26</v>
      </c>
      <c r="O24" s="33" t="s">
        <v>22</v>
      </c>
      <c r="P24" s="34"/>
    </row>
    <row r="25" spans="1:18" ht="33" customHeight="1" x14ac:dyDescent="0.25">
      <c r="A25" s="96"/>
      <c r="B25" s="96"/>
      <c r="C25" s="96"/>
      <c r="D25" s="96"/>
      <c r="E25" s="96"/>
      <c r="F25" s="96"/>
      <c r="G25" s="84">
        <f t="shared" ref="G25:G52" si="1">SUM((E25-D25)-F25)</f>
        <v>0</v>
      </c>
      <c r="H25" s="95">
        <f t="shared" ref="H25:H32" si="2">IF(ROUNDDOWN(((G25*24)/45*60),0)&gt;10,10,ROUNDDOWN(((G25*24)/45*60),0))</f>
        <v>0</v>
      </c>
      <c r="I25" s="95">
        <f t="shared" ref="I25:I32" si="3">H25</f>
        <v>0</v>
      </c>
      <c r="J25" s="95"/>
      <c r="K25" s="85">
        <f t="shared" ref="K25:K32" si="4">IF(OR(J25="x",J25="j"),SUM(I25*$I$9)*1.5,SUM(I25*$I$9))</f>
        <v>0</v>
      </c>
      <c r="L25" s="97"/>
      <c r="M25" s="85">
        <f>SUM(L25*$L$9)</f>
        <v>0</v>
      </c>
      <c r="N25" s="99"/>
      <c r="O25" s="99"/>
      <c r="P25" s="61">
        <f>SUM(K25+M25+N25+O25)</f>
        <v>0</v>
      </c>
    </row>
    <row r="26" spans="1:18" ht="33" customHeight="1" x14ac:dyDescent="0.25">
      <c r="A26" s="96"/>
      <c r="B26" s="96"/>
      <c r="C26" s="96"/>
      <c r="D26" s="96"/>
      <c r="E26" s="96"/>
      <c r="F26" s="96"/>
      <c r="G26" s="84">
        <f t="shared" si="1"/>
        <v>0</v>
      </c>
      <c r="H26" s="95">
        <f t="shared" si="2"/>
        <v>0</v>
      </c>
      <c r="I26" s="95">
        <f t="shared" si="3"/>
        <v>0</v>
      </c>
      <c r="J26" s="95"/>
      <c r="K26" s="85">
        <f t="shared" si="4"/>
        <v>0</v>
      </c>
      <c r="L26" s="97"/>
      <c r="M26" s="85">
        <f t="shared" ref="M26:M52" si="5">SUM(L26*$L$9)</f>
        <v>0</v>
      </c>
      <c r="N26" s="99"/>
      <c r="O26" s="99"/>
      <c r="P26" s="61">
        <f t="shared" ref="P26:P52" si="6">SUM(K26+M26+N26+O26)</f>
        <v>0</v>
      </c>
    </row>
    <row r="27" spans="1:18" ht="33" customHeight="1" x14ac:dyDescent="0.25">
      <c r="A27" s="96"/>
      <c r="B27" s="96"/>
      <c r="C27" s="96"/>
      <c r="D27" s="96"/>
      <c r="E27" s="96"/>
      <c r="F27" s="96"/>
      <c r="G27" s="84">
        <f t="shared" si="1"/>
        <v>0</v>
      </c>
      <c r="H27" s="95">
        <f t="shared" si="2"/>
        <v>0</v>
      </c>
      <c r="I27" s="95">
        <f t="shared" si="3"/>
        <v>0</v>
      </c>
      <c r="J27" s="95"/>
      <c r="K27" s="85">
        <f t="shared" si="4"/>
        <v>0</v>
      </c>
      <c r="L27" s="97"/>
      <c r="M27" s="85">
        <f t="shared" si="5"/>
        <v>0</v>
      </c>
      <c r="N27" s="99"/>
      <c r="O27" s="99"/>
      <c r="P27" s="61">
        <f t="shared" si="6"/>
        <v>0</v>
      </c>
      <c r="R27" s="2"/>
    </row>
    <row r="28" spans="1:18" ht="33" customHeight="1" x14ac:dyDescent="0.25">
      <c r="A28" s="96"/>
      <c r="B28" s="96"/>
      <c r="C28" s="96"/>
      <c r="D28" s="96"/>
      <c r="E28" s="96"/>
      <c r="F28" s="96"/>
      <c r="G28" s="84">
        <f t="shared" si="1"/>
        <v>0</v>
      </c>
      <c r="H28" s="95">
        <f t="shared" si="2"/>
        <v>0</v>
      </c>
      <c r="I28" s="95">
        <f t="shared" si="3"/>
        <v>0</v>
      </c>
      <c r="J28" s="95"/>
      <c r="K28" s="85">
        <f t="shared" si="4"/>
        <v>0</v>
      </c>
      <c r="L28" s="97"/>
      <c r="M28" s="85">
        <f t="shared" si="5"/>
        <v>0</v>
      </c>
      <c r="N28" s="99"/>
      <c r="O28" s="99"/>
      <c r="P28" s="61">
        <f t="shared" si="6"/>
        <v>0</v>
      </c>
    </row>
    <row r="29" spans="1:18" ht="33" customHeight="1" x14ac:dyDescent="0.25">
      <c r="A29" s="96"/>
      <c r="B29" s="96"/>
      <c r="C29" s="96"/>
      <c r="D29" s="96"/>
      <c r="E29" s="96"/>
      <c r="F29" s="96"/>
      <c r="G29" s="84">
        <f t="shared" si="1"/>
        <v>0</v>
      </c>
      <c r="H29" s="95">
        <f t="shared" si="2"/>
        <v>0</v>
      </c>
      <c r="I29" s="95">
        <f t="shared" si="3"/>
        <v>0</v>
      </c>
      <c r="J29" s="95"/>
      <c r="K29" s="85">
        <f t="shared" si="4"/>
        <v>0</v>
      </c>
      <c r="L29" s="97"/>
      <c r="M29" s="85">
        <f t="shared" si="5"/>
        <v>0</v>
      </c>
      <c r="N29" s="99"/>
      <c r="O29" s="99"/>
      <c r="P29" s="61">
        <f t="shared" si="6"/>
        <v>0</v>
      </c>
      <c r="R29" s="2"/>
    </row>
    <row r="30" spans="1:18" ht="33" customHeight="1" x14ac:dyDescent="0.25">
      <c r="A30" s="96"/>
      <c r="B30" s="96"/>
      <c r="C30" s="96"/>
      <c r="D30" s="96"/>
      <c r="E30" s="96"/>
      <c r="F30" s="96"/>
      <c r="G30" s="84">
        <f t="shared" si="1"/>
        <v>0</v>
      </c>
      <c r="H30" s="95">
        <f t="shared" si="2"/>
        <v>0</v>
      </c>
      <c r="I30" s="95">
        <f t="shared" si="3"/>
        <v>0</v>
      </c>
      <c r="J30" s="95"/>
      <c r="K30" s="85">
        <f t="shared" si="4"/>
        <v>0</v>
      </c>
      <c r="L30" s="97"/>
      <c r="M30" s="85">
        <f t="shared" si="5"/>
        <v>0</v>
      </c>
      <c r="N30" s="99"/>
      <c r="O30" s="99"/>
      <c r="P30" s="61">
        <f t="shared" si="6"/>
        <v>0</v>
      </c>
    </row>
    <row r="31" spans="1:18" ht="33" customHeight="1" x14ac:dyDescent="0.25">
      <c r="A31" s="96"/>
      <c r="B31" s="96"/>
      <c r="C31" s="96"/>
      <c r="D31" s="96"/>
      <c r="E31" s="96"/>
      <c r="F31" s="96"/>
      <c r="G31" s="84">
        <f t="shared" si="1"/>
        <v>0</v>
      </c>
      <c r="H31" s="95">
        <f t="shared" si="2"/>
        <v>0</v>
      </c>
      <c r="I31" s="95">
        <f t="shared" si="3"/>
        <v>0</v>
      </c>
      <c r="J31" s="95"/>
      <c r="K31" s="85">
        <f t="shared" si="4"/>
        <v>0</v>
      </c>
      <c r="L31" s="97"/>
      <c r="M31" s="85">
        <f t="shared" si="5"/>
        <v>0</v>
      </c>
      <c r="N31" s="99"/>
      <c r="O31" s="99"/>
      <c r="P31" s="61">
        <f t="shared" si="6"/>
        <v>0</v>
      </c>
    </row>
    <row r="32" spans="1:18" ht="33" customHeight="1" x14ac:dyDescent="0.25">
      <c r="A32" s="96"/>
      <c r="B32" s="96"/>
      <c r="C32" s="96"/>
      <c r="D32" s="96"/>
      <c r="E32" s="96"/>
      <c r="F32" s="96"/>
      <c r="G32" s="84">
        <f t="shared" si="1"/>
        <v>0</v>
      </c>
      <c r="H32" s="95">
        <f t="shared" si="2"/>
        <v>0</v>
      </c>
      <c r="I32" s="95">
        <f t="shared" si="3"/>
        <v>0</v>
      </c>
      <c r="J32" s="95"/>
      <c r="K32" s="85">
        <f t="shared" si="4"/>
        <v>0</v>
      </c>
      <c r="L32" s="97"/>
      <c r="M32" s="85">
        <f t="shared" si="5"/>
        <v>0</v>
      </c>
      <c r="N32" s="99"/>
      <c r="O32" s="99"/>
      <c r="P32" s="61">
        <f t="shared" si="6"/>
        <v>0</v>
      </c>
    </row>
    <row r="33" spans="1:16" ht="18.75" customHeight="1" x14ac:dyDescent="0.25">
      <c r="A33" s="36"/>
      <c r="B33" s="36"/>
      <c r="C33" s="89" t="s">
        <v>43</v>
      </c>
      <c r="D33" s="127" t="s">
        <v>40</v>
      </c>
      <c r="E33" s="128"/>
      <c r="F33" s="128"/>
      <c r="G33" s="129"/>
      <c r="H33" s="127" t="s">
        <v>15</v>
      </c>
      <c r="I33" s="128"/>
      <c r="J33" s="128"/>
      <c r="K33" s="129"/>
      <c r="L33" s="130" t="s">
        <v>16</v>
      </c>
      <c r="M33" s="131"/>
      <c r="N33" s="132"/>
      <c r="O33" s="16" t="s">
        <v>17</v>
      </c>
      <c r="P33" s="17" t="s">
        <v>18</v>
      </c>
    </row>
    <row r="34" spans="1:16" ht="45" customHeight="1" x14ac:dyDescent="0.25">
      <c r="A34" s="18" t="s">
        <v>41</v>
      </c>
      <c r="B34" s="19" t="s">
        <v>42</v>
      </c>
      <c r="C34" s="90" t="s">
        <v>59</v>
      </c>
      <c r="D34" s="21" t="s">
        <v>44</v>
      </c>
      <c r="E34" s="22" t="s">
        <v>45</v>
      </c>
      <c r="F34" s="22" t="s">
        <v>46</v>
      </c>
      <c r="G34" s="24" t="s">
        <v>47</v>
      </c>
      <c r="H34" s="164" t="s">
        <v>61</v>
      </c>
      <c r="I34" s="141"/>
      <c r="J34" s="165"/>
      <c r="K34" s="24" t="s">
        <v>20</v>
      </c>
      <c r="L34" s="19" t="s">
        <v>21</v>
      </c>
      <c r="M34" s="18" t="s">
        <v>20</v>
      </c>
      <c r="N34" s="25" t="s">
        <v>50</v>
      </c>
      <c r="O34" s="35" t="s">
        <v>23</v>
      </c>
      <c r="P34" s="26" t="s">
        <v>24</v>
      </c>
    </row>
    <row r="35" spans="1:16" ht="15.75" customHeight="1" x14ac:dyDescent="0.25">
      <c r="A35" s="27"/>
      <c r="B35" s="27"/>
      <c r="C35" s="28"/>
      <c r="D35" s="29"/>
      <c r="E35" s="28"/>
      <c r="F35" s="28" t="s">
        <v>51</v>
      </c>
      <c r="G35" s="30" t="s">
        <v>52</v>
      </c>
      <c r="H35" s="166"/>
      <c r="I35" s="143"/>
      <c r="J35" s="144"/>
      <c r="K35" s="30"/>
      <c r="L35" s="46" t="s">
        <v>22</v>
      </c>
      <c r="M35" s="31"/>
      <c r="N35" s="32" t="s">
        <v>26</v>
      </c>
      <c r="O35" s="33" t="s">
        <v>22</v>
      </c>
      <c r="P35" s="34"/>
    </row>
    <row r="36" spans="1:16" ht="33" customHeight="1" x14ac:dyDescent="0.25">
      <c r="A36" s="38"/>
      <c r="B36" s="38"/>
      <c r="C36" s="38"/>
      <c r="D36" s="38"/>
      <c r="E36" s="38"/>
      <c r="F36" s="38"/>
      <c r="G36" s="84">
        <f t="shared" si="1"/>
        <v>0</v>
      </c>
      <c r="H36" s="95">
        <f t="shared" ref="H36:H52" si="7">IF(ROUNDDOWN(((G36*24)/45*60),0)&gt;10,10,ROUNDDOWN(((G36*24)/45*60),0))</f>
        <v>0</v>
      </c>
      <c r="I36" s="95">
        <f t="shared" ref="I36:I52" si="8">H36</f>
        <v>0</v>
      </c>
      <c r="J36" s="95"/>
      <c r="K36" s="85">
        <f t="shared" ref="K36:K52" si="9">IF(OR(J36="x",J36="j"),SUM(I36*$I$9)*1.5,SUM(I36*$I$9))</f>
        <v>0</v>
      </c>
      <c r="L36" s="40"/>
      <c r="M36" s="85">
        <f t="shared" si="5"/>
        <v>0</v>
      </c>
      <c r="N36" s="117"/>
      <c r="O36" s="118"/>
      <c r="P36" s="61">
        <f t="shared" si="6"/>
        <v>0</v>
      </c>
    </row>
    <row r="37" spans="1:16" ht="33" customHeight="1" x14ac:dyDescent="0.25">
      <c r="A37" s="96"/>
      <c r="B37" s="96"/>
      <c r="C37" s="96"/>
      <c r="D37" s="96"/>
      <c r="E37" s="96"/>
      <c r="F37" s="96"/>
      <c r="G37" s="84">
        <f t="shared" si="1"/>
        <v>0</v>
      </c>
      <c r="H37" s="95">
        <f t="shared" si="7"/>
        <v>0</v>
      </c>
      <c r="I37" s="95">
        <f t="shared" si="8"/>
        <v>0</v>
      </c>
      <c r="J37" s="95"/>
      <c r="K37" s="85">
        <f t="shared" si="9"/>
        <v>0</v>
      </c>
      <c r="L37" s="98"/>
      <c r="M37" s="85">
        <f t="shared" si="5"/>
        <v>0</v>
      </c>
      <c r="N37" s="116"/>
      <c r="O37" s="116"/>
      <c r="P37" s="61">
        <f t="shared" si="6"/>
        <v>0</v>
      </c>
    </row>
    <row r="38" spans="1:16" ht="33" customHeight="1" x14ac:dyDescent="0.25">
      <c r="A38" s="96"/>
      <c r="B38" s="96"/>
      <c r="C38" s="96"/>
      <c r="D38" s="96"/>
      <c r="E38" s="96"/>
      <c r="F38" s="96"/>
      <c r="G38" s="84">
        <f t="shared" si="1"/>
        <v>0</v>
      </c>
      <c r="H38" s="95">
        <f t="shared" si="7"/>
        <v>0</v>
      </c>
      <c r="I38" s="95">
        <f t="shared" si="8"/>
        <v>0</v>
      </c>
      <c r="J38" s="95"/>
      <c r="K38" s="85">
        <f t="shared" si="9"/>
        <v>0</v>
      </c>
      <c r="L38" s="98"/>
      <c r="M38" s="85">
        <f t="shared" si="5"/>
        <v>0</v>
      </c>
      <c r="N38" s="116"/>
      <c r="O38" s="116"/>
      <c r="P38" s="61">
        <f t="shared" si="6"/>
        <v>0</v>
      </c>
    </row>
    <row r="39" spans="1:16" ht="33" customHeight="1" x14ac:dyDescent="0.25">
      <c r="A39" s="96"/>
      <c r="B39" s="96"/>
      <c r="C39" s="96"/>
      <c r="D39" s="96"/>
      <c r="E39" s="96"/>
      <c r="F39" s="96"/>
      <c r="G39" s="84">
        <f t="shared" si="1"/>
        <v>0</v>
      </c>
      <c r="H39" s="95">
        <f t="shared" si="7"/>
        <v>0</v>
      </c>
      <c r="I39" s="95">
        <f t="shared" si="8"/>
        <v>0</v>
      </c>
      <c r="J39" s="95"/>
      <c r="K39" s="85">
        <f t="shared" si="9"/>
        <v>0</v>
      </c>
      <c r="L39" s="98"/>
      <c r="M39" s="85">
        <f t="shared" si="5"/>
        <v>0</v>
      </c>
      <c r="N39" s="116"/>
      <c r="O39" s="116"/>
      <c r="P39" s="61">
        <f t="shared" si="6"/>
        <v>0</v>
      </c>
    </row>
    <row r="40" spans="1:16" ht="33" customHeight="1" x14ac:dyDescent="0.25">
      <c r="A40" s="96"/>
      <c r="B40" s="96"/>
      <c r="C40" s="96"/>
      <c r="D40" s="96"/>
      <c r="E40" s="96"/>
      <c r="F40" s="96"/>
      <c r="G40" s="84">
        <f t="shared" si="1"/>
        <v>0</v>
      </c>
      <c r="H40" s="95">
        <f t="shared" si="7"/>
        <v>0</v>
      </c>
      <c r="I40" s="95">
        <f t="shared" si="8"/>
        <v>0</v>
      </c>
      <c r="J40" s="95"/>
      <c r="K40" s="85">
        <f t="shared" si="9"/>
        <v>0</v>
      </c>
      <c r="L40" s="98"/>
      <c r="M40" s="85">
        <f t="shared" si="5"/>
        <v>0</v>
      </c>
      <c r="N40" s="116"/>
      <c r="O40" s="116"/>
      <c r="P40" s="61">
        <f t="shared" si="6"/>
        <v>0</v>
      </c>
    </row>
    <row r="41" spans="1:16" ht="33" customHeight="1" x14ac:dyDescent="0.25">
      <c r="A41" s="96"/>
      <c r="B41" s="96"/>
      <c r="C41" s="96"/>
      <c r="D41" s="96"/>
      <c r="E41" s="96"/>
      <c r="F41" s="96"/>
      <c r="G41" s="84">
        <f t="shared" si="1"/>
        <v>0</v>
      </c>
      <c r="H41" s="95">
        <f t="shared" si="7"/>
        <v>0</v>
      </c>
      <c r="I41" s="95">
        <f t="shared" si="8"/>
        <v>0</v>
      </c>
      <c r="J41" s="95"/>
      <c r="K41" s="85">
        <f t="shared" si="9"/>
        <v>0</v>
      </c>
      <c r="L41" s="98"/>
      <c r="M41" s="85">
        <f t="shared" si="5"/>
        <v>0</v>
      </c>
      <c r="N41" s="116"/>
      <c r="O41" s="116"/>
      <c r="P41" s="61">
        <f t="shared" si="6"/>
        <v>0</v>
      </c>
    </row>
    <row r="42" spans="1:16" ht="33" customHeight="1" x14ac:dyDescent="0.25">
      <c r="A42" s="96"/>
      <c r="B42" s="96"/>
      <c r="C42" s="96"/>
      <c r="D42" s="96"/>
      <c r="E42" s="96"/>
      <c r="F42" s="96"/>
      <c r="G42" s="84">
        <f t="shared" si="1"/>
        <v>0</v>
      </c>
      <c r="H42" s="95">
        <f t="shared" si="7"/>
        <v>0</v>
      </c>
      <c r="I42" s="95">
        <f t="shared" si="8"/>
        <v>0</v>
      </c>
      <c r="J42" s="95"/>
      <c r="K42" s="85">
        <f t="shared" si="9"/>
        <v>0</v>
      </c>
      <c r="L42" s="98"/>
      <c r="M42" s="85">
        <f t="shared" si="5"/>
        <v>0</v>
      </c>
      <c r="N42" s="116"/>
      <c r="O42" s="116"/>
      <c r="P42" s="61">
        <f t="shared" si="6"/>
        <v>0</v>
      </c>
    </row>
    <row r="43" spans="1:16" ht="33" customHeight="1" x14ac:dyDescent="0.25">
      <c r="A43" s="96"/>
      <c r="B43" s="96"/>
      <c r="C43" s="96"/>
      <c r="D43" s="96"/>
      <c r="E43" s="96"/>
      <c r="F43" s="96"/>
      <c r="G43" s="84">
        <f t="shared" si="1"/>
        <v>0</v>
      </c>
      <c r="H43" s="95">
        <f t="shared" si="7"/>
        <v>0</v>
      </c>
      <c r="I43" s="95">
        <f t="shared" si="8"/>
        <v>0</v>
      </c>
      <c r="J43" s="95"/>
      <c r="K43" s="85">
        <f t="shared" si="9"/>
        <v>0</v>
      </c>
      <c r="L43" s="98"/>
      <c r="M43" s="85">
        <f t="shared" si="5"/>
        <v>0</v>
      </c>
      <c r="N43" s="116"/>
      <c r="O43" s="116"/>
      <c r="P43" s="61">
        <f t="shared" si="6"/>
        <v>0</v>
      </c>
    </row>
    <row r="44" spans="1:16" ht="33" customHeight="1" x14ac:dyDescent="0.25">
      <c r="A44" s="96"/>
      <c r="B44" s="96"/>
      <c r="C44" s="96"/>
      <c r="D44" s="96"/>
      <c r="E44" s="96"/>
      <c r="F44" s="96"/>
      <c r="G44" s="84">
        <f t="shared" si="1"/>
        <v>0</v>
      </c>
      <c r="H44" s="95">
        <f t="shared" si="7"/>
        <v>0</v>
      </c>
      <c r="I44" s="95">
        <f t="shared" si="8"/>
        <v>0</v>
      </c>
      <c r="J44" s="95"/>
      <c r="K44" s="85">
        <f t="shared" si="9"/>
        <v>0</v>
      </c>
      <c r="L44" s="98"/>
      <c r="M44" s="85">
        <f t="shared" si="5"/>
        <v>0</v>
      </c>
      <c r="N44" s="116"/>
      <c r="O44" s="116"/>
      <c r="P44" s="61">
        <f t="shared" si="6"/>
        <v>0</v>
      </c>
    </row>
    <row r="45" spans="1:16" ht="33" customHeight="1" x14ac:dyDescent="0.25">
      <c r="A45" s="96"/>
      <c r="B45" s="96"/>
      <c r="C45" s="96"/>
      <c r="D45" s="96"/>
      <c r="E45" s="96"/>
      <c r="F45" s="96"/>
      <c r="G45" s="84">
        <f t="shared" si="1"/>
        <v>0</v>
      </c>
      <c r="H45" s="95">
        <f t="shared" si="7"/>
        <v>0</v>
      </c>
      <c r="I45" s="95">
        <f t="shared" si="8"/>
        <v>0</v>
      </c>
      <c r="J45" s="95"/>
      <c r="K45" s="85">
        <f t="shared" si="9"/>
        <v>0</v>
      </c>
      <c r="L45" s="98"/>
      <c r="M45" s="85">
        <f t="shared" si="5"/>
        <v>0</v>
      </c>
      <c r="N45" s="116"/>
      <c r="O45" s="116"/>
      <c r="P45" s="61">
        <f t="shared" si="6"/>
        <v>0</v>
      </c>
    </row>
    <row r="46" spans="1:16" ht="33" customHeight="1" x14ac:dyDescent="0.25">
      <c r="A46" s="96"/>
      <c r="B46" s="96"/>
      <c r="C46" s="96"/>
      <c r="D46" s="96"/>
      <c r="E46" s="96"/>
      <c r="F46" s="96"/>
      <c r="G46" s="84">
        <f t="shared" si="1"/>
        <v>0</v>
      </c>
      <c r="H46" s="95">
        <f t="shared" si="7"/>
        <v>0</v>
      </c>
      <c r="I46" s="95">
        <f t="shared" si="8"/>
        <v>0</v>
      </c>
      <c r="J46" s="95"/>
      <c r="K46" s="85">
        <f t="shared" si="9"/>
        <v>0</v>
      </c>
      <c r="L46" s="98"/>
      <c r="M46" s="85">
        <f t="shared" si="5"/>
        <v>0</v>
      </c>
      <c r="N46" s="116"/>
      <c r="O46" s="116"/>
      <c r="P46" s="61">
        <f t="shared" si="6"/>
        <v>0</v>
      </c>
    </row>
    <row r="47" spans="1:16" ht="33" customHeight="1" x14ac:dyDescent="0.25">
      <c r="A47" s="96"/>
      <c r="B47" s="96"/>
      <c r="C47" s="96"/>
      <c r="D47" s="96"/>
      <c r="E47" s="96"/>
      <c r="F47" s="96"/>
      <c r="G47" s="84">
        <f t="shared" si="1"/>
        <v>0</v>
      </c>
      <c r="H47" s="95">
        <f t="shared" si="7"/>
        <v>0</v>
      </c>
      <c r="I47" s="95">
        <f t="shared" si="8"/>
        <v>0</v>
      </c>
      <c r="J47" s="95"/>
      <c r="K47" s="85">
        <f t="shared" si="9"/>
        <v>0</v>
      </c>
      <c r="L47" s="98"/>
      <c r="M47" s="85">
        <f t="shared" si="5"/>
        <v>0</v>
      </c>
      <c r="N47" s="116"/>
      <c r="O47" s="116"/>
      <c r="P47" s="61">
        <f t="shared" si="6"/>
        <v>0</v>
      </c>
    </row>
    <row r="48" spans="1:16" ht="33" customHeight="1" x14ac:dyDescent="0.25">
      <c r="A48" s="96"/>
      <c r="B48" s="96"/>
      <c r="C48" s="96"/>
      <c r="D48" s="96"/>
      <c r="E48" s="96"/>
      <c r="F48" s="96"/>
      <c r="G48" s="84">
        <f t="shared" si="1"/>
        <v>0</v>
      </c>
      <c r="H48" s="95">
        <f t="shared" si="7"/>
        <v>0</v>
      </c>
      <c r="I48" s="95">
        <f t="shared" si="8"/>
        <v>0</v>
      </c>
      <c r="J48" s="95"/>
      <c r="K48" s="85">
        <f t="shared" si="9"/>
        <v>0</v>
      </c>
      <c r="L48" s="98"/>
      <c r="M48" s="85">
        <f t="shared" si="5"/>
        <v>0</v>
      </c>
      <c r="N48" s="116"/>
      <c r="O48" s="116"/>
      <c r="P48" s="61">
        <f t="shared" si="6"/>
        <v>0</v>
      </c>
    </row>
    <row r="49" spans="1:16" ht="33" customHeight="1" x14ac:dyDescent="0.25">
      <c r="A49" s="96"/>
      <c r="B49" s="96"/>
      <c r="C49" s="96"/>
      <c r="D49" s="96"/>
      <c r="E49" s="96"/>
      <c r="F49" s="96"/>
      <c r="G49" s="84">
        <f t="shared" si="1"/>
        <v>0</v>
      </c>
      <c r="H49" s="95">
        <f t="shared" si="7"/>
        <v>0</v>
      </c>
      <c r="I49" s="95">
        <f t="shared" si="8"/>
        <v>0</v>
      </c>
      <c r="J49" s="95"/>
      <c r="K49" s="85">
        <f t="shared" si="9"/>
        <v>0</v>
      </c>
      <c r="L49" s="98"/>
      <c r="M49" s="85">
        <f t="shared" si="5"/>
        <v>0</v>
      </c>
      <c r="N49" s="116"/>
      <c r="O49" s="116"/>
      <c r="P49" s="61">
        <f t="shared" si="6"/>
        <v>0</v>
      </c>
    </row>
    <row r="50" spans="1:16" ht="33" customHeight="1" x14ac:dyDescent="0.25">
      <c r="A50" s="96"/>
      <c r="B50" s="96"/>
      <c r="C50" s="96"/>
      <c r="D50" s="96"/>
      <c r="E50" s="96"/>
      <c r="F50" s="96"/>
      <c r="G50" s="84">
        <f t="shared" si="1"/>
        <v>0</v>
      </c>
      <c r="H50" s="95">
        <f t="shared" si="7"/>
        <v>0</v>
      </c>
      <c r="I50" s="95">
        <f t="shared" si="8"/>
        <v>0</v>
      </c>
      <c r="J50" s="95"/>
      <c r="K50" s="85">
        <f t="shared" si="9"/>
        <v>0</v>
      </c>
      <c r="L50" s="98"/>
      <c r="M50" s="85">
        <f t="shared" si="5"/>
        <v>0</v>
      </c>
      <c r="N50" s="116"/>
      <c r="O50" s="116"/>
      <c r="P50" s="61">
        <f t="shared" si="6"/>
        <v>0</v>
      </c>
    </row>
    <row r="51" spans="1:16" ht="33" customHeight="1" x14ac:dyDescent="0.25">
      <c r="A51" s="96"/>
      <c r="B51" s="96"/>
      <c r="C51" s="96"/>
      <c r="D51" s="96"/>
      <c r="E51" s="96"/>
      <c r="F51" s="96"/>
      <c r="G51" s="84">
        <f t="shared" si="1"/>
        <v>0</v>
      </c>
      <c r="H51" s="95">
        <f t="shared" si="7"/>
        <v>0</v>
      </c>
      <c r="I51" s="95">
        <f t="shared" si="8"/>
        <v>0</v>
      </c>
      <c r="J51" s="95"/>
      <c r="K51" s="85">
        <f t="shared" si="9"/>
        <v>0</v>
      </c>
      <c r="L51" s="98"/>
      <c r="M51" s="85">
        <f t="shared" si="5"/>
        <v>0</v>
      </c>
      <c r="N51" s="116"/>
      <c r="O51" s="116"/>
      <c r="P51" s="61">
        <f t="shared" si="6"/>
        <v>0</v>
      </c>
    </row>
    <row r="52" spans="1:16" ht="33" customHeight="1" x14ac:dyDescent="0.25">
      <c r="A52" s="96"/>
      <c r="B52" s="96"/>
      <c r="C52" s="96"/>
      <c r="D52" s="96"/>
      <c r="E52" s="96"/>
      <c r="F52" s="96"/>
      <c r="G52" s="84">
        <f t="shared" si="1"/>
        <v>0</v>
      </c>
      <c r="H52" s="95">
        <f t="shared" si="7"/>
        <v>0</v>
      </c>
      <c r="I52" s="95">
        <f t="shared" si="8"/>
        <v>0</v>
      </c>
      <c r="J52" s="95"/>
      <c r="K52" s="85">
        <f t="shared" si="9"/>
        <v>0</v>
      </c>
      <c r="L52" s="98"/>
      <c r="M52" s="85">
        <f t="shared" si="5"/>
        <v>0</v>
      </c>
      <c r="N52" s="116"/>
      <c r="O52" s="116"/>
      <c r="P52" s="61">
        <f t="shared" si="6"/>
        <v>0</v>
      </c>
    </row>
    <row r="53" spans="1:16" ht="33" customHeight="1" x14ac:dyDescent="0.25">
      <c r="A53" s="133" t="s">
        <v>54</v>
      </c>
      <c r="B53" s="134"/>
      <c r="C53" s="134"/>
      <c r="D53" s="134"/>
      <c r="E53" s="134"/>
      <c r="F53" s="135"/>
      <c r="G53" s="7">
        <f t="shared" ref="G53:P53" si="10">SUM(G25:G52)</f>
        <v>0</v>
      </c>
      <c r="H53" s="3">
        <f t="shared" si="10"/>
        <v>0</v>
      </c>
      <c r="I53" s="3">
        <f t="shared" si="10"/>
        <v>0</v>
      </c>
      <c r="J53" s="93"/>
      <c r="K53" s="4">
        <f t="shared" si="10"/>
        <v>0</v>
      </c>
      <c r="L53" s="5">
        <f t="shared" si="10"/>
        <v>0</v>
      </c>
      <c r="M53" s="6">
        <f t="shared" si="10"/>
        <v>0</v>
      </c>
      <c r="N53" s="4">
        <f t="shared" si="10"/>
        <v>0</v>
      </c>
      <c r="O53" s="4">
        <f t="shared" si="10"/>
        <v>0</v>
      </c>
      <c r="P53" s="1">
        <f t="shared" si="10"/>
        <v>0</v>
      </c>
    </row>
  </sheetData>
  <protectedRanges>
    <protectedRange sqref="A19:C19" name="Bereich4"/>
    <protectedRange sqref="A36:F52 I36:I52 L36:L52 N36:O52" name="Bereich3"/>
    <protectedRange sqref="C3 F9:G9 I3 M3 D4 P4 D5:G5 I5 K5 M5 M6:O6 B7:G8 C11 F11:P11" name="Bereich1"/>
  </protectedRanges>
  <mergeCells count="27">
    <mergeCell ref="G15:I15"/>
    <mergeCell ref="O6:P6"/>
    <mergeCell ref="H7:K7"/>
    <mergeCell ref="L7:N7"/>
    <mergeCell ref="A10:G10"/>
    <mergeCell ref="A12:P12"/>
    <mergeCell ref="C3:H3"/>
    <mergeCell ref="M3:P3"/>
    <mergeCell ref="D4:N4"/>
    <mergeCell ref="M5:N5"/>
    <mergeCell ref="O5:P5"/>
    <mergeCell ref="P1:P2"/>
    <mergeCell ref="O1:O2"/>
    <mergeCell ref="A53:F53"/>
    <mergeCell ref="A14:P14"/>
    <mergeCell ref="A21:P21"/>
    <mergeCell ref="D22:G22"/>
    <mergeCell ref="H22:K22"/>
    <mergeCell ref="L22:N22"/>
    <mergeCell ref="D33:G33"/>
    <mergeCell ref="H33:K33"/>
    <mergeCell ref="L33:N33"/>
    <mergeCell ref="H23:H24"/>
    <mergeCell ref="I23:I24"/>
    <mergeCell ref="J23:J24"/>
    <mergeCell ref="H34:J35"/>
    <mergeCell ref="A13:P13"/>
  </mergeCells>
  <dataValidations count="2">
    <dataValidation type="whole" operator="lessThanOrEqual" allowBlank="1" showInputMessage="1" showErrorMessage="1" sqref="H25:H32 H36:H52" xr:uid="{5A141519-6CBF-41D0-93D3-BDC68892D012}">
      <formula1>10</formula1>
    </dataValidation>
    <dataValidation type="whole" operator="lessThanOrEqual" allowBlank="1" showInputMessage="1" showErrorMessage="1" errorTitle="max. Anzahl der LE überschritten" error="Die maximale Anzahl von 10 LE pro Tag wurde überschritten. Tragen Sie hier einen Wert kleiner oder gleich 10 LE ein." sqref="I36:I52 I25:I32" xr:uid="{08FB5E0F-3643-4720-98C5-8BD34FEA11C9}">
      <formula1>10</formula1>
    </dataValidation>
  </dataValidations>
  <printOptions horizontalCentered="1"/>
  <pageMargins left="0.51181102362204722" right="0.51181102362204722" top="0.39370078740157483" bottom="0.39370078740157483" header="0.31496062992125984" footer="0.31496062992125984"/>
  <pageSetup paperSize="9" scale="79" fitToHeight="0" orientation="landscape" r:id="rId1"/>
  <headerFooter>
    <oddFooter>&amp;CSeite &amp;P von &amp;N&amp;R&amp;D</oddFooter>
  </headerFooter>
  <rowBreaks count="1" manualBreakCount="1">
    <brk id="32" max="16383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27FF4-DAE6-42C6-9F82-A7B155FD61E9}">
  <sheetPr>
    <pageSetUpPr fitToPage="1"/>
  </sheetPr>
  <dimension ref="A1:R53"/>
  <sheetViews>
    <sheetView zoomScaleNormal="100" workbookViewId="0"/>
  </sheetViews>
  <sheetFormatPr baseColWidth="10" defaultColWidth="11" defaultRowHeight="13.8" x14ac:dyDescent="0.25"/>
  <cols>
    <col min="1" max="1" width="11" bestFit="1" customWidth="1"/>
    <col min="2" max="2" width="17" customWidth="1"/>
    <col min="3" max="3" width="17.296875" customWidth="1"/>
    <col min="4" max="7" width="8.69921875" customWidth="1"/>
    <col min="8" max="8" width="8.69921875" hidden="1" customWidth="1"/>
    <col min="9" max="9" width="8.69921875" customWidth="1"/>
    <col min="10" max="10" width="8.69921875" hidden="1" customWidth="1"/>
    <col min="11" max="11" width="9.296875" customWidth="1"/>
    <col min="12" max="12" width="11.5" customWidth="1"/>
    <col min="13" max="13" width="11" customWidth="1"/>
    <col min="14" max="14" width="12.09765625" customWidth="1"/>
    <col min="15" max="15" width="12.59765625" customWidth="1"/>
    <col min="16" max="16" width="11.5" bestFit="1" customWidth="1"/>
  </cols>
  <sheetData>
    <row r="1" spans="1:16" ht="26.25" customHeight="1" x14ac:dyDescent="0.45">
      <c r="A1" s="41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83" t="s">
        <v>62</v>
      </c>
      <c r="O1" s="155"/>
      <c r="P1" s="157"/>
    </row>
    <row r="2" spans="1:16" ht="24.75" customHeight="1" x14ac:dyDescent="0.3">
      <c r="A2" s="126" t="s">
        <v>63</v>
      </c>
      <c r="B2" s="114"/>
      <c r="C2" s="114"/>
      <c r="D2" s="114"/>
      <c r="E2" s="114"/>
      <c r="F2" s="115"/>
      <c r="G2" s="115"/>
      <c r="H2" s="115"/>
      <c r="I2" s="115"/>
      <c r="J2" s="115"/>
      <c r="K2" s="115"/>
      <c r="L2" s="115"/>
      <c r="M2" s="115"/>
      <c r="N2" s="114"/>
      <c r="O2" s="156"/>
      <c r="P2" s="158"/>
    </row>
    <row r="3" spans="1:16" x14ac:dyDescent="0.25">
      <c r="A3" s="10" t="s">
        <v>3</v>
      </c>
      <c r="B3" s="11"/>
      <c r="C3" s="145"/>
      <c r="D3" s="145"/>
      <c r="E3" s="145"/>
      <c r="F3" s="145"/>
      <c r="G3" s="145"/>
      <c r="H3" s="146"/>
      <c r="I3" s="91"/>
      <c r="J3" s="91"/>
      <c r="K3" s="10" t="s">
        <v>4</v>
      </c>
      <c r="L3" s="11"/>
      <c r="M3" s="147"/>
      <c r="N3" s="147"/>
      <c r="O3" s="148"/>
      <c r="P3" s="149"/>
    </row>
    <row r="4" spans="1:16" x14ac:dyDescent="0.25">
      <c r="A4" s="10" t="s">
        <v>5</v>
      </c>
      <c r="B4" s="12"/>
      <c r="C4" s="12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50"/>
      <c r="O4" s="10" t="s">
        <v>6</v>
      </c>
      <c r="P4" s="8"/>
    </row>
    <row r="5" spans="1:16" x14ac:dyDescent="0.25">
      <c r="A5" s="10" t="s">
        <v>7</v>
      </c>
      <c r="B5" s="11"/>
      <c r="C5" s="13" t="s">
        <v>8</v>
      </c>
      <c r="D5" s="121" t="s">
        <v>9</v>
      </c>
      <c r="E5" s="121"/>
      <c r="F5" s="121"/>
      <c r="G5" s="121"/>
      <c r="H5" s="121"/>
      <c r="I5" s="121"/>
      <c r="J5" s="121"/>
      <c r="K5" s="121"/>
      <c r="L5" s="9" t="s">
        <v>10</v>
      </c>
      <c r="M5" s="147"/>
      <c r="N5" s="147"/>
      <c r="O5" s="151" t="s">
        <v>11</v>
      </c>
      <c r="P5" s="152"/>
    </row>
    <row r="6" spans="1:16" x14ac:dyDescent="0.25">
      <c r="A6" s="80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2"/>
      <c r="L6" s="15"/>
      <c r="M6" s="8" t="s">
        <v>13</v>
      </c>
      <c r="O6" s="153"/>
      <c r="P6" s="149"/>
    </row>
    <row r="7" spans="1:16" x14ac:dyDescent="0.25">
      <c r="A7" s="86" t="s">
        <v>14</v>
      </c>
      <c r="B7" s="47"/>
      <c r="C7" s="47"/>
      <c r="D7" s="47" t="s">
        <v>22</v>
      </c>
      <c r="E7" s="47"/>
      <c r="F7" s="47"/>
      <c r="G7" s="48"/>
      <c r="H7" s="128" t="s">
        <v>15</v>
      </c>
      <c r="I7" s="128"/>
      <c r="J7" s="128"/>
      <c r="K7" s="129"/>
      <c r="L7" s="130" t="s">
        <v>16</v>
      </c>
      <c r="M7" s="131"/>
      <c r="N7" s="132"/>
      <c r="O7" s="16" t="s">
        <v>17</v>
      </c>
      <c r="P7" s="17" t="s">
        <v>18</v>
      </c>
    </row>
    <row r="8" spans="1:16" ht="27.6" x14ac:dyDescent="0.25">
      <c r="A8" s="49"/>
      <c r="B8" s="50" t="s">
        <v>22</v>
      </c>
      <c r="C8" s="50" t="s">
        <v>22</v>
      </c>
      <c r="D8" s="51" t="s">
        <v>22</v>
      </c>
      <c r="E8" s="51" t="s">
        <v>22</v>
      </c>
      <c r="F8" s="51" t="s">
        <v>22</v>
      </c>
      <c r="G8" s="52" t="s">
        <v>22</v>
      </c>
      <c r="H8" s="45" t="s">
        <v>19</v>
      </c>
      <c r="I8" s="45"/>
      <c r="K8" s="24" t="s">
        <v>20</v>
      </c>
      <c r="L8" s="19" t="s">
        <v>21</v>
      </c>
      <c r="M8" s="18" t="s">
        <v>20</v>
      </c>
      <c r="N8" s="25" t="s">
        <v>22</v>
      </c>
      <c r="O8" s="35" t="s">
        <v>23</v>
      </c>
      <c r="P8" s="26" t="s">
        <v>24</v>
      </c>
    </row>
    <row r="9" spans="1:16" x14ac:dyDescent="0.25">
      <c r="A9" s="78" t="s">
        <v>25</v>
      </c>
      <c r="B9" s="53"/>
      <c r="C9" s="53"/>
      <c r="D9" s="53"/>
      <c r="E9" s="53"/>
      <c r="F9" s="53"/>
      <c r="G9" s="53"/>
      <c r="H9" s="54">
        <v>10</v>
      </c>
      <c r="I9" s="103">
        <v>10</v>
      </c>
      <c r="J9" s="92"/>
      <c r="K9" s="55"/>
      <c r="L9" s="102">
        <v>0.3</v>
      </c>
      <c r="M9" s="56"/>
      <c r="N9" s="57" t="s">
        <v>26</v>
      </c>
      <c r="O9" s="58" t="s">
        <v>22</v>
      </c>
      <c r="P9" s="59"/>
    </row>
    <row r="10" spans="1:16" x14ac:dyDescent="0.25">
      <c r="A10" s="154" t="s">
        <v>27</v>
      </c>
      <c r="B10" s="154"/>
      <c r="C10" s="154"/>
      <c r="D10" s="154"/>
      <c r="E10" s="154"/>
      <c r="F10" s="154"/>
      <c r="G10" s="154"/>
      <c r="H10" s="60">
        <f t="shared" ref="H10:P10" si="0">H53</f>
        <v>0</v>
      </c>
      <c r="I10" s="60">
        <f t="shared" ref="I10" si="1">I53</f>
        <v>0</v>
      </c>
      <c r="J10" s="60"/>
      <c r="K10" s="61">
        <f t="shared" si="0"/>
        <v>0</v>
      </c>
      <c r="L10" s="120">
        <f t="shared" si="0"/>
        <v>0</v>
      </c>
      <c r="M10" s="61">
        <f t="shared" si="0"/>
        <v>0</v>
      </c>
      <c r="N10" s="61">
        <f t="shared" si="0"/>
        <v>0</v>
      </c>
      <c r="O10" s="61">
        <f t="shared" si="0"/>
        <v>0</v>
      </c>
      <c r="P10" s="61">
        <f t="shared" si="0"/>
        <v>0</v>
      </c>
    </row>
    <row r="11" spans="1:16" x14ac:dyDescent="0.25">
      <c r="A11" s="87" t="s">
        <v>28</v>
      </c>
      <c r="B11" s="62"/>
      <c r="C11" s="62" t="s">
        <v>22</v>
      </c>
      <c r="D11" s="88"/>
      <c r="E11" s="62"/>
      <c r="F11" s="62"/>
      <c r="G11" s="62"/>
      <c r="H11" s="63"/>
      <c r="I11" s="63"/>
      <c r="J11" s="63"/>
      <c r="K11" s="62"/>
      <c r="L11" s="64"/>
      <c r="M11" s="63"/>
      <c r="N11" s="63"/>
      <c r="O11" s="65"/>
      <c r="P11" s="79"/>
    </row>
    <row r="12" spans="1:16" x14ac:dyDescent="0.25">
      <c r="A12" s="159" t="s">
        <v>29</v>
      </c>
      <c r="B12" s="160"/>
      <c r="C12" s="160"/>
      <c r="D12" s="160"/>
      <c r="E12" s="160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1"/>
    </row>
    <row r="13" spans="1:16" x14ac:dyDescent="0.25">
      <c r="A13" s="159" t="s">
        <v>30</v>
      </c>
      <c r="B13" s="160"/>
      <c r="C13" s="160"/>
      <c r="D13" s="160"/>
      <c r="E13" s="160"/>
      <c r="F13" s="160"/>
      <c r="G13" s="160"/>
      <c r="H13" s="160"/>
      <c r="I13" s="160"/>
      <c r="J13" s="160"/>
      <c r="K13" s="160"/>
      <c r="L13" s="160"/>
      <c r="M13" s="160"/>
      <c r="N13" s="160"/>
      <c r="O13" s="160"/>
      <c r="P13" s="161"/>
    </row>
    <row r="14" spans="1:16" x14ac:dyDescent="0.25">
      <c r="A14" s="159" t="s">
        <v>31</v>
      </c>
      <c r="B14" s="160"/>
      <c r="C14" s="160"/>
      <c r="D14" s="160"/>
      <c r="E14" s="160"/>
      <c r="F14" s="160"/>
      <c r="G14" s="160"/>
      <c r="H14" s="160"/>
      <c r="I14" s="160"/>
      <c r="J14" s="160"/>
      <c r="K14" s="160"/>
      <c r="L14" s="160"/>
      <c r="M14" s="160"/>
      <c r="N14" s="160"/>
      <c r="O14" s="160"/>
      <c r="P14" s="161"/>
    </row>
    <row r="15" spans="1:16" x14ac:dyDescent="0.25">
      <c r="A15" s="71"/>
      <c r="B15" s="66"/>
      <c r="C15" s="66"/>
      <c r="D15" s="66"/>
      <c r="E15" s="66"/>
      <c r="F15" s="67" t="s">
        <v>32</v>
      </c>
      <c r="G15" s="110" t="s">
        <v>22</v>
      </c>
      <c r="H15" s="100"/>
      <c r="I15" s="100"/>
      <c r="J15" s="100"/>
      <c r="K15" s="67" t="s">
        <v>33</v>
      </c>
      <c r="L15" s="67"/>
      <c r="M15" s="67"/>
      <c r="N15" s="67"/>
      <c r="O15" s="67"/>
      <c r="P15" s="59"/>
    </row>
    <row r="16" spans="1:16" x14ac:dyDescent="0.25">
      <c r="A16" s="71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72"/>
    </row>
    <row r="17" spans="1:18" x14ac:dyDescent="0.25">
      <c r="A17" s="71" t="s">
        <v>34</v>
      </c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72"/>
    </row>
    <row r="18" spans="1:18" x14ac:dyDescent="0.25">
      <c r="A18" s="68" t="s">
        <v>35</v>
      </c>
      <c r="B18" s="69"/>
      <c r="C18" s="70"/>
      <c r="D18" s="68" t="s">
        <v>36</v>
      </c>
      <c r="E18" s="69"/>
      <c r="F18" s="69"/>
      <c r="G18" s="69"/>
      <c r="H18" s="70"/>
      <c r="I18" s="69"/>
      <c r="J18" s="69"/>
      <c r="K18" s="68" t="s">
        <v>37</v>
      </c>
      <c r="L18" s="69"/>
      <c r="M18" s="69"/>
      <c r="N18" s="69"/>
      <c r="O18" s="69"/>
      <c r="P18" s="70"/>
    </row>
    <row r="19" spans="1:18" x14ac:dyDescent="0.25">
      <c r="A19" s="71"/>
      <c r="B19" s="66"/>
      <c r="C19" s="72"/>
      <c r="D19" s="71"/>
      <c r="E19" s="66"/>
      <c r="F19" s="66"/>
      <c r="G19" s="66"/>
      <c r="H19" s="72"/>
      <c r="I19" s="66"/>
      <c r="J19" s="66"/>
      <c r="K19" s="71"/>
      <c r="L19" s="66"/>
      <c r="M19" s="66"/>
      <c r="N19" s="66"/>
      <c r="O19" s="66"/>
      <c r="P19" s="72"/>
    </row>
    <row r="20" spans="1:18" x14ac:dyDescent="0.25">
      <c r="A20" s="73" t="s">
        <v>38</v>
      </c>
      <c r="B20" s="67"/>
      <c r="C20" s="59"/>
      <c r="D20" s="55"/>
      <c r="E20" s="67"/>
      <c r="F20" s="67"/>
      <c r="G20" s="67"/>
      <c r="H20" s="74"/>
      <c r="I20" s="76"/>
      <c r="J20" s="76"/>
      <c r="K20" s="55"/>
      <c r="L20" s="75"/>
      <c r="M20" s="76"/>
      <c r="N20" s="76"/>
      <c r="O20" s="77"/>
      <c r="P20" s="59"/>
    </row>
    <row r="21" spans="1:18" ht="15" customHeight="1" x14ac:dyDescent="0.25">
      <c r="A21" s="142" t="s">
        <v>39</v>
      </c>
      <c r="B21" s="143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4"/>
    </row>
    <row r="22" spans="1:18" x14ac:dyDescent="0.25">
      <c r="A22" s="36"/>
      <c r="B22" s="36"/>
      <c r="C22" s="89" t="s">
        <v>43</v>
      </c>
      <c r="D22" s="127" t="s">
        <v>40</v>
      </c>
      <c r="E22" s="128"/>
      <c r="F22" s="128"/>
      <c r="G22" s="129"/>
      <c r="H22" s="127" t="s">
        <v>15</v>
      </c>
      <c r="I22" s="128"/>
      <c r="J22" s="128"/>
      <c r="K22" s="129"/>
      <c r="L22" s="130" t="s">
        <v>16</v>
      </c>
      <c r="M22" s="131"/>
      <c r="N22" s="132"/>
      <c r="O22" s="16" t="s">
        <v>17</v>
      </c>
      <c r="P22" s="17" t="s">
        <v>18</v>
      </c>
    </row>
    <row r="23" spans="1:18" ht="41.4" x14ac:dyDescent="0.25">
      <c r="A23" s="18" t="s">
        <v>41</v>
      </c>
      <c r="B23" s="19" t="s">
        <v>42</v>
      </c>
      <c r="C23" s="90" t="s">
        <v>64</v>
      </c>
      <c r="D23" s="21" t="s">
        <v>44</v>
      </c>
      <c r="E23" s="22" t="s">
        <v>45</v>
      </c>
      <c r="F23" s="22" t="s">
        <v>46</v>
      </c>
      <c r="G23" s="24" t="s">
        <v>47</v>
      </c>
      <c r="H23" s="106" t="s">
        <v>19</v>
      </c>
      <c r="I23" s="162" t="s">
        <v>60</v>
      </c>
      <c r="J23" s="107" t="s">
        <v>49</v>
      </c>
      <c r="K23" s="24" t="s">
        <v>20</v>
      </c>
      <c r="L23" s="19" t="s">
        <v>21</v>
      </c>
      <c r="M23" s="18" t="s">
        <v>20</v>
      </c>
      <c r="N23" s="25" t="s">
        <v>50</v>
      </c>
      <c r="O23" s="35" t="s">
        <v>23</v>
      </c>
      <c r="P23" s="26" t="s">
        <v>24</v>
      </c>
    </row>
    <row r="24" spans="1:18" x14ac:dyDescent="0.25">
      <c r="A24" s="27"/>
      <c r="B24" s="27"/>
      <c r="C24" s="28" t="s">
        <v>22</v>
      </c>
      <c r="D24" s="29"/>
      <c r="E24" s="28"/>
      <c r="F24" s="28" t="s">
        <v>51</v>
      </c>
      <c r="G24" s="30" t="s">
        <v>52</v>
      </c>
      <c r="H24" s="104" t="s">
        <v>65</v>
      </c>
      <c r="I24" s="163"/>
      <c r="J24" s="105"/>
      <c r="K24" s="30"/>
      <c r="L24" s="46" t="s">
        <v>22</v>
      </c>
      <c r="M24" s="31"/>
      <c r="N24" s="32" t="s">
        <v>26</v>
      </c>
      <c r="O24" s="33" t="s">
        <v>22</v>
      </c>
      <c r="P24" s="34"/>
    </row>
    <row r="25" spans="1:18" ht="33" customHeight="1" x14ac:dyDescent="0.25">
      <c r="A25" s="96"/>
      <c r="B25" s="96"/>
      <c r="C25" s="96"/>
      <c r="D25" s="96"/>
      <c r="E25" s="96"/>
      <c r="F25" s="96"/>
      <c r="G25" s="84">
        <f t="shared" ref="G25:G52" si="2">SUM((E25-D25)-F25)</f>
        <v>0</v>
      </c>
      <c r="H25" s="95">
        <f t="shared" ref="H25:H32" si="3">IF(ROUNDDOWN(((G25*24)/45*60),0)&gt;10,10,ROUNDDOWN(((G25*24)/45*60),0))</f>
        <v>0</v>
      </c>
      <c r="I25" s="95">
        <f t="shared" ref="I25:I32" si="4">H25</f>
        <v>0</v>
      </c>
      <c r="J25" s="95"/>
      <c r="K25" s="85">
        <f t="shared" ref="K25:K32" si="5">IF(OR(J25="x",J25="j"),SUM(I25*$I$9)*1.5,SUM(I25*$I$9))</f>
        <v>0</v>
      </c>
      <c r="L25" s="97"/>
      <c r="M25" s="85">
        <f>SUM(L25*$L$9)</f>
        <v>0</v>
      </c>
      <c r="N25" s="99"/>
      <c r="O25" s="99"/>
      <c r="P25" s="61">
        <f>SUM(K25+M25+N25+O25)</f>
        <v>0</v>
      </c>
    </row>
    <row r="26" spans="1:18" ht="33" customHeight="1" x14ac:dyDescent="0.25">
      <c r="A26" s="96"/>
      <c r="B26" s="96"/>
      <c r="C26" s="96"/>
      <c r="D26" s="96"/>
      <c r="E26" s="96"/>
      <c r="F26" s="96"/>
      <c r="G26" s="84">
        <f t="shared" si="2"/>
        <v>0</v>
      </c>
      <c r="H26" s="95">
        <f t="shared" si="3"/>
        <v>0</v>
      </c>
      <c r="I26" s="95">
        <f t="shared" si="4"/>
        <v>0</v>
      </c>
      <c r="J26" s="95"/>
      <c r="K26" s="85">
        <f t="shared" si="5"/>
        <v>0</v>
      </c>
      <c r="L26" s="97"/>
      <c r="M26" s="85">
        <f t="shared" ref="M26:M52" si="6">SUM(L26*$L$9)</f>
        <v>0</v>
      </c>
      <c r="N26" s="99"/>
      <c r="O26" s="99"/>
      <c r="P26" s="61">
        <f t="shared" ref="P26:P52" si="7">SUM(K26+M26+N26+O26)</f>
        <v>0</v>
      </c>
    </row>
    <row r="27" spans="1:18" ht="33" customHeight="1" x14ac:dyDescent="0.25">
      <c r="A27" s="96"/>
      <c r="B27" s="96"/>
      <c r="C27" s="96"/>
      <c r="D27" s="96"/>
      <c r="E27" s="96"/>
      <c r="F27" s="96"/>
      <c r="G27" s="84">
        <f t="shared" si="2"/>
        <v>0</v>
      </c>
      <c r="H27" s="95">
        <f t="shared" si="3"/>
        <v>0</v>
      </c>
      <c r="I27" s="95">
        <f t="shared" si="4"/>
        <v>0</v>
      </c>
      <c r="J27" s="95"/>
      <c r="K27" s="85">
        <f t="shared" si="5"/>
        <v>0</v>
      </c>
      <c r="L27" s="97"/>
      <c r="M27" s="85">
        <f t="shared" si="6"/>
        <v>0</v>
      </c>
      <c r="N27" s="99"/>
      <c r="O27" s="99"/>
      <c r="P27" s="61">
        <f t="shared" si="7"/>
        <v>0</v>
      </c>
      <c r="R27" s="2"/>
    </row>
    <row r="28" spans="1:18" ht="33" customHeight="1" x14ac:dyDescent="0.25">
      <c r="A28" s="96"/>
      <c r="B28" s="96"/>
      <c r="C28" s="96"/>
      <c r="D28" s="96"/>
      <c r="E28" s="96"/>
      <c r="F28" s="96"/>
      <c r="G28" s="84">
        <f t="shared" si="2"/>
        <v>0</v>
      </c>
      <c r="H28" s="95">
        <f t="shared" si="3"/>
        <v>0</v>
      </c>
      <c r="I28" s="95">
        <f t="shared" si="4"/>
        <v>0</v>
      </c>
      <c r="J28" s="95"/>
      <c r="K28" s="85">
        <f t="shared" si="5"/>
        <v>0</v>
      </c>
      <c r="L28" s="97"/>
      <c r="M28" s="85">
        <f t="shared" si="6"/>
        <v>0</v>
      </c>
      <c r="N28" s="99"/>
      <c r="O28" s="99"/>
      <c r="P28" s="61">
        <f t="shared" si="7"/>
        <v>0</v>
      </c>
    </row>
    <row r="29" spans="1:18" ht="33" customHeight="1" x14ac:dyDescent="0.25">
      <c r="A29" s="96"/>
      <c r="B29" s="96"/>
      <c r="C29" s="96"/>
      <c r="D29" s="96"/>
      <c r="E29" s="96"/>
      <c r="F29" s="96"/>
      <c r="G29" s="84">
        <f t="shared" si="2"/>
        <v>0</v>
      </c>
      <c r="H29" s="95">
        <f t="shared" si="3"/>
        <v>0</v>
      </c>
      <c r="I29" s="95">
        <f t="shared" si="4"/>
        <v>0</v>
      </c>
      <c r="J29" s="95"/>
      <c r="K29" s="85">
        <f t="shared" si="5"/>
        <v>0</v>
      </c>
      <c r="L29" s="97"/>
      <c r="M29" s="85">
        <f t="shared" si="6"/>
        <v>0</v>
      </c>
      <c r="N29" s="99"/>
      <c r="O29" s="99"/>
      <c r="P29" s="61">
        <f t="shared" si="7"/>
        <v>0</v>
      </c>
      <c r="R29" s="2"/>
    </row>
    <row r="30" spans="1:18" ht="33" customHeight="1" x14ac:dyDescent="0.25">
      <c r="A30" s="96"/>
      <c r="B30" s="96"/>
      <c r="C30" s="96"/>
      <c r="D30" s="96"/>
      <c r="E30" s="96"/>
      <c r="F30" s="96"/>
      <c r="G30" s="84">
        <f t="shared" si="2"/>
        <v>0</v>
      </c>
      <c r="H30" s="95">
        <f t="shared" si="3"/>
        <v>0</v>
      </c>
      <c r="I30" s="95">
        <f t="shared" si="4"/>
        <v>0</v>
      </c>
      <c r="J30" s="95"/>
      <c r="K30" s="85">
        <f t="shared" si="5"/>
        <v>0</v>
      </c>
      <c r="L30" s="97"/>
      <c r="M30" s="85">
        <f t="shared" si="6"/>
        <v>0</v>
      </c>
      <c r="N30" s="99"/>
      <c r="O30" s="99"/>
      <c r="P30" s="61">
        <f t="shared" si="7"/>
        <v>0</v>
      </c>
    </row>
    <row r="31" spans="1:18" ht="33" customHeight="1" x14ac:dyDescent="0.25">
      <c r="A31" s="96"/>
      <c r="B31" s="96"/>
      <c r="C31" s="96"/>
      <c r="D31" s="96"/>
      <c r="E31" s="96"/>
      <c r="F31" s="96"/>
      <c r="G31" s="84">
        <f t="shared" si="2"/>
        <v>0</v>
      </c>
      <c r="H31" s="95">
        <f t="shared" si="3"/>
        <v>0</v>
      </c>
      <c r="I31" s="95">
        <f t="shared" si="4"/>
        <v>0</v>
      </c>
      <c r="J31" s="95"/>
      <c r="K31" s="85">
        <f t="shared" si="5"/>
        <v>0</v>
      </c>
      <c r="L31" s="97"/>
      <c r="M31" s="85">
        <f t="shared" si="6"/>
        <v>0</v>
      </c>
      <c r="N31" s="99"/>
      <c r="O31" s="99"/>
      <c r="P31" s="61">
        <f t="shared" si="7"/>
        <v>0</v>
      </c>
    </row>
    <row r="32" spans="1:18" ht="33" customHeight="1" x14ac:dyDescent="0.25">
      <c r="A32" s="96"/>
      <c r="B32" s="96"/>
      <c r="C32" s="96"/>
      <c r="D32" s="96"/>
      <c r="E32" s="96"/>
      <c r="F32" s="96"/>
      <c r="G32" s="84">
        <f t="shared" si="2"/>
        <v>0</v>
      </c>
      <c r="H32" s="95">
        <f t="shared" si="3"/>
        <v>0</v>
      </c>
      <c r="I32" s="95">
        <f t="shared" si="4"/>
        <v>0</v>
      </c>
      <c r="J32" s="95"/>
      <c r="K32" s="85">
        <f t="shared" si="5"/>
        <v>0</v>
      </c>
      <c r="L32" s="97"/>
      <c r="M32" s="85">
        <f t="shared" si="6"/>
        <v>0</v>
      </c>
      <c r="N32" s="99"/>
      <c r="O32" s="99"/>
      <c r="P32" s="61">
        <f t="shared" si="7"/>
        <v>0</v>
      </c>
    </row>
    <row r="33" spans="1:16" ht="18.75" customHeight="1" x14ac:dyDescent="0.25">
      <c r="A33" s="36"/>
      <c r="B33" s="36"/>
      <c r="C33" s="123" t="s">
        <v>43</v>
      </c>
      <c r="D33" s="127" t="s">
        <v>40</v>
      </c>
      <c r="E33" s="128"/>
      <c r="F33" s="128"/>
      <c r="G33" s="129"/>
      <c r="H33" s="127" t="s">
        <v>15</v>
      </c>
      <c r="I33" s="128"/>
      <c r="J33" s="128"/>
      <c r="K33" s="129"/>
      <c r="L33" s="130" t="s">
        <v>16</v>
      </c>
      <c r="M33" s="131"/>
      <c r="N33" s="132"/>
      <c r="O33" s="16" t="s">
        <v>17</v>
      </c>
      <c r="P33" s="17" t="s">
        <v>18</v>
      </c>
    </row>
    <row r="34" spans="1:16" ht="42" customHeight="1" x14ac:dyDescent="0.25">
      <c r="A34" s="18" t="s">
        <v>41</v>
      </c>
      <c r="B34" s="19" t="s">
        <v>42</v>
      </c>
      <c r="C34" s="90" t="s">
        <v>64</v>
      </c>
      <c r="D34" s="21" t="s">
        <v>44</v>
      </c>
      <c r="E34" s="22" t="s">
        <v>45</v>
      </c>
      <c r="F34" s="22" t="s">
        <v>46</v>
      </c>
      <c r="G34" s="24" t="s">
        <v>47</v>
      </c>
      <c r="H34" s="23"/>
      <c r="I34" s="162" t="s">
        <v>60</v>
      </c>
      <c r="J34" s="94"/>
      <c r="K34" s="24" t="s">
        <v>20</v>
      </c>
      <c r="L34" s="19" t="s">
        <v>21</v>
      </c>
      <c r="M34" s="18" t="s">
        <v>20</v>
      </c>
      <c r="N34" s="25" t="s">
        <v>50</v>
      </c>
      <c r="O34" s="35" t="s">
        <v>23</v>
      </c>
      <c r="P34" s="26" t="s">
        <v>24</v>
      </c>
    </row>
    <row r="35" spans="1:16" ht="16.5" customHeight="1" x14ac:dyDescent="0.25">
      <c r="A35" s="27"/>
      <c r="B35" s="27"/>
      <c r="C35" s="28" t="s">
        <v>22</v>
      </c>
      <c r="D35" s="29"/>
      <c r="E35" s="28"/>
      <c r="F35" s="28" t="s">
        <v>51</v>
      </c>
      <c r="G35" s="30" t="s">
        <v>52</v>
      </c>
      <c r="H35" s="108"/>
      <c r="I35" s="163"/>
      <c r="J35" s="109"/>
      <c r="K35" s="30"/>
      <c r="L35" s="46" t="s">
        <v>22</v>
      </c>
      <c r="M35" s="31"/>
      <c r="N35" s="32" t="s">
        <v>26</v>
      </c>
      <c r="O35" s="33" t="s">
        <v>22</v>
      </c>
      <c r="P35" s="34"/>
    </row>
    <row r="36" spans="1:16" ht="33" customHeight="1" x14ac:dyDescent="0.25">
      <c r="A36" s="38"/>
      <c r="B36" s="38"/>
      <c r="C36" s="38"/>
      <c r="D36" s="38"/>
      <c r="E36" s="38"/>
      <c r="F36" s="38"/>
      <c r="G36" s="84">
        <f t="shared" si="2"/>
        <v>0</v>
      </c>
      <c r="H36" s="95">
        <f t="shared" ref="H36:H52" si="8">IF(ROUNDDOWN(((G36*24)/45*60),0)&gt;10,10,ROUNDDOWN(((G36*24)/45*60),0))</f>
        <v>0</v>
      </c>
      <c r="I36" s="95">
        <f t="shared" ref="I36:I52" si="9">H36</f>
        <v>0</v>
      </c>
      <c r="J36" s="95"/>
      <c r="K36" s="85">
        <f t="shared" ref="K36:K52" si="10">IF(OR(J36="x",J36="j"),SUM(I36*$I$9)*1.5,SUM(I36*$I$9))</f>
        <v>0</v>
      </c>
      <c r="L36" s="40"/>
      <c r="M36" s="85">
        <f t="shared" si="6"/>
        <v>0</v>
      </c>
      <c r="N36" s="39"/>
      <c r="O36" s="119"/>
      <c r="P36" s="61">
        <f t="shared" si="7"/>
        <v>0</v>
      </c>
    </row>
    <row r="37" spans="1:16" ht="33" customHeight="1" x14ac:dyDescent="0.25">
      <c r="A37" s="96"/>
      <c r="B37" s="96"/>
      <c r="C37" s="96"/>
      <c r="D37" s="96"/>
      <c r="E37" s="96"/>
      <c r="F37" s="96"/>
      <c r="G37" s="84">
        <f t="shared" si="2"/>
        <v>0</v>
      </c>
      <c r="H37" s="95">
        <f t="shared" si="8"/>
        <v>0</v>
      </c>
      <c r="I37" s="95">
        <f t="shared" si="9"/>
        <v>0</v>
      </c>
      <c r="J37" s="95"/>
      <c r="K37" s="85">
        <f t="shared" si="10"/>
        <v>0</v>
      </c>
      <c r="L37" s="98"/>
      <c r="M37" s="85">
        <f t="shared" si="6"/>
        <v>0</v>
      </c>
      <c r="N37" s="99"/>
      <c r="O37" s="99"/>
      <c r="P37" s="61">
        <f t="shared" si="7"/>
        <v>0</v>
      </c>
    </row>
    <row r="38" spans="1:16" ht="33" customHeight="1" x14ac:dyDescent="0.25">
      <c r="A38" s="96"/>
      <c r="B38" s="96"/>
      <c r="C38" s="96"/>
      <c r="D38" s="96"/>
      <c r="E38" s="96"/>
      <c r="F38" s="96"/>
      <c r="G38" s="84">
        <f t="shared" si="2"/>
        <v>0</v>
      </c>
      <c r="H38" s="95">
        <f t="shared" si="8"/>
        <v>0</v>
      </c>
      <c r="I38" s="95">
        <f t="shared" si="9"/>
        <v>0</v>
      </c>
      <c r="J38" s="95"/>
      <c r="K38" s="85">
        <f t="shared" si="10"/>
        <v>0</v>
      </c>
      <c r="L38" s="98"/>
      <c r="M38" s="85">
        <f t="shared" si="6"/>
        <v>0</v>
      </c>
      <c r="N38" s="99"/>
      <c r="O38" s="99"/>
      <c r="P38" s="61">
        <f t="shared" si="7"/>
        <v>0</v>
      </c>
    </row>
    <row r="39" spans="1:16" ht="33" customHeight="1" x14ac:dyDescent="0.25">
      <c r="A39" s="96"/>
      <c r="B39" s="96"/>
      <c r="C39" s="96"/>
      <c r="D39" s="96"/>
      <c r="E39" s="96"/>
      <c r="F39" s="96"/>
      <c r="G39" s="84">
        <f t="shared" si="2"/>
        <v>0</v>
      </c>
      <c r="H39" s="95">
        <f t="shared" si="8"/>
        <v>0</v>
      </c>
      <c r="I39" s="95">
        <f t="shared" si="9"/>
        <v>0</v>
      </c>
      <c r="J39" s="95"/>
      <c r="K39" s="85">
        <f t="shared" si="10"/>
        <v>0</v>
      </c>
      <c r="L39" s="98"/>
      <c r="M39" s="85">
        <f t="shared" si="6"/>
        <v>0</v>
      </c>
      <c r="N39" s="99"/>
      <c r="O39" s="99"/>
      <c r="P39" s="61">
        <f t="shared" si="7"/>
        <v>0</v>
      </c>
    </row>
    <row r="40" spans="1:16" ht="33" customHeight="1" x14ac:dyDescent="0.25">
      <c r="A40" s="96"/>
      <c r="B40" s="96"/>
      <c r="C40" s="96"/>
      <c r="D40" s="96"/>
      <c r="E40" s="96"/>
      <c r="F40" s="96"/>
      <c r="G40" s="84">
        <f t="shared" si="2"/>
        <v>0</v>
      </c>
      <c r="H40" s="95">
        <f t="shared" si="8"/>
        <v>0</v>
      </c>
      <c r="I40" s="95">
        <f t="shared" si="9"/>
        <v>0</v>
      </c>
      <c r="J40" s="95"/>
      <c r="K40" s="85">
        <f t="shared" si="10"/>
        <v>0</v>
      </c>
      <c r="L40" s="98"/>
      <c r="M40" s="85">
        <f t="shared" si="6"/>
        <v>0</v>
      </c>
      <c r="N40" s="99"/>
      <c r="O40" s="99"/>
      <c r="P40" s="61">
        <f t="shared" si="7"/>
        <v>0</v>
      </c>
    </row>
    <row r="41" spans="1:16" ht="33" customHeight="1" x14ac:dyDescent="0.25">
      <c r="A41" s="96"/>
      <c r="B41" s="96"/>
      <c r="C41" s="96"/>
      <c r="D41" s="96"/>
      <c r="E41" s="96"/>
      <c r="F41" s="96"/>
      <c r="G41" s="84">
        <f t="shared" si="2"/>
        <v>0</v>
      </c>
      <c r="H41" s="95">
        <f t="shared" si="8"/>
        <v>0</v>
      </c>
      <c r="I41" s="95">
        <f t="shared" si="9"/>
        <v>0</v>
      </c>
      <c r="J41" s="95"/>
      <c r="K41" s="85">
        <f t="shared" si="10"/>
        <v>0</v>
      </c>
      <c r="L41" s="98"/>
      <c r="M41" s="85">
        <f t="shared" si="6"/>
        <v>0</v>
      </c>
      <c r="N41" s="99"/>
      <c r="O41" s="99"/>
      <c r="P41" s="61">
        <f t="shared" si="7"/>
        <v>0</v>
      </c>
    </row>
    <row r="42" spans="1:16" ht="33" customHeight="1" x14ac:dyDescent="0.25">
      <c r="A42" s="96"/>
      <c r="B42" s="96"/>
      <c r="C42" s="96"/>
      <c r="D42" s="96"/>
      <c r="E42" s="96"/>
      <c r="F42" s="96"/>
      <c r="G42" s="84">
        <f t="shared" si="2"/>
        <v>0</v>
      </c>
      <c r="H42" s="95">
        <f t="shared" si="8"/>
        <v>0</v>
      </c>
      <c r="I42" s="95">
        <f t="shared" si="9"/>
        <v>0</v>
      </c>
      <c r="J42" s="95"/>
      <c r="K42" s="85">
        <f t="shared" si="10"/>
        <v>0</v>
      </c>
      <c r="L42" s="98"/>
      <c r="M42" s="85">
        <f t="shared" si="6"/>
        <v>0</v>
      </c>
      <c r="N42" s="99"/>
      <c r="O42" s="99"/>
      <c r="P42" s="61">
        <f t="shared" si="7"/>
        <v>0</v>
      </c>
    </row>
    <row r="43" spans="1:16" ht="33" customHeight="1" x14ac:dyDescent="0.25">
      <c r="A43" s="96"/>
      <c r="B43" s="96"/>
      <c r="C43" s="96"/>
      <c r="D43" s="96"/>
      <c r="E43" s="96"/>
      <c r="F43" s="96"/>
      <c r="G43" s="84">
        <f t="shared" si="2"/>
        <v>0</v>
      </c>
      <c r="H43" s="95">
        <f t="shared" si="8"/>
        <v>0</v>
      </c>
      <c r="I43" s="95">
        <f t="shared" si="9"/>
        <v>0</v>
      </c>
      <c r="J43" s="95"/>
      <c r="K43" s="85">
        <f t="shared" si="10"/>
        <v>0</v>
      </c>
      <c r="L43" s="98"/>
      <c r="M43" s="85">
        <f t="shared" si="6"/>
        <v>0</v>
      </c>
      <c r="N43" s="99"/>
      <c r="O43" s="99"/>
      <c r="P43" s="61">
        <f t="shared" si="7"/>
        <v>0</v>
      </c>
    </row>
    <row r="44" spans="1:16" ht="33" customHeight="1" x14ac:dyDescent="0.25">
      <c r="A44" s="96"/>
      <c r="B44" s="96"/>
      <c r="C44" s="96"/>
      <c r="D44" s="96"/>
      <c r="E44" s="96"/>
      <c r="F44" s="96"/>
      <c r="G44" s="84">
        <f t="shared" si="2"/>
        <v>0</v>
      </c>
      <c r="H44" s="95">
        <f t="shared" si="8"/>
        <v>0</v>
      </c>
      <c r="I44" s="95">
        <f t="shared" si="9"/>
        <v>0</v>
      </c>
      <c r="J44" s="95"/>
      <c r="K44" s="85">
        <f t="shared" si="10"/>
        <v>0</v>
      </c>
      <c r="L44" s="98"/>
      <c r="M44" s="85">
        <f t="shared" si="6"/>
        <v>0</v>
      </c>
      <c r="N44" s="99"/>
      <c r="O44" s="99"/>
      <c r="P44" s="61">
        <f t="shared" si="7"/>
        <v>0</v>
      </c>
    </row>
    <row r="45" spans="1:16" ht="33" customHeight="1" x14ac:dyDescent="0.25">
      <c r="A45" s="96"/>
      <c r="B45" s="96"/>
      <c r="C45" s="96"/>
      <c r="D45" s="96"/>
      <c r="E45" s="96"/>
      <c r="F45" s="96"/>
      <c r="G45" s="84">
        <f t="shared" si="2"/>
        <v>0</v>
      </c>
      <c r="H45" s="95">
        <f t="shared" si="8"/>
        <v>0</v>
      </c>
      <c r="I45" s="95">
        <f t="shared" si="9"/>
        <v>0</v>
      </c>
      <c r="J45" s="95"/>
      <c r="K45" s="85">
        <f t="shared" si="10"/>
        <v>0</v>
      </c>
      <c r="L45" s="98"/>
      <c r="M45" s="85">
        <f t="shared" si="6"/>
        <v>0</v>
      </c>
      <c r="N45" s="99"/>
      <c r="O45" s="99"/>
      <c r="P45" s="61">
        <f t="shared" si="7"/>
        <v>0</v>
      </c>
    </row>
    <row r="46" spans="1:16" ht="33" customHeight="1" x14ac:dyDescent="0.25">
      <c r="A46" s="96"/>
      <c r="B46" s="96"/>
      <c r="C46" s="96"/>
      <c r="D46" s="96"/>
      <c r="E46" s="96"/>
      <c r="F46" s="96"/>
      <c r="G46" s="84">
        <f t="shared" si="2"/>
        <v>0</v>
      </c>
      <c r="H46" s="95">
        <f t="shared" si="8"/>
        <v>0</v>
      </c>
      <c r="I46" s="95">
        <f t="shared" si="9"/>
        <v>0</v>
      </c>
      <c r="J46" s="95"/>
      <c r="K46" s="85">
        <f t="shared" si="10"/>
        <v>0</v>
      </c>
      <c r="L46" s="98"/>
      <c r="M46" s="85">
        <f t="shared" si="6"/>
        <v>0</v>
      </c>
      <c r="N46" s="99"/>
      <c r="O46" s="99"/>
      <c r="P46" s="61">
        <f t="shared" si="7"/>
        <v>0</v>
      </c>
    </row>
    <row r="47" spans="1:16" ht="33" customHeight="1" x14ac:dyDescent="0.25">
      <c r="A47" s="96"/>
      <c r="B47" s="96"/>
      <c r="C47" s="96"/>
      <c r="D47" s="96"/>
      <c r="E47" s="96"/>
      <c r="F47" s="96"/>
      <c r="G47" s="84">
        <f t="shared" si="2"/>
        <v>0</v>
      </c>
      <c r="H47" s="95">
        <f t="shared" si="8"/>
        <v>0</v>
      </c>
      <c r="I47" s="95">
        <f t="shared" si="9"/>
        <v>0</v>
      </c>
      <c r="J47" s="95"/>
      <c r="K47" s="85">
        <f t="shared" si="10"/>
        <v>0</v>
      </c>
      <c r="L47" s="98"/>
      <c r="M47" s="85">
        <f t="shared" si="6"/>
        <v>0</v>
      </c>
      <c r="N47" s="99"/>
      <c r="O47" s="99"/>
      <c r="P47" s="61">
        <f t="shared" si="7"/>
        <v>0</v>
      </c>
    </row>
    <row r="48" spans="1:16" ht="33" customHeight="1" x14ac:dyDescent="0.25">
      <c r="A48" s="96"/>
      <c r="B48" s="96"/>
      <c r="C48" s="96"/>
      <c r="D48" s="96"/>
      <c r="E48" s="96"/>
      <c r="F48" s="96"/>
      <c r="G48" s="84">
        <f t="shared" si="2"/>
        <v>0</v>
      </c>
      <c r="H48" s="95">
        <f t="shared" si="8"/>
        <v>0</v>
      </c>
      <c r="I48" s="95">
        <f t="shared" si="9"/>
        <v>0</v>
      </c>
      <c r="J48" s="95"/>
      <c r="K48" s="85">
        <f t="shared" si="10"/>
        <v>0</v>
      </c>
      <c r="L48" s="98"/>
      <c r="M48" s="85">
        <f t="shared" si="6"/>
        <v>0</v>
      </c>
      <c r="N48" s="99"/>
      <c r="O48" s="99"/>
      <c r="P48" s="61">
        <f t="shared" si="7"/>
        <v>0</v>
      </c>
    </row>
    <row r="49" spans="1:16" ht="33" customHeight="1" x14ac:dyDescent="0.25">
      <c r="A49" s="96"/>
      <c r="B49" s="96"/>
      <c r="C49" s="96"/>
      <c r="D49" s="96"/>
      <c r="E49" s="96"/>
      <c r="F49" s="96"/>
      <c r="G49" s="84">
        <f t="shared" si="2"/>
        <v>0</v>
      </c>
      <c r="H49" s="95">
        <f t="shared" si="8"/>
        <v>0</v>
      </c>
      <c r="I49" s="95">
        <f t="shared" si="9"/>
        <v>0</v>
      </c>
      <c r="J49" s="95"/>
      <c r="K49" s="85">
        <f t="shared" si="10"/>
        <v>0</v>
      </c>
      <c r="L49" s="98"/>
      <c r="M49" s="85">
        <f t="shared" si="6"/>
        <v>0</v>
      </c>
      <c r="N49" s="99"/>
      <c r="O49" s="99"/>
      <c r="P49" s="61">
        <f t="shared" si="7"/>
        <v>0</v>
      </c>
    </row>
    <row r="50" spans="1:16" ht="33" customHeight="1" x14ac:dyDescent="0.25">
      <c r="A50" s="96"/>
      <c r="B50" s="96"/>
      <c r="C50" s="96"/>
      <c r="D50" s="96"/>
      <c r="E50" s="96"/>
      <c r="F50" s="96"/>
      <c r="G50" s="84">
        <f t="shared" si="2"/>
        <v>0</v>
      </c>
      <c r="H50" s="95">
        <f t="shared" si="8"/>
        <v>0</v>
      </c>
      <c r="I50" s="95">
        <f t="shared" si="9"/>
        <v>0</v>
      </c>
      <c r="J50" s="95"/>
      <c r="K50" s="85">
        <f t="shared" si="10"/>
        <v>0</v>
      </c>
      <c r="L50" s="98"/>
      <c r="M50" s="85">
        <f t="shared" si="6"/>
        <v>0</v>
      </c>
      <c r="N50" s="99"/>
      <c r="O50" s="99"/>
      <c r="P50" s="61">
        <f t="shared" si="7"/>
        <v>0</v>
      </c>
    </row>
    <row r="51" spans="1:16" ht="33" customHeight="1" x14ac:dyDescent="0.25">
      <c r="A51" s="96"/>
      <c r="B51" s="96"/>
      <c r="C51" s="96"/>
      <c r="D51" s="96"/>
      <c r="E51" s="96"/>
      <c r="F51" s="96"/>
      <c r="G51" s="84">
        <f t="shared" si="2"/>
        <v>0</v>
      </c>
      <c r="H51" s="95">
        <f t="shared" si="8"/>
        <v>0</v>
      </c>
      <c r="I51" s="95">
        <f t="shared" si="9"/>
        <v>0</v>
      </c>
      <c r="J51" s="95"/>
      <c r="K51" s="85">
        <f t="shared" si="10"/>
        <v>0</v>
      </c>
      <c r="L51" s="98"/>
      <c r="M51" s="85">
        <f t="shared" si="6"/>
        <v>0</v>
      </c>
      <c r="N51" s="99"/>
      <c r="O51" s="99"/>
      <c r="P51" s="61">
        <f t="shared" si="7"/>
        <v>0</v>
      </c>
    </row>
    <row r="52" spans="1:16" ht="33" customHeight="1" x14ac:dyDescent="0.25">
      <c r="A52" s="96"/>
      <c r="B52" s="96"/>
      <c r="C52" s="96"/>
      <c r="D52" s="96"/>
      <c r="E52" s="96"/>
      <c r="F52" s="96"/>
      <c r="G52" s="84">
        <f t="shared" si="2"/>
        <v>0</v>
      </c>
      <c r="H52" s="95">
        <f t="shared" si="8"/>
        <v>0</v>
      </c>
      <c r="I52" s="95">
        <f t="shared" si="9"/>
        <v>0</v>
      </c>
      <c r="J52" s="95"/>
      <c r="K52" s="85">
        <f t="shared" si="10"/>
        <v>0</v>
      </c>
      <c r="L52" s="98"/>
      <c r="M52" s="85">
        <f t="shared" si="6"/>
        <v>0</v>
      </c>
      <c r="N52" s="99"/>
      <c r="O52" s="99"/>
      <c r="P52" s="61">
        <f t="shared" si="7"/>
        <v>0</v>
      </c>
    </row>
    <row r="53" spans="1:16" ht="33" customHeight="1" x14ac:dyDescent="0.25">
      <c r="A53" s="133" t="s">
        <v>54</v>
      </c>
      <c r="B53" s="134"/>
      <c r="C53" s="134"/>
      <c r="D53" s="134"/>
      <c r="E53" s="134"/>
      <c r="F53" s="135"/>
      <c r="G53" s="7">
        <f t="shared" ref="G53:P53" si="11">SUM(G25:G52)</f>
        <v>0</v>
      </c>
      <c r="H53" s="3">
        <f t="shared" si="11"/>
        <v>0</v>
      </c>
      <c r="I53" s="3">
        <f t="shared" si="11"/>
        <v>0</v>
      </c>
      <c r="J53" s="93"/>
      <c r="K53" s="4">
        <f t="shared" si="11"/>
        <v>0</v>
      </c>
      <c r="L53" s="5">
        <f t="shared" si="11"/>
        <v>0</v>
      </c>
      <c r="M53" s="6">
        <f t="shared" si="11"/>
        <v>0</v>
      </c>
      <c r="N53" s="4">
        <f t="shared" si="11"/>
        <v>0</v>
      </c>
      <c r="O53" s="4">
        <f t="shared" si="11"/>
        <v>0</v>
      </c>
      <c r="P53" s="1">
        <f t="shared" si="11"/>
        <v>0</v>
      </c>
    </row>
  </sheetData>
  <sheetProtection algorithmName="SHA-512" hashValue="yEmvtVxpWxDmnfx8phGeOWrILLQy8F4uiarwdoBzA21GD56iVWfcBpVtB9oxsEqYtrUDuBEcCbBhta8WI7OyCA==" saltValue="mZ2L24mgnTlnAG0vxqMI9Q==" spinCount="100000" sheet="1" objects="1" scenarios="1"/>
  <protectedRanges>
    <protectedRange sqref="A19:C19" name="Bereich4"/>
    <protectedRange sqref="A36:F52 I36:I52 L36:L52 N36:O52" name="Bereich3"/>
    <protectedRange sqref="C3 I3 F9:G93 M3 D4 P4 D5:G5 I5 K5 M5 M6:O6 B7:G8 C11 F11:P11" name="Bereich1"/>
  </protectedRanges>
  <mergeCells count="24">
    <mergeCell ref="A10:G10"/>
    <mergeCell ref="A12:P12"/>
    <mergeCell ref="D4:N4"/>
    <mergeCell ref="M5:N5"/>
    <mergeCell ref="O5:P5"/>
    <mergeCell ref="O6:P6"/>
    <mergeCell ref="H7:K7"/>
    <mergeCell ref="L7:N7"/>
    <mergeCell ref="P1:P2"/>
    <mergeCell ref="O1:O2"/>
    <mergeCell ref="A53:F53"/>
    <mergeCell ref="A14:P14"/>
    <mergeCell ref="A21:P21"/>
    <mergeCell ref="D22:G22"/>
    <mergeCell ref="H22:K22"/>
    <mergeCell ref="L22:N22"/>
    <mergeCell ref="D33:G33"/>
    <mergeCell ref="H33:K33"/>
    <mergeCell ref="L33:N33"/>
    <mergeCell ref="I23:I24"/>
    <mergeCell ref="I34:I35"/>
    <mergeCell ref="A13:P13"/>
    <mergeCell ref="C3:H3"/>
    <mergeCell ref="M3:P3"/>
  </mergeCells>
  <dataValidations disablePrompts="1" count="2">
    <dataValidation type="whole" operator="lessThanOrEqual" allowBlank="1" showInputMessage="1" showErrorMessage="1" sqref="H25:H32 H36:H52" xr:uid="{181313F5-4B1A-420F-8C75-48A3DCA6C40F}">
      <formula1>10</formula1>
    </dataValidation>
    <dataValidation type="whole" operator="lessThanOrEqual" allowBlank="1" showInputMessage="1" showErrorMessage="1" errorTitle="max. Anzahl der LE überschritten" error="Die maximale Anzahl von 10 LE pro Tag wurde überschritten. Tragen Sie hier einen Wert kleiner oder gleich 10 LE ein." sqref="I36:I52 I25:I32" xr:uid="{3C7F2AB7-762C-462D-A7B3-727142AB134B}">
      <formula1>10</formula1>
    </dataValidation>
  </dataValidations>
  <printOptions horizontalCentered="1"/>
  <pageMargins left="0.51181102362204722" right="0.51181102362204722" top="0.39370078740157483" bottom="0.39370078740157483" header="0.31496062992125984" footer="0.31496062992125984"/>
  <pageSetup paperSize="9" scale="79" fitToHeight="0" orientation="landscape" r:id="rId1"/>
  <headerFooter>
    <oddFooter>&amp;CSeite &amp;P von &amp;N&amp;R&amp;D</oddFooter>
  </headerFooter>
  <rowBreaks count="1" manualBreakCount="1">
    <brk id="32" max="16383" man="1"/>
  </rowBreak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B99CB893B8C994796F0AA75885F127F" ma:contentTypeVersion="7" ma:contentTypeDescription="Ein neues Dokument erstellen." ma:contentTypeScope="" ma:versionID="75c4f581bbe40a76b30410d1b583a0a7">
  <xsd:schema xmlns:xsd="http://www.w3.org/2001/XMLSchema" xmlns:xs="http://www.w3.org/2001/XMLSchema" xmlns:p="http://schemas.microsoft.com/office/2006/metadata/properties" xmlns:ns3="45ef660d-8b18-46d1-954d-437777468fff" targetNamespace="http://schemas.microsoft.com/office/2006/metadata/properties" ma:root="true" ma:fieldsID="d965949387d0c6cf41d071166e91a5d5" ns3:_="">
    <xsd:import namespace="45ef660d-8b18-46d1-954d-437777468ff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ef660d-8b18-46d1-954d-437777468f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2D8E726-5F41-4807-8AAE-2E9755F8FCF4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45ef660d-8b18-46d1-954d-437777468fff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284548-AF02-420D-884C-012E276DC1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C7E784-A848-43DC-8637-5DD71E116E1C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Referenten</vt:lpstr>
      <vt:lpstr>Übungsleiter</vt:lpstr>
      <vt:lpstr>SR-Beobachtung </vt:lpstr>
      <vt:lpstr>Funktionspersonal</vt:lpstr>
    </vt:vector>
  </TitlesOfParts>
  <Manager/>
  <Company>GMH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huelsmak</dc:creator>
  <cp:keywords/>
  <dc:description/>
  <cp:lastModifiedBy>Matthias Münkewarf</cp:lastModifiedBy>
  <cp:revision/>
  <dcterms:created xsi:type="dcterms:W3CDTF">2010-03-26T07:54:28Z</dcterms:created>
  <dcterms:modified xsi:type="dcterms:W3CDTF">2024-02-15T08:52:11Z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0x0101000B99CB893B8C994796F0AA75885F127F</vt:lpwstr>
  </property>
</Properties>
</file>