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Frans de Ruiter\Projects\JADS teaching\Facilitylocation\"/>
    </mc:Choice>
  </mc:AlternateContent>
  <workbookProtection lockStructure="1"/>
  <bookViews>
    <workbookView xWindow="240" yWindow="240" windowWidth="25356" windowHeight="15216" tabRatio="500"/>
  </bookViews>
  <sheets>
    <sheet name="Facility Location Solution" sheetId="2" r:id="rId1"/>
    <sheet name="Distances" sheetId="1" r:id="rId2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'Facility Location Solution'!$C$27:$C$63,'Facility Location Solution'!$D$27:$AN$63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'Facility Location Solution'!$AO$27:$AO$63</definedName>
    <definedName name="solver_lhs2" localSheetId="0" hidden="1">'Facility Location Solution'!$C$27:$C$63</definedName>
    <definedName name="solver_lhs3" localSheetId="0" hidden="1">'Facility Location Solution'!$D$64:$AN$64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'Facility Location Solution'!$C$11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hs1" localSheetId="0" hidden="1">'Facility Location Solution'!#REF!</definedName>
    <definedName name="solver_rhs2" localSheetId="0" hidden="1">binary</definedName>
    <definedName name="solver_rhs3" localSheetId="0" hidden="1">'Facility Location Solution'!#REF!</definedName>
    <definedName name="solver_rlx" localSheetId="0" hidden="1">0</definedName>
    <definedName name="solver_rsd" localSheetId="0" hidden="1">0</definedName>
    <definedName name="solver_scl" localSheetId="0" hidden="1">2</definedName>
    <definedName name="solver_sho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9" i="2" l="1"/>
  <c r="C8" i="2"/>
  <c r="C6" i="2"/>
  <c r="C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27" i="2"/>
  <c r="AO27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28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C11" i="2"/>
</calcChain>
</file>

<file path=xl/sharedStrings.xml><?xml version="1.0" encoding="utf-8"?>
<sst xmlns="http://schemas.openxmlformats.org/spreadsheetml/2006/main" count="163" uniqueCount="52">
  <si>
    <t>Distance (km)</t>
  </si>
  <si>
    <t>Amsterdam</t>
  </si>
  <si>
    <t>Antwerp</t>
  </si>
  <si>
    <t>Athens</t>
  </si>
  <si>
    <t>Barcelona</t>
  </si>
  <si>
    <t>Berlin</t>
  </si>
  <si>
    <t>Bern</t>
  </si>
  <si>
    <t>Brussels</t>
  </si>
  <si>
    <t>Calais</t>
  </si>
  <si>
    <t>Cologne</t>
  </si>
  <si>
    <t>Copenhagen</t>
  </si>
  <si>
    <t>Edinburgh</t>
  </si>
  <si>
    <t>Frankfurt</t>
  </si>
  <si>
    <t>Geneva</t>
  </si>
  <si>
    <t>Genoa</t>
  </si>
  <si>
    <t>Hamburg</t>
  </si>
  <si>
    <t>Le Havre</t>
  </si>
  <si>
    <t>Lisbon</t>
  </si>
  <si>
    <t>London</t>
  </si>
  <si>
    <t>Luxembourg</t>
  </si>
  <si>
    <t>Lyon</t>
  </si>
  <si>
    <t>Madrid</t>
  </si>
  <si>
    <t>Marseille</t>
  </si>
  <si>
    <t>Milan</t>
  </si>
  <si>
    <t>Munich</t>
  </si>
  <si>
    <t>Naples</t>
  </si>
  <si>
    <t>Nice</t>
  </si>
  <si>
    <t>Paris</t>
  </si>
  <si>
    <t>Prague</t>
  </si>
  <si>
    <t>Rome</t>
  </si>
  <si>
    <t>Rotterdam</t>
  </si>
  <si>
    <t>Strasbourg</t>
  </si>
  <si>
    <t>Stuttgart</t>
  </si>
  <si>
    <t>The Hague</t>
  </si>
  <si>
    <t>Turin</t>
  </si>
  <si>
    <t>Venice</t>
  </si>
  <si>
    <t>Vienna</t>
  </si>
  <si>
    <t>Zurich</t>
  </si>
  <si>
    <t>*All distances are given in kilometers</t>
  </si>
  <si>
    <t>Total Fixed Costs</t>
  </si>
  <si>
    <t>Total Transportation Costs</t>
  </si>
  <si>
    <t>Total Costs</t>
  </si>
  <si>
    <t>Open? (1 = open, 0 = closed)</t>
  </si>
  <si>
    <t>Total supplied</t>
  </si>
  <si>
    <t>Total Received</t>
  </si>
  <si>
    <t>Max supply per city</t>
  </si>
  <si>
    <t>Demand per city</t>
  </si>
  <si>
    <t>Max supply</t>
  </si>
  <si>
    <t>Shipping From \ To</t>
  </si>
  <si>
    <t>Shipping Pallets: The Excel planning tool</t>
  </si>
  <si>
    <t>Fixed costs for opening one city distribution centre:</t>
  </si>
  <si>
    <t>Number of centres open: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</si>
</sst>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i/>
      <sz val="14"/>
      <color rgb="FF008000"/>
      <name val="Arial"/>
      <family val="2"/>
    </font>
    <font>
      <sz val="14"/>
      <color rgb="FF008000"/>
      <name val="Arial"/>
      <family val="2"/>
    </font>
    <font>
      <i/>
      <sz val="1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i/>
      <u/>
      <sz val="14"/>
      <color rgb="FF000000"/>
      <name val="Arial"/>
      <family val="2"/>
    </font>
    <font>
      <i/>
      <sz val="2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3" xfId="0" applyFont="1" applyBorder="1"/>
    <xf numFmtId="0" fontId="1" fillId="0" borderId="2" xfId="0" applyFont="1" applyBorder="1"/>
    <xf numFmtId="0" fontId="7" fillId="0" borderId="0" xfId="0" applyFont="1"/>
    <xf numFmtId="0" fontId="4" fillId="0" borderId="1" xfId="0" applyFont="1" applyBorder="1" applyAlignment="1">
      <alignment wrapText="1"/>
    </xf>
    <xf numFmtId="0" fontId="8" fillId="0" borderId="3" xfId="0" applyFont="1" applyBorder="1"/>
    <xf numFmtId="0" fontId="9" fillId="0" borderId="2" xfId="0" applyFont="1" applyFill="1" applyBorder="1"/>
    <xf numFmtId="0" fontId="9" fillId="0" borderId="0" xfId="0" applyFont="1" applyFill="1" applyBorder="1"/>
    <xf numFmtId="0" fontId="10" fillId="0" borderId="0" xfId="0" applyFont="1"/>
    <xf numFmtId="0" fontId="12" fillId="0" borderId="0" xfId="0" applyFont="1" applyFill="1" applyBorder="1"/>
    <xf numFmtId="0" fontId="13" fillId="0" borderId="0" xfId="0" applyFont="1"/>
    <xf numFmtId="0" fontId="4" fillId="0" borderId="4" xfId="0" applyFont="1" applyBorder="1"/>
    <xf numFmtId="0" fontId="7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8" xfId="0" applyFont="1" applyBorder="1"/>
    <xf numFmtId="0" fontId="1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 applyProtection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 per City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'Facility Location Solution'!$B$27:$B$63</c:f>
              <c:strCache>
                <c:ptCount val="37"/>
                <c:pt idx="0">
                  <c:v>Amsterdam</c:v>
                </c:pt>
                <c:pt idx="1">
                  <c:v>Antwerp</c:v>
                </c:pt>
                <c:pt idx="2">
                  <c:v>Athens</c:v>
                </c:pt>
                <c:pt idx="3">
                  <c:v>Barcelona</c:v>
                </c:pt>
                <c:pt idx="4">
                  <c:v>Berlin</c:v>
                </c:pt>
                <c:pt idx="5">
                  <c:v>Bern</c:v>
                </c:pt>
                <c:pt idx="6">
                  <c:v>Brussels</c:v>
                </c:pt>
                <c:pt idx="7">
                  <c:v>Calais</c:v>
                </c:pt>
                <c:pt idx="8">
                  <c:v>Cologne</c:v>
                </c:pt>
                <c:pt idx="9">
                  <c:v>Copenhagen</c:v>
                </c:pt>
                <c:pt idx="10">
                  <c:v>Edinburgh</c:v>
                </c:pt>
                <c:pt idx="11">
                  <c:v>Frankfurt</c:v>
                </c:pt>
                <c:pt idx="12">
                  <c:v>Geneva</c:v>
                </c:pt>
                <c:pt idx="13">
                  <c:v>Genoa</c:v>
                </c:pt>
                <c:pt idx="14">
                  <c:v>Hamburg</c:v>
                </c:pt>
                <c:pt idx="15">
                  <c:v>Le Havre</c:v>
                </c:pt>
                <c:pt idx="16">
                  <c:v>Lisbon</c:v>
                </c:pt>
                <c:pt idx="17">
                  <c:v>London</c:v>
                </c:pt>
                <c:pt idx="18">
                  <c:v>Luxembourg</c:v>
                </c:pt>
                <c:pt idx="19">
                  <c:v>Lyon</c:v>
                </c:pt>
                <c:pt idx="20">
                  <c:v>Madrid</c:v>
                </c:pt>
                <c:pt idx="21">
                  <c:v>Marseille</c:v>
                </c:pt>
                <c:pt idx="22">
                  <c:v>Milan</c:v>
                </c:pt>
                <c:pt idx="23">
                  <c:v>Munich</c:v>
                </c:pt>
                <c:pt idx="24">
                  <c:v>Naples</c:v>
                </c:pt>
                <c:pt idx="25">
                  <c:v>Nice</c:v>
                </c:pt>
                <c:pt idx="26">
                  <c:v>Paris</c:v>
                </c:pt>
                <c:pt idx="27">
                  <c:v>Prague</c:v>
                </c:pt>
                <c:pt idx="28">
                  <c:v>Rome</c:v>
                </c:pt>
                <c:pt idx="29">
                  <c:v>Rotterdam</c:v>
                </c:pt>
                <c:pt idx="30">
                  <c:v>Strasbourg</c:v>
                </c:pt>
                <c:pt idx="31">
                  <c:v>Stuttgart</c:v>
                </c:pt>
                <c:pt idx="32">
                  <c:v>The Hague</c:v>
                </c:pt>
                <c:pt idx="33">
                  <c:v>Turin</c:v>
                </c:pt>
                <c:pt idx="34">
                  <c:v>Venice</c:v>
                </c:pt>
                <c:pt idx="35">
                  <c:v>Vienna</c:v>
                </c:pt>
                <c:pt idx="36">
                  <c:v>Zurich</c:v>
                </c:pt>
              </c:strCache>
            </c:strRef>
          </c:cat>
          <c:val>
            <c:numRef>
              <c:f>'Facility Location Solution'!$AO$27:$AO$63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9-4CA2-B713-BBC517B2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242136"/>
        <c:axId val="-2103983416"/>
      </c:barChart>
      <c:catAx>
        <c:axId val="-2104242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03983416"/>
        <c:crosses val="autoZero"/>
        <c:auto val="1"/>
        <c:lblAlgn val="ctr"/>
        <c:lblOffset val="100"/>
        <c:noMultiLvlLbl val="0"/>
      </c:catAx>
      <c:valAx>
        <c:axId val="-2103983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pallets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24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3</xdr:row>
      <xdr:rowOff>106680</xdr:rowOff>
    </xdr:from>
    <xdr:to>
      <xdr:col>12</xdr:col>
      <xdr:colOff>807720</xdr:colOff>
      <xdr:row>22</xdr:row>
      <xdr:rowOff>0</xdr:rowOff>
    </xdr:to>
    <xdr:graphicFrame macro="">
      <xdr:nvGraphicFramePr>
        <xdr:cNvPr id="4" name="Chart 3" title="Supply per C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11</xdr:row>
      <xdr:rowOff>114300</xdr:rowOff>
    </xdr:from>
    <xdr:to>
      <xdr:col>3</xdr:col>
      <xdr:colOff>0</xdr:colOff>
      <xdr:row>21</xdr:row>
      <xdr:rowOff>38100</xdr:rowOff>
    </xdr:to>
    <xdr:sp macro="" textlink="">
      <xdr:nvSpPr>
        <xdr:cNvPr id="2" name="TextBox 1"/>
        <xdr:cNvSpPr txBox="1"/>
      </xdr:nvSpPr>
      <xdr:spPr>
        <a:xfrm>
          <a:off x="861060" y="2842260"/>
          <a:ext cx="398526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Rules:</a:t>
          </a:r>
          <a:endParaRPr lang="en-US" sz="1100" b="1" baseline="0">
            <a:solidFill>
              <a:srgbClr val="7030A0"/>
            </a:solidFill>
          </a:endParaRPr>
        </a:p>
        <a:p>
          <a:pPr lvl="1"/>
          <a:r>
            <a:rPr lang="en-US" sz="1100" baseline="0"/>
            <a:t>1.  To ship from a city it should be </a:t>
          </a:r>
          <a:r>
            <a:rPr lang="en-US" sz="1100" i="1" baseline="0"/>
            <a:t>Open</a:t>
          </a:r>
          <a:r>
            <a:rPr lang="en-US" sz="1100" i="0" baseline="0"/>
            <a:t> (by making the adjacent cell equal to 1).</a:t>
          </a:r>
        </a:p>
        <a:p>
          <a:pPr lvl="1"/>
          <a:r>
            <a:rPr lang="en-US" sz="1100" i="0" baseline="0"/>
            <a:t>2.  Each city demand 100 pallets. </a:t>
          </a:r>
        </a:p>
        <a:p>
          <a:pPr lvl="1"/>
          <a:r>
            <a:rPr lang="en-US" sz="1100" i="0" baseline="0"/>
            <a:t>3.  Each city can supply at most 4000 pallets </a:t>
          </a:r>
          <a:r>
            <a:rPr lang="en-US" sz="1100" i="1" baseline="0"/>
            <a:t>only if its open.</a:t>
          </a:r>
          <a:r>
            <a:rPr lang="en-US" sz="1100" i="0" baseline="0"/>
            <a:t/>
          </a:r>
          <a:br>
            <a:rPr lang="en-US" sz="1100" i="0" baseline="0"/>
          </a:br>
          <a:endParaRPr lang="en-US" sz="1100" i="0" baseline="0"/>
        </a:p>
        <a:p>
          <a:pPr lvl="0"/>
          <a:r>
            <a:rPr lang="en-US" sz="1100" i="0" u="sng" baseline="0"/>
            <a:t>You can see whether you obey all rules if all columns and rows with city names are </a:t>
          </a:r>
          <a:r>
            <a:rPr lang="en-US" sz="1100" i="0" u="sng" baseline="0">
              <a:solidFill>
                <a:srgbClr val="00B050"/>
              </a:solidFill>
            </a:rPr>
            <a:t>green</a:t>
          </a:r>
          <a:r>
            <a:rPr lang="en-US" sz="1100" i="0" u="sng" baseline="0"/>
            <a:t>. </a:t>
          </a:r>
        </a:p>
        <a:p>
          <a:endParaRPr lang="en-US" sz="1100" i="0" baseline="0"/>
        </a:p>
        <a:p>
          <a:r>
            <a:rPr lang="en-US" sz="1100" i="0" baseline="0"/>
            <a:t>Costs = one euro per kilometer and a fixed fee for opening each city.</a:t>
          </a:r>
        </a:p>
        <a:p>
          <a:endParaRPr lang="en-US" sz="1100" i="0" baseline="0"/>
        </a:p>
        <a:p>
          <a:r>
            <a:rPr lang="en-US" sz="1100" i="1" baseline="0">
              <a:solidFill>
                <a:sysClr val="windowText" lastClr="000000"/>
              </a:solidFill>
            </a:rPr>
            <a:t>Goal</a:t>
          </a:r>
          <a:r>
            <a:rPr lang="en-US" sz="1100" i="0" baseline="0">
              <a:solidFill>
                <a:sysClr val="windowText" lastClr="000000"/>
              </a:solidFill>
            </a:rPr>
            <a:t>: Minimize total costs.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68580</xdr:colOff>
      <xdr:row>22</xdr:row>
      <xdr:rowOff>45720</xdr:rowOff>
    </xdr:from>
    <xdr:to>
      <xdr:col>10</xdr:col>
      <xdr:colOff>723900</xdr:colOff>
      <xdr:row>24</xdr:row>
      <xdr:rowOff>114300</xdr:rowOff>
    </xdr:to>
    <xdr:sp macro="" textlink="">
      <xdr:nvSpPr>
        <xdr:cNvPr id="3" name="TextBox 2"/>
        <xdr:cNvSpPr txBox="1"/>
      </xdr:nvSpPr>
      <xdr:spPr>
        <a:xfrm>
          <a:off x="12458700" y="5273040"/>
          <a:ext cx="406908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i="1"/>
            <a:t>Demand</a:t>
          </a:r>
        </a:p>
      </xdr:txBody>
    </xdr:sp>
    <xdr:clientData/>
  </xdr:twoCellAnchor>
  <xdr:twoCellAnchor>
    <xdr:from>
      <xdr:col>0</xdr:col>
      <xdr:colOff>262890</xdr:colOff>
      <xdr:row>29</xdr:row>
      <xdr:rowOff>11430</xdr:rowOff>
    </xdr:from>
    <xdr:to>
      <xdr:col>0</xdr:col>
      <xdr:colOff>727710</xdr:colOff>
      <xdr:row>47</xdr:row>
      <xdr:rowOff>102870</xdr:rowOff>
    </xdr:to>
    <xdr:sp macro="" textlink="">
      <xdr:nvSpPr>
        <xdr:cNvPr id="5" name="TextBox 4"/>
        <xdr:cNvSpPr txBox="1"/>
      </xdr:nvSpPr>
      <xdr:spPr>
        <a:xfrm rot="16200000">
          <a:off x="-1539240" y="8755380"/>
          <a:ext cx="406908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i="1"/>
            <a:t>Supply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64"/>
  <sheetViews>
    <sheetView tabSelected="1" workbookViewId="0">
      <selection activeCell="C30" sqref="C30"/>
    </sheetView>
  </sheetViews>
  <sheetFormatPr defaultColWidth="11.19921875" defaultRowHeight="15.6" x14ac:dyDescent="0.3"/>
  <cols>
    <col min="2" max="2" width="81.296875" bestFit="1" customWidth="1"/>
    <col min="3" max="3" width="26.19921875" customWidth="1"/>
    <col min="4" max="4" width="18.69921875" customWidth="1"/>
    <col min="5" max="5" width="14" customWidth="1"/>
    <col min="41" max="41" width="15" bestFit="1" customWidth="1"/>
  </cols>
  <sheetData>
    <row r="2" spans="1:5" ht="36.6" x14ac:dyDescent="0.7">
      <c r="B2" s="15" t="s">
        <v>49</v>
      </c>
    </row>
    <row r="4" spans="1:5" ht="16.2" thickBot="1" x14ac:dyDescent="0.35"/>
    <row r="5" spans="1:5" ht="18" x14ac:dyDescent="0.35">
      <c r="A5" s="2"/>
      <c r="B5" s="16" t="s">
        <v>50</v>
      </c>
      <c r="C5" s="17">
        <v>150000</v>
      </c>
      <c r="E5" s="2"/>
    </row>
    <row r="6" spans="1:5" ht="18" x14ac:dyDescent="0.35">
      <c r="A6" s="2"/>
      <c r="B6" s="20" t="s">
        <v>51</v>
      </c>
      <c r="C6" s="21">
        <f>SUM(C27:C63)</f>
        <v>0</v>
      </c>
      <c r="E6" s="2"/>
    </row>
    <row r="7" spans="1:5" ht="18" x14ac:dyDescent="0.35">
      <c r="A7" s="2"/>
      <c r="B7" s="22" t="s">
        <v>39</v>
      </c>
      <c r="C7" s="23">
        <f>C6*C5</f>
        <v>0</v>
      </c>
      <c r="E7" s="2"/>
    </row>
    <row r="8" spans="1:5" ht="18" x14ac:dyDescent="0.35">
      <c r="A8" s="2"/>
      <c r="B8" s="24" t="s">
        <v>40</v>
      </c>
      <c r="C8" s="25">
        <f>SUMPRODUCT(D27:AN63,Distances!C4:AM40)</f>
        <v>0</v>
      </c>
      <c r="E8" s="2"/>
    </row>
    <row r="9" spans="1:5" ht="18" x14ac:dyDescent="0.35">
      <c r="A9" s="2"/>
      <c r="B9" s="26" t="s">
        <v>45</v>
      </c>
      <c r="C9" s="27">
        <v>4000</v>
      </c>
      <c r="E9" s="2"/>
    </row>
    <row r="10" spans="1:5" ht="18" x14ac:dyDescent="0.35">
      <c r="A10" s="2"/>
      <c r="B10" s="20" t="s">
        <v>46</v>
      </c>
      <c r="C10" s="21">
        <v>100</v>
      </c>
      <c r="E10" s="2"/>
    </row>
    <row r="11" spans="1:5" ht="24" thickBot="1" x14ac:dyDescent="0.5">
      <c r="A11" s="2"/>
      <c r="B11" s="18" t="s">
        <v>41</v>
      </c>
      <c r="C11" s="19">
        <f>C8+C7</f>
        <v>0</v>
      </c>
      <c r="E11" s="2"/>
    </row>
    <row r="12" spans="1:5" ht="18" x14ac:dyDescent="0.35">
      <c r="A12" s="2"/>
      <c r="B12" s="8"/>
      <c r="C12" s="8"/>
      <c r="E12" s="2"/>
    </row>
    <row r="13" spans="1:5" ht="18" x14ac:dyDescent="0.35">
      <c r="A13" s="2"/>
      <c r="B13" s="8"/>
      <c r="C13" s="8"/>
      <c r="E13" s="2"/>
    </row>
    <row r="14" spans="1:5" ht="18" x14ac:dyDescent="0.35">
      <c r="A14" s="2"/>
      <c r="B14" s="8"/>
      <c r="C14" s="8"/>
      <c r="E14" s="2"/>
    </row>
    <row r="15" spans="1:5" ht="18" x14ac:dyDescent="0.35">
      <c r="A15" s="2"/>
      <c r="B15" s="8"/>
      <c r="C15" s="8"/>
      <c r="E15" s="2"/>
    </row>
    <row r="16" spans="1:5" ht="18" x14ac:dyDescent="0.35">
      <c r="A16" s="2"/>
      <c r="B16" s="8"/>
      <c r="C16" s="8"/>
      <c r="E16" s="2"/>
    </row>
    <row r="17" spans="1:42" ht="18" x14ac:dyDescent="0.35">
      <c r="A17" s="2"/>
      <c r="B17" s="8"/>
      <c r="C17" s="8"/>
      <c r="E17" s="2"/>
    </row>
    <row r="18" spans="1:42" ht="18" x14ac:dyDescent="0.35">
      <c r="A18" s="2"/>
      <c r="B18" s="8"/>
      <c r="C18" s="8"/>
      <c r="E18" s="2"/>
    </row>
    <row r="19" spans="1:42" ht="18" x14ac:dyDescent="0.35">
      <c r="A19" s="2"/>
      <c r="B19" s="8"/>
      <c r="C19" s="8"/>
      <c r="E19" s="2"/>
    </row>
    <row r="20" spans="1:42" ht="18" x14ac:dyDescent="0.35">
      <c r="A20" s="2"/>
      <c r="B20" s="8"/>
      <c r="C20" s="8"/>
      <c r="E20" s="2"/>
    </row>
    <row r="21" spans="1:42" ht="18" x14ac:dyDescent="0.35">
      <c r="A21" s="2"/>
      <c r="B21" s="8"/>
      <c r="C21" s="2"/>
      <c r="E21" s="2"/>
    </row>
    <row r="26" spans="1:42" ht="36" x14ac:dyDescent="0.35">
      <c r="B26" s="10" t="s">
        <v>48</v>
      </c>
      <c r="C26" s="9" t="s">
        <v>42</v>
      </c>
      <c r="D26" s="4" t="s">
        <v>1</v>
      </c>
      <c r="E26" s="4" t="s">
        <v>2</v>
      </c>
      <c r="F26" s="4" t="s">
        <v>3</v>
      </c>
      <c r="G26" s="4" t="s">
        <v>4</v>
      </c>
      <c r="H26" s="4" t="s">
        <v>5</v>
      </c>
      <c r="I26" s="4" t="s">
        <v>6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O26" s="4" t="s">
        <v>12</v>
      </c>
      <c r="P26" s="4" t="s">
        <v>13</v>
      </c>
      <c r="Q26" s="4" t="s">
        <v>14</v>
      </c>
      <c r="R26" s="4" t="s">
        <v>15</v>
      </c>
      <c r="S26" s="4" t="s">
        <v>16</v>
      </c>
      <c r="T26" s="4" t="s">
        <v>17</v>
      </c>
      <c r="U26" s="4" t="s">
        <v>18</v>
      </c>
      <c r="V26" s="4" t="s">
        <v>19</v>
      </c>
      <c r="W26" s="4" t="s">
        <v>20</v>
      </c>
      <c r="X26" s="4" t="s">
        <v>21</v>
      </c>
      <c r="Y26" s="4" t="s">
        <v>22</v>
      </c>
      <c r="Z26" s="4" t="s">
        <v>23</v>
      </c>
      <c r="AA26" s="4" t="s">
        <v>24</v>
      </c>
      <c r="AB26" s="4" t="s">
        <v>25</v>
      </c>
      <c r="AC26" s="4" t="s">
        <v>26</v>
      </c>
      <c r="AD26" s="4" t="s">
        <v>27</v>
      </c>
      <c r="AE26" s="4" t="s">
        <v>28</v>
      </c>
      <c r="AF26" s="4" t="s">
        <v>29</v>
      </c>
      <c r="AG26" s="4" t="s">
        <v>30</v>
      </c>
      <c r="AH26" s="4" t="s">
        <v>31</v>
      </c>
      <c r="AI26" s="4" t="s">
        <v>32</v>
      </c>
      <c r="AJ26" s="4" t="s">
        <v>33</v>
      </c>
      <c r="AK26" s="4" t="s">
        <v>34</v>
      </c>
      <c r="AL26" s="4" t="s">
        <v>35</v>
      </c>
      <c r="AM26" s="4" t="s">
        <v>36</v>
      </c>
      <c r="AN26" s="4" t="s">
        <v>37</v>
      </c>
      <c r="AO26" s="12" t="s">
        <v>43</v>
      </c>
      <c r="AP26" s="14" t="s">
        <v>47</v>
      </c>
    </row>
    <row r="27" spans="1:42" ht="17.399999999999999" x14ac:dyDescent="0.3">
      <c r="B27" s="7" t="s">
        <v>1</v>
      </c>
      <c r="C27">
        <v>0</v>
      </c>
      <c r="D27" s="28">
        <v>0</v>
      </c>
      <c r="E27" s="28">
        <v>0</v>
      </c>
      <c r="F27" s="3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13">
        <f t="shared" ref="AO27:AO63" si="0">SUM(D27:AN27)</f>
        <v>0</v>
      </c>
      <c r="AP27" s="13">
        <f>C27*$C$9</f>
        <v>0</v>
      </c>
    </row>
    <row r="28" spans="1:42" ht="17.399999999999999" x14ac:dyDescent="0.3">
      <c r="B28" s="7" t="s">
        <v>2</v>
      </c>
      <c r="C28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13">
        <f t="shared" si="0"/>
        <v>0</v>
      </c>
      <c r="AP28" s="13">
        <f t="shared" ref="AP28:AP63" si="1">C28*$C$9</f>
        <v>0</v>
      </c>
    </row>
    <row r="29" spans="1:42" ht="17.399999999999999" x14ac:dyDescent="0.3">
      <c r="B29" s="7" t="s">
        <v>3</v>
      </c>
      <c r="C29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13">
        <f t="shared" si="0"/>
        <v>0</v>
      </c>
      <c r="AP29" s="13">
        <f t="shared" si="1"/>
        <v>0</v>
      </c>
    </row>
    <row r="30" spans="1:42" ht="17.399999999999999" x14ac:dyDescent="0.3">
      <c r="B30" s="7" t="s">
        <v>4</v>
      </c>
      <c r="C30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13">
        <f t="shared" si="0"/>
        <v>0</v>
      </c>
      <c r="AP30" s="13">
        <f t="shared" si="1"/>
        <v>0</v>
      </c>
    </row>
    <row r="31" spans="1:42" ht="17.399999999999999" x14ac:dyDescent="0.3">
      <c r="B31" s="7" t="s">
        <v>5</v>
      </c>
      <c r="C31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13">
        <f t="shared" si="0"/>
        <v>0</v>
      </c>
      <c r="AP31" s="13">
        <f t="shared" si="1"/>
        <v>0</v>
      </c>
    </row>
    <row r="32" spans="1:42" ht="17.399999999999999" x14ac:dyDescent="0.3">
      <c r="B32" s="7" t="s">
        <v>6</v>
      </c>
      <c r="C32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3">
        <f t="shared" si="0"/>
        <v>0</v>
      </c>
      <c r="AP32" s="13">
        <f t="shared" si="1"/>
        <v>0</v>
      </c>
    </row>
    <row r="33" spans="2:42" ht="17.399999999999999" x14ac:dyDescent="0.3">
      <c r="B33" s="7" t="s">
        <v>7</v>
      </c>
      <c r="C3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13">
        <f t="shared" si="0"/>
        <v>0</v>
      </c>
      <c r="AP33" s="13">
        <f t="shared" si="1"/>
        <v>0</v>
      </c>
    </row>
    <row r="34" spans="2:42" ht="17.399999999999999" x14ac:dyDescent="0.3">
      <c r="B34" s="7" t="s">
        <v>8</v>
      </c>
      <c r="C34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13">
        <f t="shared" si="0"/>
        <v>0</v>
      </c>
      <c r="AP34" s="13">
        <f t="shared" si="1"/>
        <v>0</v>
      </c>
    </row>
    <row r="35" spans="2:42" ht="17.399999999999999" x14ac:dyDescent="0.3">
      <c r="B35" s="7" t="s">
        <v>9</v>
      </c>
      <c r="C35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13">
        <f t="shared" si="0"/>
        <v>0</v>
      </c>
      <c r="AP35" s="13">
        <f t="shared" si="1"/>
        <v>0</v>
      </c>
    </row>
    <row r="36" spans="2:42" ht="17.399999999999999" x14ac:dyDescent="0.3">
      <c r="B36" s="7" t="s">
        <v>10</v>
      </c>
      <c r="C36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13">
        <f t="shared" si="0"/>
        <v>0</v>
      </c>
      <c r="AP36" s="13">
        <f t="shared" si="1"/>
        <v>0</v>
      </c>
    </row>
    <row r="37" spans="2:42" ht="17.399999999999999" x14ac:dyDescent="0.3">
      <c r="B37" s="7" t="s">
        <v>11</v>
      </c>
      <c r="C37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13">
        <f t="shared" si="0"/>
        <v>0</v>
      </c>
      <c r="AP37" s="13">
        <f t="shared" si="1"/>
        <v>0</v>
      </c>
    </row>
    <row r="38" spans="2:42" ht="17.399999999999999" x14ac:dyDescent="0.3">
      <c r="B38" s="7" t="s">
        <v>12</v>
      </c>
      <c r="C38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13">
        <f t="shared" si="0"/>
        <v>0</v>
      </c>
      <c r="AP38" s="13">
        <f t="shared" si="1"/>
        <v>0</v>
      </c>
    </row>
    <row r="39" spans="2:42" ht="17.399999999999999" x14ac:dyDescent="0.3">
      <c r="B39" s="7" t="s">
        <v>13</v>
      </c>
      <c r="C39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13">
        <f t="shared" si="0"/>
        <v>0</v>
      </c>
      <c r="AP39" s="13">
        <f t="shared" si="1"/>
        <v>0</v>
      </c>
    </row>
    <row r="40" spans="2:42" ht="17.399999999999999" x14ac:dyDescent="0.3">
      <c r="B40" s="7" t="s">
        <v>14</v>
      </c>
      <c r="C40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13">
        <f t="shared" si="0"/>
        <v>0</v>
      </c>
      <c r="AP40" s="13">
        <f t="shared" si="1"/>
        <v>0</v>
      </c>
    </row>
    <row r="41" spans="2:42" ht="17.399999999999999" x14ac:dyDescent="0.3">
      <c r="B41" s="7" t="s">
        <v>15</v>
      </c>
      <c r="C41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13">
        <f t="shared" si="0"/>
        <v>0</v>
      </c>
      <c r="AP41" s="13">
        <f t="shared" si="1"/>
        <v>0</v>
      </c>
    </row>
    <row r="42" spans="2:42" ht="17.399999999999999" x14ac:dyDescent="0.3">
      <c r="B42" s="7" t="s">
        <v>16</v>
      </c>
      <c r="C42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13">
        <f t="shared" si="0"/>
        <v>0</v>
      </c>
      <c r="AP42" s="13">
        <f t="shared" si="1"/>
        <v>0</v>
      </c>
    </row>
    <row r="43" spans="2:42" ht="17.399999999999999" x14ac:dyDescent="0.3">
      <c r="B43" s="7" t="s">
        <v>17</v>
      </c>
      <c r="C4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13">
        <f t="shared" si="0"/>
        <v>0</v>
      </c>
      <c r="AP43" s="13">
        <f t="shared" si="1"/>
        <v>0</v>
      </c>
    </row>
    <row r="44" spans="2:42" ht="17.399999999999999" x14ac:dyDescent="0.3">
      <c r="B44" s="7" t="s">
        <v>18</v>
      </c>
      <c r="C44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13">
        <f t="shared" si="0"/>
        <v>0</v>
      </c>
      <c r="AP44" s="13">
        <f t="shared" si="1"/>
        <v>0</v>
      </c>
    </row>
    <row r="45" spans="2:42" ht="17.399999999999999" x14ac:dyDescent="0.3">
      <c r="B45" s="7" t="s">
        <v>19</v>
      </c>
      <c r="C45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13">
        <f t="shared" si="0"/>
        <v>0</v>
      </c>
      <c r="AP45" s="13">
        <f t="shared" si="1"/>
        <v>0</v>
      </c>
    </row>
    <row r="46" spans="2:42" ht="17.399999999999999" x14ac:dyDescent="0.3">
      <c r="B46" s="7" t="s">
        <v>20</v>
      </c>
      <c r="C46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13">
        <f t="shared" si="0"/>
        <v>0</v>
      </c>
      <c r="AP46" s="13">
        <f t="shared" si="1"/>
        <v>0</v>
      </c>
    </row>
    <row r="47" spans="2:42" ht="17.399999999999999" x14ac:dyDescent="0.3">
      <c r="B47" s="7" t="s">
        <v>21</v>
      </c>
      <c r="C47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13">
        <f t="shared" si="0"/>
        <v>0</v>
      </c>
      <c r="AP47" s="13">
        <f t="shared" si="1"/>
        <v>0</v>
      </c>
    </row>
    <row r="48" spans="2:42" ht="17.399999999999999" x14ac:dyDescent="0.3">
      <c r="B48" s="7" t="s">
        <v>22</v>
      </c>
      <c r="C48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13">
        <f t="shared" si="0"/>
        <v>0</v>
      </c>
      <c r="AP48" s="13">
        <f t="shared" si="1"/>
        <v>0</v>
      </c>
    </row>
    <row r="49" spans="2:42" ht="17.399999999999999" x14ac:dyDescent="0.3">
      <c r="B49" s="7" t="s">
        <v>23</v>
      </c>
      <c r="C49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13">
        <f t="shared" si="0"/>
        <v>0</v>
      </c>
      <c r="AP49" s="13">
        <f t="shared" si="1"/>
        <v>0</v>
      </c>
    </row>
    <row r="50" spans="2:42" ht="17.399999999999999" x14ac:dyDescent="0.3">
      <c r="B50" s="7" t="s">
        <v>24</v>
      </c>
      <c r="C50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13">
        <f t="shared" si="0"/>
        <v>0</v>
      </c>
      <c r="AP50" s="13">
        <f t="shared" si="1"/>
        <v>0</v>
      </c>
    </row>
    <row r="51" spans="2:42" ht="17.399999999999999" x14ac:dyDescent="0.3">
      <c r="B51" s="7" t="s">
        <v>25</v>
      </c>
      <c r="C51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13">
        <f t="shared" si="0"/>
        <v>0</v>
      </c>
      <c r="AP51" s="13">
        <f t="shared" si="1"/>
        <v>0</v>
      </c>
    </row>
    <row r="52" spans="2:42" ht="17.399999999999999" x14ac:dyDescent="0.3">
      <c r="B52" s="7" t="s">
        <v>26</v>
      </c>
      <c r="C52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13">
        <f t="shared" si="0"/>
        <v>0</v>
      </c>
      <c r="AP52" s="13">
        <f t="shared" si="1"/>
        <v>0</v>
      </c>
    </row>
    <row r="53" spans="2:42" ht="17.399999999999999" x14ac:dyDescent="0.3">
      <c r="B53" s="7" t="s">
        <v>27</v>
      </c>
      <c r="C5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13">
        <f t="shared" si="0"/>
        <v>0</v>
      </c>
      <c r="AP53" s="13">
        <f t="shared" si="1"/>
        <v>0</v>
      </c>
    </row>
    <row r="54" spans="2:42" ht="17.399999999999999" x14ac:dyDescent="0.3">
      <c r="B54" s="7" t="s">
        <v>28</v>
      </c>
      <c r="C54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13">
        <f t="shared" si="0"/>
        <v>0</v>
      </c>
      <c r="AP54" s="13">
        <f t="shared" si="1"/>
        <v>0</v>
      </c>
    </row>
    <row r="55" spans="2:42" ht="17.399999999999999" x14ac:dyDescent="0.3">
      <c r="B55" s="7" t="s">
        <v>29</v>
      </c>
      <c r="C55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13">
        <f t="shared" si="0"/>
        <v>0</v>
      </c>
      <c r="AP55" s="13">
        <f t="shared" si="1"/>
        <v>0</v>
      </c>
    </row>
    <row r="56" spans="2:42" ht="17.399999999999999" x14ac:dyDescent="0.3">
      <c r="B56" s="7" t="s">
        <v>30</v>
      </c>
      <c r="C56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13">
        <f t="shared" si="0"/>
        <v>0</v>
      </c>
      <c r="AP56" s="13">
        <f t="shared" si="1"/>
        <v>0</v>
      </c>
    </row>
    <row r="57" spans="2:42" ht="17.399999999999999" x14ac:dyDescent="0.3">
      <c r="B57" s="7" t="s">
        <v>31</v>
      </c>
      <c r="C57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13">
        <f t="shared" si="0"/>
        <v>0</v>
      </c>
      <c r="AP57" s="13">
        <f t="shared" si="1"/>
        <v>0</v>
      </c>
    </row>
    <row r="58" spans="2:42" ht="17.399999999999999" x14ac:dyDescent="0.3">
      <c r="B58" s="7" t="s">
        <v>32</v>
      </c>
      <c r="C58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13">
        <f t="shared" si="0"/>
        <v>0</v>
      </c>
      <c r="AP58" s="13">
        <f t="shared" si="1"/>
        <v>0</v>
      </c>
    </row>
    <row r="59" spans="2:42" ht="17.399999999999999" x14ac:dyDescent="0.3">
      <c r="B59" s="7" t="s">
        <v>33</v>
      </c>
      <c r="C59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13">
        <f t="shared" si="0"/>
        <v>0</v>
      </c>
      <c r="AP59" s="13">
        <f t="shared" si="1"/>
        <v>0</v>
      </c>
    </row>
    <row r="60" spans="2:42" ht="17.399999999999999" x14ac:dyDescent="0.3">
      <c r="B60" s="7" t="s">
        <v>34</v>
      </c>
      <c r="C60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13">
        <f t="shared" si="0"/>
        <v>0</v>
      </c>
      <c r="AP60" s="13">
        <f t="shared" si="1"/>
        <v>0</v>
      </c>
    </row>
    <row r="61" spans="2:42" ht="17.399999999999999" x14ac:dyDescent="0.3">
      <c r="B61" s="7" t="s">
        <v>35</v>
      </c>
      <c r="C61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13">
        <f t="shared" si="0"/>
        <v>0</v>
      </c>
      <c r="AP61" s="13">
        <f t="shared" si="1"/>
        <v>0</v>
      </c>
    </row>
    <row r="62" spans="2:42" ht="17.399999999999999" x14ac:dyDescent="0.3">
      <c r="B62" s="7" t="s">
        <v>36</v>
      </c>
      <c r="C62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13">
        <f t="shared" si="0"/>
        <v>0</v>
      </c>
      <c r="AP62" s="13">
        <f t="shared" si="1"/>
        <v>0</v>
      </c>
    </row>
    <row r="63" spans="2:42" ht="17.399999999999999" x14ac:dyDescent="0.3">
      <c r="B63" s="7" t="s">
        <v>37</v>
      </c>
      <c r="C6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13">
        <f t="shared" si="0"/>
        <v>0</v>
      </c>
      <c r="AP63" s="13">
        <f t="shared" si="1"/>
        <v>0</v>
      </c>
    </row>
    <row r="64" spans="2:42" ht="17.399999999999999" x14ac:dyDescent="0.3">
      <c r="B64" s="11" t="s">
        <v>44</v>
      </c>
      <c r="C64" s="12"/>
      <c r="D64" s="13">
        <f>SUM(D27:D63)</f>
        <v>0</v>
      </c>
      <c r="E64" s="13">
        <f t="shared" ref="E64:AN64" si="2">SUM(E27:E63)</f>
        <v>0</v>
      </c>
      <c r="F64" s="13">
        <f t="shared" si="2"/>
        <v>0</v>
      </c>
      <c r="G64" s="13">
        <f t="shared" si="2"/>
        <v>0</v>
      </c>
      <c r="H64" s="13">
        <f t="shared" si="2"/>
        <v>0</v>
      </c>
      <c r="I64" s="13">
        <f t="shared" si="2"/>
        <v>0</v>
      </c>
      <c r="J64" s="13">
        <f t="shared" si="2"/>
        <v>0</v>
      </c>
      <c r="K64" s="13">
        <f t="shared" si="2"/>
        <v>0</v>
      </c>
      <c r="L64" s="13">
        <f t="shared" si="2"/>
        <v>0</v>
      </c>
      <c r="M64" s="13">
        <f t="shared" si="2"/>
        <v>0</v>
      </c>
      <c r="N64" s="13">
        <f t="shared" si="2"/>
        <v>0</v>
      </c>
      <c r="O64" s="13">
        <f t="shared" si="2"/>
        <v>0</v>
      </c>
      <c r="P64" s="13">
        <f t="shared" si="2"/>
        <v>0</v>
      </c>
      <c r="Q64" s="13">
        <f t="shared" si="2"/>
        <v>0</v>
      </c>
      <c r="R64" s="13">
        <f t="shared" si="2"/>
        <v>0</v>
      </c>
      <c r="S64" s="13">
        <f t="shared" si="2"/>
        <v>0</v>
      </c>
      <c r="T64" s="13">
        <f t="shared" si="2"/>
        <v>0</v>
      </c>
      <c r="U64" s="13">
        <f t="shared" si="2"/>
        <v>0</v>
      </c>
      <c r="V64" s="13">
        <f t="shared" si="2"/>
        <v>0</v>
      </c>
      <c r="W64" s="13">
        <f t="shared" si="2"/>
        <v>0</v>
      </c>
      <c r="X64" s="13">
        <f t="shared" si="2"/>
        <v>0</v>
      </c>
      <c r="Y64" s="13">
        <f t="shared" si="2"/>
        <v>0</v>
      </c>
      <c r="Z64" s="13">
        <f t="shared" si="2"/>
        <v>0</v>
      </c>
      <c r="AA64" s="13">
        <f t="shared" si="2"/>
        <v>0</v>
      </c>
      <c r="AB64" s="13">
        <f t="shared" si="2"/>
        <v>0</v>
      </c>
      <c r="AC64" s="13">
        <f t="shared" si="2"/>
        <v>0</v>
      </c>
      <c r="AD64" s="13">
        <f t="shared" si="2"/>
        <v>0</v>
      </c>
      <c r="AE64" s="13">
        <f t="shared" si="2"/>
        <v>0</v>
      </c>
      <c r="AF64" s="13">
        <f t="shared" si="2"/>
        <v>0</v>
      </c>
      <c r="AG64" s="13">
        <f t="shared" si="2"/>
        <v>0</v>
      </c>
      <c r="AH64" s="13">
        <f t="shared" si="2"/>
        <v>0</v>
      </c>
      <c r="AI64" s="13">
        <f t="shared" si="2"/>
        <v>0</v>
      </c>
      <c r="AJ64" s="13">
        <f t="shared" si="2"/>
        <v>0</v>
      </c>
      <c r="AK64" s="13">
        <f t="shared" si="2"/>
        <v>0</v>
      </c>
      <c r="AL64" s="13">
        <f t="shared" si="2"/>
        <v>0</v>
      </c>
      <c r="AM64" s="13">
        <f t="shared" si="2"/>
        <v>0</v>
      </c>
      <c r="AN64" s="13">
        <f t="shared" si="2"/>
        <v>0</v>
      </c>
      <c r="AO64" s="13"/>
    </row>
  </sheetData>
  <sheetProtection sheet="1" objects="1" scenarios="1"/>
  <protectedRanges>
    <protectedRange sqref="C5" name="fixedCosts"/>
    <protectedRange sqref="C27:AN63" name="variables"/>
  </protectedRanges>
  <conditionalFormatting sqref="D64:AN64">
    <cfRule type="cellIs" dxfId="10" priority="11" operator="greaterThanOrEqual">
      <formula>$C$10</formula>
    </cfRule>
    <cfRule type="cellIs" dxfId="9" priority="12" operator="lessThan">
      <formula>$C$10</formula>
    </cfRule>
  </conditionalFormatting>
  <conditionalFormatting sqref="AO27:AO63">
    <cfRule type="cellIs" dxfId="8" priority="10" operator="greaterThan">
      <formula>$AP27</formula>
    </cfRule>
  </conditionalFormatting>
  <conditionalFormatting sqref="D27:AN63">
    <cfRule type="cellIs" dxfId="7" priority="7" operator="notBetween">
      <formula>0</formula>
      <formula>$AP27</formula>
    </cfRule>
  </conditionalFormatting>
  <conditionalFormatting sqref="AO27:AO63">
    <cfRule type="cellIs" dxfId="6" priority="8" operator="lessThanOrEqual">
      <formula>$AP27</formula>
    </cfRule>
  </conditionalFormatting>
  <conditionalFormatting sqref="D27:AN63">
    <cfRule type="expression" dxfId="5" priority="9">
      <formula>($C27=0)</formula>
    </cfRule>
  </conditionalFormatting>
  <conditionalFormatting sqref="B27:B63">
    <cfRule type="expression" dxfId="4" priority="5">
      <formula>$AO27&gt;$AP27</formula>
    </cfRule>
  </conditionalFormatting>
  <conditionalFormatting sqref="C27:C63">
    <cfRule type="cellIs" dxfId="3" priority="4" operator="equal">
      <formula>1</formula>
    </cfRule>
  </conditionalFormatting>
  <conditionalFormatting sqref="D26:AN26">
    <cfRule type="expression" dxfId="2" priority="2">
      <formula>(D$64&lt;$C$10)</formula>
    </cfRule>
    <cfRule type="expression" dxfId="1" priority="3">
      <formula>(D$64&gt;=$C$10)</formula>
    </cfRule>
  </conditionalFormatting>
  <conditionalFormatting sqref="B27:B63">
    <cfRule type="expression" dxfId="0" priority="1">
      <formula>$AO27&lt;=$AP27</formula>
    </cfRule>
  </conditionalFormatting>
  <dataValidations count="2">
    <dataValidation type="whole" allowBlank="1" showInputMessage="1" showErrorMessage="1" sqref="C27:C63">
      <formula1>0</formula1>
      <formula2>1</formula2>
    </dataValidation>
    <dataValidation type="whole" allowBlank="1" showInputMessage="1" showErrorMessage="1" error="This should be 0 if the facility is closed._x000a_This should be smaller than the maximum supply." sqref="D27:AN63">
      <formula1>0</formula1>
      <formula2>$AP27</formula2>
    </dataValidation>
  </dataValidation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A8" workbookViewId="0">
      <selection activeCell="B3" sqref="B3:AM40"/>
    </sheetView>
  </sheetViews>
  <sheetFormatPr defaultColWidth="11.19921875" defaultRowHeight="18" x14ac:dyDescent="0.35"/>
  <cols>
    <col min="2" max="2" width="15.5" customWidth="1"/>
    <col min="3" max="39" width="14.19921875" style="2" customWidth="1"/>
  </cols>
  <sheetData>
    <row r="1" spans="1:39" x14ac:dyDescent="0.35">
      <c r="A1" t="s">
        <v>38</v>
      </c>
    </row>
    <row r="3" spans="1:39" x14ac:dyDescent="0.35">
      <c r="B3" s="6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</row>
    <row r="4" spans="1:39" ht="17.399999999999999" x14ac:dyDescent="0.3">
      <c r="B4" s="7" t="s">
        <v>1</v>
      </c>
      <c r="C4" s="1">
        <v>0</v>
      </c>
      <c r="D4" s="1">
        <v>160</v>
      </c>
      <c r="E4" s="1">
        <v>3082</v>
      </c>
      <c r="F4" s="1">
        <v>1639</v>
      </c>
      <c r="G4" s="1">
        <v>649</v>
      </c>
      <c r="H4" s="1">
        <v>875</v>
      </c>
      <c r="I4" s="1">
        <v>209</v>
      </c>
      <c r="J4" s="1">
        <v>385</v>
      </c>
      <c r="K4" s="1">
        <v>280</v>
      </c>
      <c r="L4" s="3">
        <v>904</v>
      </c>
      <c r="M4" s="3">
        <v>1180</v>
      </c>
      <c r="N4" s="3">
        <v>471</v>
      </c>
      <c r="O4" s="3">
        <v>1014</v>
      </c>
      <c r="P4" s="3">
        <v>1310</v>
      </c>
      <c r="Q4" s="3">
        <v>455</v>
      </c>
      <c r="R4" s="3">
        <v>670</v>
      </c>
      <c r="S4" s="3">
        <v>2300</v>
      </c>
      <c r="T4" s="3">
        <v>494</v>
      </c>
      <c r="U4" s="1">
        <v>371</v>
      </c>
      <c r="V4" s="1">
        <v>995</v>
      </c>
      <c r="W4" s="1">
        <v>1782</v>
      </c>
      <c r="X4" s="1">
        <v>1323</v>
      </c>
      <c r="Y4" s="1">
        <v>1154</v>
      </c>
      <c r="Z4" s="1">
        <v>875</v>
      </c>
      <c r="AA4" s="1">
        <v>2070</v>
      </c>
      <c r="AB4" s="1">
        <v>1435</v>
      </c>
      <c r="AC4" s="1">
        <v>515</v>
      </c>
      <c r="AD4" s="1">
        <v>973</v>
      </c>
      <c r="AE4" s="1">
        <v>1835</v>
      </c>
      <c r="AF4" s="1">
        <v>80</v>
      </c>
      <c r="AG4" s="1">
        <v>683</v>
      </c>
      <c r="AH4" s="1">
        <v>703</v>
      </c>
      <c r="AI4" s="1">
        <v>56</v>
      </c>
      <c r="AJ4" s="1">
        <v>1264</v>
      </c>
      <c r="AK4" s="1">
        <v>1449</v>
      </c>
      <c r="AL4" s="1">
        <v>1196</v>
      </c>
      <c r="AM4" s="1">
        <v>861</v>
      </c>
    </row>
    <row r="5" spans="1:39" ht="17.399999999999999" x14ac:dyDescent="0.3">
      <c r="B5" s="7" t="s">
        <v>2</v>
      </c>
      <c r="C5" s="1">
        <v>160</v>
      </c>
      <c r="D5" s="1">
        <v>0</v>
      </c>
      <c r="E5" s="1">
        <v>2766</v>
      </c>
      <c r="F5" s="1">
        <v>1465</v>
      </c>
      <c r="G5" s="1">
        <v>723</v>
      </c>
      <c r="H5" s="1">
        <v>704</v>
      </c>
      <c r="I5" s="1">
        <v>46</v>
      </c>
      <c r="J5" s="1">
        <v>211</v>
      </c>
      <c r="K5" s="1">
        <v>237</v>
      </c>
      <c r="L5" s="3">
        <v>861</v>
      </c>
      <c r="M5" s="3">
        <v>1005</v>
      </c>
      <c r="N5" s="3">
        <v>427</v>
      </c>
      <c r="O5" s="3">
        <v>840</v>
      </c>
      <c r="P5" s="3">
        <v>1136</v>
      </c>
      <c r="Q5" s="3">
        <v>540</v>
      </c>
      <c r="R5" s="3">
        <v>453</v>
      </c>
      <c r="S5" s="3">
        <v>2126</v>
      </c>
      <c r="T5" s="3">
        <v>337</v>
      </c>
      <c r="U5" s="1">
        <v>280</v>
      </c>
      <c r="V5" s="1">
        <v>821</v>
      </c>
      <c r="W5" s="1">
        <v>1608</v>
      </c>
      <c r="X5" s="1">
        <v>1149</v>
      </c>
      <c r="Y5" s="1">
        <v>980</v>
      </c>
      <c r="Z5" s="1">
        <v>832</v>
      </c>
      <c r="AA5" s="1">
        <v>1894</v>
      </c>
      <c r="AB5" s="1">
        <v>1261</v>
      </c>
      <c r="AC5" s="1">
        <v>340</v>
      </c>
      <c r="AD5" s="1">
        <v>870</v>
      </c>
      <c r="AE5" s="1">
        <v>1660</v>
      </c>
      <c r="AF5" s="1">
        <v>100</v>
      </c>
      <c r="AG5" s="1">
        <v>544</v>
      </c>
      <c r="AH5" s="1">
        <v>659</v>
      </c>
      <c r="AI5" s="1">
        <v>139</v>
      </c>
      <c r="AJ5" s="1">
        <v>1090</v>
      </c>
      <c r="AK5" s="1">
        <v>1275</v>
      </c>
      <c r="AL5" s="1">
        <v>1180</v>
      </c>
      <c r="AM5" s="1">
        <v>687</v>
      </c>
    </row>
    <row r="6" spans="1:39" ht="17.399999999999999" x14ac:dyDescent="0.3">
      <c r="B6" s="7" t="s">
        <v>3</v>
      </c>
      <c r="C6" s="1">
        <v>3082</v>
      </c>
      <c r="D6" s="1">
        <v>2766</v>
      </c>
      <c r="E6" s="1">
        <v>0</v>
      </c>
      <c r="F6" s="1">
        <v>3312</v>
      </c>
      <c r="G6" s="1">
        <v>2552</v>
      </c>
      <c r="H6" s="1">
        <v>2627</v>
      </c>
      <c r="I6" s="1">
        <v>3021</v>
      </c>
      <c r="J6" s="1">
        <v>2976</v>
      </c>
      <c r="K6" s="1">
        <v>2562</v>
      </c>
      <c r="L6" s="3">
        <v>3414</v>
      </c>
      <c r="M6" s="3">
        <v>3768</v>
      </c>
      <c r="N6" s="3">
        <v>2382</v>
      </c>
      <c r="O6" s="3">
        <v>2692</v>
      </c>
      <c r="P6" s="3">
        <v>2242</v>
      </c>
      <c r="Q6" s="3">
        <v>2758</v>
      </c>
      <c r="R6" s="3">
        <v>3394</v>
      </c>
      <c r="S6" s="3">
        <v>4578</v>
      </c>
      <c r="T6" s="3">
        <v>3099</v>
      </c>
      <c r="U6" s="1">
        <v>2744</v>
      </c>
      <c r="V6" s="1">
        <v>2774</v>
      </c>
      <c r="W6" s="1">
        <v>3940</v>
      </c>
      <c r="X6" s="1">
        <v>2997</v>
      </c>
      <c r="Y6" s="1">
        <v>2280</v>
      </c>
      <c r="Z6" s="1">
        <v>2210</v>
      </c>
      <c r="AA6" s="1">
        <v>2784</v>
      </c>
      <c r="AB6" s="1">
        <v>2570</v>
      </c>
      <c r="AC6" s="1">
        <v>3140</v>
      </c>
      <c r="AD6" s="1">
        <v>2198</v>
      </c>
      <c r="AE6" s="1">
        <v>2551</v>
      </c>
      <c r="AF6" s="1">
        <v>2826</v>
      </c>
      <c r="AG6" s="1">
        <v>2581</v>
      </c>
      <c r="AH6" s="1">
        <v>2428</v>
      </c>
      <c r="AI6" s="1">
        <v>3061</v>
      </c>
      <c r="AJ6" s="1">
        <v>2250</v>
      </c>
      <c r="AK6" s="1">
        <v>1995</v>
      </c>
      <c r="AL6" s="1">
        <v>1886</v>
      </c>
      <c r="AM6" s="1">
        <v>2449</v>
      </c>
    </row>
    <row r="7" spans="1:39" ht="17.399999999999999" x14ac:dyDescent="0.3">
      <c r="B7" s="7" t="s">
        <v>4</v>
      </c>
      <c r="C7" s="1">
        <v>1639</v>
      </c>
      <c r="D7" s="1">
        <v>1465</v>
      </c>
      <c r="E7" s="1">
        <v>3312</v>
      </c>
      <c r="F7" s="1">
        <v>0</v>
      </c>
      <c r="G7" s="1">
        <v>1899</v>
      </c>
      <c r="H7" s="1">
        <v>913</v>
      </c>
      <c r="I7" s="1">
        <v>1419</v>
      </c>
      <c r="J7" s="1">
        <v>1399</v>
      </c>
      <c r="K7" s="1">
        <v>1539</v>
      </c>
      <c r="L7" s="3">
        <v>2230</v>
      </c>
      <c r="M7" s="3">
        <v>2181</v>
      </c>
      <c r="N7" s="3">
        <v>1284</v>
      </c>
      <c r="O7" s="3">
        <v>758</v>
      </c>
      <c r="P7" s="3">
        <v>946</v>
      </c>
      <c r="Q7" s="3">
        <v>1856</v>
      </c>
      <c r="R7" s="3">
        <v>1336</v>
      </c>
      <c r="S7" s="3">
        <v>1266</v>
      </c>
      <c r="T7" s="3">
        <v>1512</v>
      </c>
      <c r="U7" s="1">
        <v>1137</v>
      </c>
      <c r="V7" s="1">
        <v>644</v>
      </c>
      <c r="W7" s="1">
        <v>628</v>
      </c>
      <c r="X7" s="1">
        <v>515</v>
      </c>
      <c r="Y7" s="1">
        <v>1102</v>
      </c>
      <c r="Z7" s="1">
        <v>1349</v>
      </c>
      <c r="AA7" s="1">
        <v>1704</v>
      </c>
      <c r="AB7" s="1">
        <v>685</v>
      </c>
      <c r="AC7" s="1">
        <v>1125</v>
      </c>
      <c r="AD7" s="1">
        <v>1679</v>
      </c>
      <c r="AE7" s="1">
        <v>1471</v>
      </c>
      <c r="AF7" s="1">
        <v>1565</v>
      </c>
      <c r="AG7" s="1">
        <v>1072</v>
      </c>
      <c r="AH7" s="1">
        <v>1263</v>
      </c>
      <c r="AI7" s="1">
        <v>1589</v>
      </c>
      <c r="AJ7" s="1">
        <v>892</v>
      </c>
      <c r="AK7" s="1">
        <v>1327</v>
      </c>
      <c r="AL7" s="1">
        <v>1989</v>
      </c>
      <c r="AM7" s="1">
        <v>1036</v>
      </c>
    </row>
    <row r="8" spans="1:39" ht="17.399999999999999" x14ac:dyDescent="0.3">
      <c r="B8" s="7" t="s">
        <v>5</v>
      </c>
      <c r="C8" s="1">
        <v>649</v>
      </c>
      <c r="D8" s="1">
        <v>723</v>
      </c>
      <c r="E8" s="1">
        <v>2552</v>
      </c>
      <c r="F8" s="1">
        <v>1899</v>
      </c>
      <c r="G8" s="1">
        <v>0</v>
      </c>
      <c r="H8" s="1">
        <v>986</v>
      </c>
      <c r="I8" s="1">
        <v>782</v>
      </c>
      <c r="J8" s="1">
        <v>936</v>
      </c>
      <c r="K8" s="1">
        <v>575</v>
      </c>
      <c r="L8" s="3">
        <v>743</v>
      </c>
      <c r="M8" s="3">
        <v>1727</v>
      </c>
      <c r="N8" s="3">
        <v>570</v>
      </c>
      <c r="O8" s="3">
        <v>1141</v>
      </c>
      <c r="P8" s="3">
        <v>1188</v>
      </c>
      <c r="Q8" s="3">
        <v>291</v>
      </c>
      <c r="R8" s="3">
        <v>1189</v>
      </c>
      <c r="S8" s="3">
        <v>3165</v>
      </c>
      <c r="T8" s="3">
        <v>1059</v>
      </c>
      <c r="U8" s="1">
        <v>767</v>
      </c>
      <c r="V8" s="1">
        <v>1289</v>
      </c>
      <c r="W8" s="1">
        <v>2527</v>
      </c>
      <c r="X8" s="1">
        <v>1584</v>
      </c>
      <c r="Y8" s="1">
        <v>1168</v>
      </c>
      <c r="Z8" s="1">
        <v>604</v>
      </c>
      <c r="AA8" s="1">
        <v>1806</v>
      </c>
      <c r="AB8" s="1">
        <v>1610</v>
      </c>
      <c r="AC8" s="1">
        <v>1094</v>
      </c>
      <c r="AD8" s="1">
        <v>354</v>
      </c>
      <c r="AE8" s="1">
        <v>1573</v>
      </c>
      <c r="AF8" s="1">
        <v>697</v>
      </c>
      <c r="AG8" s="1">
        <v>801</v>
      </c>
      <c r="AH8" s="1">
        <v>636</v>
      </c>
      <c r="AI8" s="1">
        <v>712</v>
      </c>
      <c r="AJ8" s="1">
        <v>1172</v>
      </c>
      <c r="AK8" s="1">
        <v>1108</v>
      </c>
      <c r="AL8" s="1">
        <v>666</v>
      </c>
      <c r="AM8" s="1">
        <v>863</v>
      </c>
    </row>
    <row r="9" spans="1:39" ht="17.399999999999999" x14ac:dyDescent="0.3">
      <c r="B9" s="7" t="s">
        <v>6</v>
      </c>
      <c r="C9" s="1">
        <v>875</v>
      </c>
      <c r="D9" s="1">
        <v>704</v>
      </c>
      <c r="E9" s="1">
        <v>2627</v>
      </c>
      <c r="F9" s="1">
        <v>913</v>
      </c>
      <c r="G9" s="1">
        <v>986</v>
      </c>
      <c r="H9" s="1">
        <v>0</v>
      </c>
      <c r="I9" s="1">
        <v>655</v>
      </c>
      <c r="J9" s="1">
        <v>854</v>
      </c>
      <c r="K9" s="1">
        <v>583</v>
      </c>
      <c r="L9" s="3">
        <v>1392</v>
      </c>
      <c r="M9" s="3">
        <v>1643</v>
      </c>
      <c r="N9" s="3">
        <v>424</v>
      </c>
      <c r="O9" s="3">
        <v>155</v>
      </c>
      <c r="P9" s="3">
        <v>448</v>
      </c>
      <c r="Q9" s="3">
        <v>906</v>
      </c>
      <c r="R9" s="3">
        <v>767</v>
      </c>
      <c r="S9" s="3">
        <v>2179</v>
      </c>
      <c r="T9" s="3">
        <v>975</v>
      </c>
      <c r="U9" s="1">
        <v>429</v>
      </c>
      <c r="V9" s="1">
        <v>317</v>
      </c>
      <c r="W9" s="1">
        <v>1541</v>
      </c>
      <c r="X9" s="1">
        <v>598</v>
      </c>
      <c r="Y9" s="1">
        <v>347</v>
      </c>
      <c r="Z9" s="1">
        <v>436</v>
      </c>
      <c r="AA9" s="1">
        <v>1261</v>
      </c>
      <c r="AB9" s="1">
        <v>638</v>
      </c>
      <c r="AC9" s="1">
        <v>556</v>
      </c>
      <c r="AD9" s="1">
        <v>766</v>
      </c>
      <c r="AE9" s="1">
        <v>897</v>
      </c>
      <c r="AF9" s="1">
        <v>802</v>
      </c>
      <c r="AG9" s="1">
        <v>232</v>
      </c>
      <c r="AH9" s="1">
        <v>350</v>
      </c>
      <c r="AI9" s="1">
        <v>825</v>
      </c>
      <c r="AJ9" s="1">
        <v>312</v>
      </c>
      <c r="AK9" s="1">
        <v>642</v>
      </c>
      <c r="AL9" s="1">
        <v>907</v>
      </c>
      <c r="AM9" s="1">
        <v>123</v>
      </c>
    </row>
    <row r="10" spans="1:39" ht="17.399999999999999" x14ac:dyDescent="0.3">
      <c r="B10" s="7" t="s">
        <v>7</v>
      </c>
      <c r="C10" s="1">
        <v>209</v>
      </c>
      <c r="D10" s="1">
        <v>46</v>
      </c>
      <c r="E10" s="1">
        <v>3021</v>
      </c>
      <c r="F10" s="1">
        <v>1419</v>
      </c>
      <c r="G10" s="1">
        <v>782</v>
      </c>
      <c r="H10" s="1">
        <v>655</v>
      </c>
      <c r="I10" s="1">
        <v>0</v>
      </c>
      <c r="J10" s="1">
        <v>212</v>
      </c>
      <c r="K10" s="1">
        <v>219</v>
      </c>
      <c r="L10" s="3">
        <v>1035</v>
      </c>
      <c r="M10" s="3">
        <v>996</v>
      </c>
      <c r="N10" s="3">
        <v>409</v>
      </c>
      <c r="O10" s="3">
        <v>674</v>
      </c>
      <c r="P10" s="3">
        <v>1090</v>
      </c>
      <c r="Q10" s="3">
        <v>586</v>
      </c>
      <c r="R10" s="3">
        <v>407</v>
      </c>
      <c r="S10" s="3">
        <v>2080</v>
      </c>
      <c r="T10" s="3">
        <v>328</v>
      </c>
      <c r="U10" s="1">
        <v>233</v>
      </c>
      <c r="V10" s="1">
        <v>671</v>
      </c>
      <c r="W10" s="1">
        <v>1562</v>
      </c>
      <c r="X10" s="1">
        <v>999</v>
      </c>
      <c r="Y10" s="1">
        <v>934</v>
      </c>
      <c r="Z10" s="1">
        <v>811</v>
      </c>
      <c r="AA10" s="1">
        <v>1848</v>
      </c>
      <c r="AB10" s="1">
        <v>1277</v>
      </c>
      <c r="AC10" s="1">
        <v>294</v>
      </c>
      <c r="AD10" s="1">
        <v>911</v>
      </c>
      <c r="AE10" s="1">
        <v>1615</v>
      </c>
      <c r="AF10" s="1">
        <v>146</v>
      </c>
      <c r="AG10" s="1">
        <v>488</v>
      </c>
      <c r="AH10" s="1">
        <v>641</v>
      </c>
      <c r="AI10" s="1">
        <v>170</v>
      </c>
      <c r="AJ10" s="1">
        <v>1044</v>
      </c>
      <c r="AK10" s="1">
        <v>1229</v>
      </c>
      <c r="AL10" s="1">
        <v>1134</v>
      </c>
      <c r="AM10" s="1">
        <v>641</v>
      </c>
    </row>
    <row r="11" spans="1:39" ht="17.399999999999999" x14ac:dyDescent="0.3">
      <c r="B11" s="7" t="s">
        <v>8</v>
      </c>
      <c r="C11" s="1">
        <v>385</v>
      </c>
      <c r="D11" s="1">
        <v>211</v>
      </c>
      <c r="E11" s="1">
        <v>2976</v>
      </c>
      <c r="F11" s="1">
        <v>1399</v>
      </c>
      <c r="G11" s="1">
        <v>936</v>
      </c>
      <c r="H11" s="1">
        <v>854</v>
      </c>
      <c r="I11" s="1">
        <v>212</v>
      </c>
      <c r="J11" s="1">
        <v>0</v>
      </c>
      <c r="K11" s="1">
        <v>431</v>
      </c>
      <c r="L11" s="3">
        <v>1075</v>
      </c>
      <c r="M11" s="3">
        <v>792</v>
      </c>
      <c r="N11" s="3">
        <v>621</v>
      </c>
      <c r="O11" s="3">
        <v>820</v>
      </c>
      <c r="P11" s="3">
        <v>1213</v>
      </c>
      <c r="Q11" s="3">
        <v>798</v>
      </c>
      <c r="R11" s="3">
        <v>284</v>
      </c>
      <c r="S11" s="3">
        <v>2060</v>
      </c>
      <c r="T11" s="3">
        <v>123</v>
      </c>
      <c r="U11" s="1">
        <v>414</v>
      </c>
      <c r="V11" s="1">
        <v>755</v>
      </c>
      <c r="W11" s="1">
        <v>1542</v>
      </c>
      <c r="X11" s="1">
        <v>1083</v>
      </c>
      <c r="Y11" s="1">
        <v>1057</v>
      </c>
      <c r="Z11" s="1">
        <v>998</v>
      </c>
      <c r="AA11" s="1">
        <v>1971</v>
      </c>
      <c r="AB11" s="1">
        <v>1185</v>
      </c>
      <c r="AC11" s="1">
        <v>274</v>
      </c>
      <c r="AD11" s="1">
        <v>1082</v>
      </c>
      <c r="AE11" s="1">
        <v>1738</v>
      </c>
      <c r="AF11" s="1">
        <v>311</v>
      </c>
      <c r="AG11" s="1">
        <v>627</v>
      </c>
      <c r="AH11" s="1">
        <v>792</v>
      </c>
      <c r="AI11" s="1">
        <v>352</v>
      </c>
      <c r="AJ11" s="1">
        <v>1110</v>
      </c>
      <c r="AK11" s="1">
        <v>1352</v>
      </c>
      <c r="AL11" s="1">
        <v>1346</v>
      </c>
      <c r="AM11" s="1">
        <v>764</v>
      </c>
    </row>
    <row r="12" spans="1:39" ht="17.399999999999999" x14ac:dyDescent="0.3">
      <c r="B12" s="7" t="s">
        <v>9</v>
      </c>
      <c r="C12" s="1">
        <v>280</v>
      </c>
      <c r="D12" s="1">
        <v>237</v>
      </c>
      <c r="E12" s="1">
        <v>2562</v>
      </c>
      <c r="F12" s="1">
        <v>1539</v>
      </c>
      <c r="G12" s="1">
        <v>575</v>
      </c>
      <c r="H12" s="1">
        <v>583</v>
      </c>
      <c r="I12" s="1">
        <v>219</v>
      </c>
      <c r="J12" s="1">
        <v>431</v>
      </c>
      <c r="K12" s="1">
        <v>0</v>
      </c>
      <c r="L12" s="3">
        <v>730</v>
      </c>
      <c r="M12" s="3">
        <v>1206</v>
      </c>
      <c r="N12" s="3">
        <v>190</v>
      </c>
      <c r="O12" s="3">
        <v>765</v>
      </c>
      <c r="P12" s="3">
        <v>1061</v>
      </c>
      <c r="Q12" s="3">
        <v>446</v>
      </c>
      <c r="R12" s="3">
        <v>576</v>
      </c>
      <c r="S12" s="3">
        <v>2294</v>
      </c>
      <c r="T12" s="3">
        <v>538</v>
      </c>
      <c r="U12" s="1">
        <v>195</v>
      </c>
      <c r="V12" s="1">
        <v>830</v>
      </c>
      <c r="W12" s="1">
        <v>1776</v>
      </c>
      <c r="X12" s="1">
        <v>1208</v>
      </c>
      <c r="Y12" s="1">
        <v>905</v>
      </c>
      <c r="Z12" s="1">
        <v>592</v>
      </c>
      <c r="AA12" s="1">
        <v>1819</v>
      </c>
      <c r="AB12" s="1">
        <v>1265</v>
      </c>
      <c r="AC12" s="1">
        <v>508</v>
      </c>
      <c r="AD12" s="1">
        <v>659</v>
      </c>
      <c r="AE12" s="1">
        <v>1586</v>
      </c>
      <c r="AF12" s="1">
        <v>254</v>
      </c>
      <c r="AG12" s="1">
        <v>402</v>
      </c>
      <c r="AH12" s="1">
        <v>395</v>
      </c>
      <c r="AI12" s="1">
        <v>283</v>
      </c>
      <c r="AJ12" s="1">
        <v>1015</v>
      </c>
      <c r="AK12" s="1">
        <v>1072</v>
      </c>
      <c r="AL12" s="1">
        <v>915</v>
      </c>
      <c r="AM12" s="1">
        <v>612</v>
      </c>
    </row>
    <row r="13" spans="1:39" ht="17.399999999999999" x14ac:dyDescent="0.3">
      <c r="B13" s="7" t="s">
        <v>10</v>
      </c>
      <c r="C13" s="1">
        <v>904</v>
      </c>
      <c r="D13" s="1">
        <v>861</v>
      </c>
      <c r="E13" s="1">
        <v>3414</v>
      </c>
      <c r="F13" s="1">
        <v>2230</v>
      </c>
      <c r="G13" s="1">
        <v>743</v>
      </c>
      <c r="H13" s="1">
        <v>1392</v>
      </c>
      <c r="I13" s="1">
        <v>1035</v>
      </c>
      <c r="J13" s="1">
        <v>1075</v>
      </c>
      <c r="K13" s="1">
        <v>730</v>
      </c>
      <c r="L13" s="1">
        <v>0</v>
      </c>
      <c r="M13" s="3">
        <v>1864</v>
      </c>
      <c r="N13" s="3">
        <v>799</v>
      </c>
      <c r="O13" s="3">
        <v>1531</v>
      </c>
      <c r="P13" s="3">
        <v>1552</v>
      </c>
      <c r="Q13" s="3">
        <v>321</v>
      </c>
      <c r="R13" s="3">
        <v>1531</v>
      </c>
      <c r="S13" s="3">
        <v>3115</v>
      </c>
      <c r="T13" s="3">
        <v>1196</v>
      </c>
      <c r="U13" s="1">
        <v>1106</v>
      </c>
      <c r="V13" s="1">
        <v>1586</v>
      </c>
      <c r="W13" s="1">
        <v>2597</v>
      </c>
      <c r="X13" s="1">
        <v>1914</v>
      </c>
      <c r="Y13" s="1">
        <v>1671</v>
      </c>
      <c r="Z13" s="1">
        <v>1204</v>
      </c>
      <c r="AA13" s="1">
        <v>2585</v>
      </c>
      <c r="AB13" s="1">
        <v>2014</v>
      </c>
      <c r="AC13" s="1">
        <v>1329</v>
      </c>
      <c r="AD13" s="1">
        <v>1033</v>
      </c>
      <c r="AE13" s="1">
        <v>2352</v>
      </c>
      <c r="AF13" s="1">
        <v>813</v>
      </c>
      <c r="AG13" s="1">
        <v>1158</v>
      </c>
      <c r="AH13" s="1">
        <v>1178</v>
      </c>
      <c r="AI13" s="1">
        <v>960</v>
      </c>
      <c r="AJ13" s="1">
        <v>1527</v>
      </c>
      <c r="AK13" s="1">
        <v>1708</v>
      </c>
      <c r="AL13" s="1">
        <v>1345</v>
      </c>
      <c r="AM13" s="1">
        <v>1378</v>
      </c>
    </row>
    <row r="14" spans="1:39" ht="17.399999999999999" x14ac:dyDescent="0.3">
      <c r="B14" s="7" t="s">
        <v>11</v>
      </c>
      <c r="C14" s="1">
        <v>1180</v>
      </c>
      <c r="D14" s="1">
        <v>1005</v>
      </c>
      <c r="E14" s="1">
        <v>3768</v>
      </c>
      <c r="F14" s="1">
        <v>2181</v>
      </c>
      <c r="G14" s="1">
        <v>1727</v>
      </c>
      <c r="H14" s="1">
        <v>1643</v>
      </c>
      <c r="I14" s="1">
        <v>996</v>
      </c>
      <c r="J14" s="1">
        <v>792</v>
      </c>
      <c r="K14" s="1">
        <v>1206</v>
      </c>
      <c r="L14" s="3">
        <v>1864</v>
      </c>
      <c r="M14" s="1">
        <v>0</v>
      </c>
      <c r="N14" s="3">
        <v>1395</v>
      </c>
      <c r="O14" s="3">
        <v>1536</v>
      </c>
      <c r="P14" s="3">
        <v>1922</v>
      </c>
      <c r="Q14" s="3">
        <v>1555</v>
      </c>
      <c r="R14" s="3">
        <v>1074</v>
      </c>
      <c r="S14" s="3">
        <v>2879</v>
      </c>
      <c r="T14" s="3">
        <v>656</v>
      </c>
      <c r="U14" s="1">
        <v>1206</v>
      </c>
      <c r="V14" s="1">
        <v>1552</v>
      </c>
      <c r="W14" s="1">
        <v>2372</v>
      </c>
      <c r="X14" s="1">
        <v>1860</v>
      </c>
      <c r="Y14" s="1">
        <v>1883</v>
      </c>
      <c r="Z14" s="1">
        <v>1743</v>
      </c>
      <c r="AA14" s="1">
        <v>2664</v>
      </c>
      <c r="AB14" s="1">
        <v>2015</v>
      </c>
      <c r="AC14" s="1">
        <v>1082</v>
      </c>
      <c r="AD14" s="1">
        <v>1872</v>
      </c>
      <c r="AE14" s="1">
        <v>2467</v>
      </c>
      <c r="AF14" s="1">
        <v>1100</v>
      </c>
      <c r="AG14" s="1">
        <v>1412</v>
      </c>
      <c r="AH14" s="1">
        <v>1534</v>
      </c>
      <c r="AI14" s="1">
        <v>1142</v>
      </c>
      <c r="AJ14" s="1">
        <v>1786</v>
      </c>
      <c r="AK14" s="1">
        <v>2146</v>
      </c>
      <c r="AL14" s="1">
        <v>2098</v>
      </c>
      <c r="AM14" s="1">
        <v>1631</v>
      </c>
    </row>
    <row r="15" spans="1:39" ht="17.399999999999999" x14ac:dyDescent="0.3">
      <c r="B15" s="7" t="s">
        <v>12</v>
      </c>
      <c r="C15" s="1">
        <v>471</v>
      </c>
      <c r="D15" s="1">
        <v>427</v>
      </c>
      <c r="E15" s="1">
        <v>2382</v>
      </c>
      <c r="F15" s="1">
        <v>1284</v>
      </c>
      <c r="G15" s="1">
        <v>570</v>
      </c>
      <c r="H15" s="1">
        <v>424</v>
      </c>
      <c r="I15" s="1">
        <v>409</v>
      </c>
      <c r="J15" s="1">
        <v>621</v>
      </c>
      <c r="K15" s="1">
        <v>190</v>
      </c>
      <c r="L15" s="3">
        <v>799</v>
      </c>
      <c r="M15" s="3">
        <v>1395</v>
      </c>
      <c r="N15" s="1">
        <v>0</v>
      </c>
      <c r="O15" s="3">
        <v>585</v>
      </c>
      <c r="P15" s="3">
        <v>881</v>
      </c>
      <c r="Q15" s="3">
        <v>497</v>
      </c>
      <c r="R15" s="3">
        <v>758</v>
      </c>
      <c r="S15" s="3">
        <v>2544</v>
      </c>
      <c r="T15" s="3">
        <v>727</v>
      </c>
      <c r="U15" s="1">
        <v>249</v>
      </c>
      <c r="V15" s="1">
        <v>640</v>
      </c>
      <c r="W15" s="1">
        <v>1906</v>
      </c>
      <c r="X15" s="1">
        <v>1004</v>
      </c>
      <c r="Y15" s="1">
        <v>725</v>
      </c>
      <c r="Z15" s="1">
        <v>383</v>
      </c>
      <c r="AA15" s="1">
        <v>1639</v>
      </c>
      <c r="AB15" s="1">
        <v>1085</v>
      </c>
      <c r="AC15" s="1">
        <v>592</v>
      </c>
      <c r="AD15" s="1">
        <v>552</v>
      </c>
      <c r="AE15" s="1">
        <v>1406</v>
      </c>
      <c r="AF15" s="1">
        <v>444</v>
      </c>
      <c r="AG15" s="1">
        <v>212</v>
      </c>
      <c r="AH15" s="1">
        <v>205</v>
      </c>
      <c r="AI15" s="1">
        <v>463</v>
      </c>
      <c r="AJ15" s="1">
        <v>835</v>
      </c>
      <c r="AK15" s="1">
        <v>1020</v>
      </c>
      <c r="AL15" s="1">
        <v>725</v>
      </c>
      <c r="AM15" s="1">
        <v>432</v>
      </c>
    </row>
    <row r="16" spans="1:39" ht="17.399999999999999" x14ac:dyDescent="0.3">
      <c r="B16" s="7" t="s">
        <v>13</v>
      </c>
      <c r="C16" s="1">
        <v>1014</v>
      </c>
      <c r="D16" s="1">
        <v>840</v>
      </c>
      <c r="E16" s="1">
        <v>2692</v>
      </c>
      <c r="F16" s="1">
        <v>758</v>
      </c>
      <c r="G16" s="1">
        <v>1141</v>
      </c>
      <c r="H16" s="1">
        <v>155</v>
      </c>
      <c r="I16" s="1">
        <v>674</v>
      </c>
      <c r="J16" s="1">
        <v>820</v>
      </c>
      <c r="K16" s="1">
        <v>765</v>
      </c>
      <c r="L16" s="3">
        <v>1531</v>
      </c>
      <c r="M16" s="3">
        <v>1536</v>
      </c>
      <c r="N16" s="3">
        <v>585</v>
      </c>
      <c r="O16" s="1">
        <v>0</v>
      </c>
      <c r="P16" s="3">
        <v>568</v>
      </c>
      <c r="Q16" s="3">
        <v>1082</v>
      </c>
      <c r="R16" s="3">
        <v>757</v>
      </c>
      <c r="S16" s="3">
        <v>2024</v>
      </c>
      <c r="T16" s="3">
        <v>867</v>
      </c>
      <c r="U16" s="1">
        <v>484</v>
      </c>
      <c r="V16" s="1">
        <v>162</v>
      </c>
      <c r="W16" s="1">
        <v>1386</v>
      </c>
      <c r="X16" s="1">
        <v>443</v>
      </c>
      <c r="Y16" s="1">
        <v>412</v>
      </c>
      <c r="Z16" s="1">
        <v>591</v>
      </c>
      <c r="AA16" s="1">
        <v>1326</v>
      </c>
      <c r="AB16" s="1">
        <v>483</v>
      </c>
      <c r="AC16" s="1">
        <v>546</v>
      </c>
      <c r="AD16" s="1">
        <v>954</v>
      </c>
      <c r="AE16" s="1">
        <v>1093</v>
      </c>
      <c r="AF16" s="1">
        <v>940</v>
      </c>
      <c r="AG16" s="1">
        <v>371</v>
      </c>
      <c r="AH16" s="1">
        <v>505</v>
      </c>
      <c r="AI16" s="1">
        <v>964</v>
      </c>
      <c r="AJ16" s="1">
        <v>304</v>
      </c>
      <c r="AK16" s="1">
        <v>707</v>
      </c>
      <c r="AL16" s="1">
        <v>1055</v>
      </c>
      <c r="AM16" s="1">
        <v>278</v>
      </c>
    </row>
    <row r="17" spans="2:39" ht="17.399999999999999" x14ac:dyDescent="0.3">
      <c r="B17" s="7" t="s">
        <v>14</v>
      </c>
      <c r="C17" s="1">
        <v>1310</v>
      </c>
      <c r="D17" s="1">
        <v>1136</v>
      </c>
      <c r="E17" s="1">
        <v>2242</v>
      </c>
      <c r="F17" s="1">
        <v>946</v>
      </c>
      <c r="G17" s="1">
        <v>1188</v>
      </c>
      <c r="H17" s="1">
        <v>448</v>
      </c>
      <c r="I17" s="1">
        <v>1090</v>
      </c>
      <c r="J17" s="1">
        <v>1213</v>
      </c>
      <c r="K17" s="1">
        <v>1061</v>
      </c>
      <c r="L17" s="3">
        <v>1552</v>
      </c>
      <c r="M17" s="3">
        <v>1922</v>
      </c>
      <c r="N17" s="3">
        <v>881</v>
      </c>
      <c r="O17" s="3">
        <v>568</v>
      </c>
      <c r="P17" s="1">
        <v>0</v>
      </c>
      <c r="Q17" s="3">
        <v>1378</v>
      </c>
      <c r="R17" s="3">
        <v>1233</v>
      </c>
      <c r="S17" s="3">
        <v>2212</v>
      </c>
      <c r="T17" s="3">
        <v>1253</v>
      </c>
      <c r="U17" s="1">
        <v>887</v>
      </c>
      <c r="V17" s="1">
        <v>541</v>
      </c>
      <c r="W17" s="1">
        <v>1574</v>
      </c>
      <c r="X17" s="1">
        <v>431</v>
      </c>
      <c r="Y17" s="1">
        <v>156</v>
      </c>
      <c r="Z17" s="1">
        <v>707</v>
      </c>
      <c r="AA17" s="1">
        <v>758</v>
      </c>
      <c r="AB17" s="1">
        <v>204</v>
      </c>
      <c r="AC17" s="1">
        <v>1006</v>
      </c>
      <c r="AD17" s="1">
        <v>1007</v>
      </c>
      <c r="AE17" s="1">
        <v>525</v>
      </c>
      <c r="AF17" s="1">
        <v>1236</v>
      </c>
      <c r="AG17" s="1">
        <v>667</v>
      </c>
      <c r="AH17" s="1">
        <v>688</v>
      </c>
      <c r="AI17" s="1">
        <v>510</v>
      </c>
      <c r="AJ17" s="1">
        <v>186</v>
      </c>
      <c r="AK17" s="1">
        <v>381</v>
      </c>
      <c r="AL17" s="1">
        <v>983</v>
      </c>
      <c r="AM17" s="1">
        <v>461</v>
      </c>
    </row>
    <row r="18" spans="2:39" ht="17.399999999999999" x14ac:dyDescent="0.3">
      <c r="B18" s="7" t="s">
        <v>15</v>
      </c>
      <c r="C18" s="1">
        <v>455</v>
      </c>
      <c r="D18" s="1">
        <v>540</v>
      </c>
      <c r="E18" s="1">
        <v>2758</v>
      </c>
      <c r="F18" s="1">
        <v>1856</v>
      </c>
      <c r="G18" s="1">
        <v>291</v>
      </c>
      <c r="H18" s="1">
        <v>906</v>
      </c>
      <c r="I18" s="1">
        <v>586</v>
      </c>
      <c r="J18" s="1">
        <v>798</v>
      </c>
      <c r="K18" s="1">
        <v>446</v>
      </c>
      <c r="L18" s="3">
        <v>321</v>
      </c>
      <c r="M18" s="3">
        <v>1555</v>
      </c>
      <c r="N18" s="3">
        <v>497</v>
      </c>
      <c r="O18" s="3">
        <v>1082</v>
      </c>
      <c r="P18" s="3">
        <v>1378</v>
      </c>
      <c r="Q18" s="1">
        <v>0</v>
      </c>
      <c r="R18" s="3">
        <v>1082</v>
      </c>
      <c r="S18" s="3">
        <v>2666</v>
      </c>
      <c r="T18" s="3">
        <v>887</v>
      </c>
      <c r="U18" s="1">
        <v>761</v>
      </c>
      <c r="V18" s="1">
        <v>1137</v>
      </c>
      <c r="W18" s="1">
        <v>2409</v>
      </c>
      <c r="X18" s="1">
        <v>1465</v>
      </c>
      <c r="Y18" s="1">
        <v>1222</v>
      </c>
      <c r="Z18" s="1">
        <v>755</v>
      </c>
      <c r="AA18" s="1">
        <v>2136</v>
      </c>
      <c r="AB18" s="1">
        <v>1565</v>
      </c>
      <c r="AC18" s="1">
        <v>880</v>
      </c>
      <c r="AD18" s="1">
        <v>1235</v>
      </c>
      <c r="AE18" s="1">
        <v>1903</v>
      </c>
      <c r="AF18" s="1">
        <v>486</v>
      </c>
      <c r="AG18" s="1">
        <v>709</v>
      </c>
      <c r="AH18" s="1">
        <v>729</v>
      </c>
      <c r="AI18" s="1">
        <v>560</v>
      </c>
      <c r="AJ18" s="1">
        <v>1332</v>
      </c>
      <c r="AK18" s="1">
        <v>1259</v>
      </c>
      <c r="AL18" s="1">
        <v>896</v>
      </c>
      <c r="AM18" s="1">
        <v>929</v>
      </c>
    </row>
    <row r="19" spans="2:39" ht="17.399999999999999" x14ac:dyDescent="0.3">
      <c r="B19" s="7" t="s">
        <v>16</v>
      </c>
      <c r="C19" s="1">
        <v>670</v>
      </c>
      <c r="D19" s="1">
        <v>453</v>
      </c>
      <c r="E19" s="1">
        <v>3394</v>
      </c>
      <c r="F19" s="1">
        <v>1336</v>
      </c>
      <c r="G19" s="1">
        <v>1189</v>
      </c>
      <c r="H19" s="1">
        <v>767</v>
      </c>
      <c r="I19" s="1">
        <v>407</v>
      </c>
      <c r="J19" s="1">
        <v>284</v>
      </c>
      <c r="K19" s="1">
        <v>576</v>
      </c>
      <c r="L19" s="3">
        <v>1531</v>
      </c>
      <c r="M19" s="3">
        <v>1074</v>
      </c>
      <c r="N19" s="3">
        <v>758</v>
      </c>
      <c r="O19" s="3">
        <v>757</v>
      </c>
      <c r="P19" s="3">
        <v>1233</v>
      </c>
      <c r="Q19" s="3">
        <v>1082</v>
      </c>
      <c r="R19" s="1">
        <v>0</v>
      </c>
      <c r="S19" s="3">
        <v>1894</v>
      </c>
      <c r="T19" s="3">
        <v>406</v>
      </c>
      <c r="U19" s="1">
        <v>512</v>
      </c>
      <c r="V19" s="1">
        <v>692</v>
      </c>
      <c r="W19" s="1">
        <v>1376</v>
      </c>
      <c r="X19" s="1">
        <v>1020</v>
      </c>
      <c r="Y19" s="1">
        <v>1087</v>
      </c>
      <c r="Z19" s="1">
        <v>1038</v>
      </c>
      <c r="AA19" s="1">
        <v>1991</v>
      </c>
      <c r="AB19" s="1">
        <v>1132</v>
      </c>
      <c r="AC19" s="1">
        <v>211</v>
      </c>
      <c r="AD19" s="1">
        <v>1305</v>
      </c>
      <c r="AE19" s="1">
        <v>1758</v>
      </c>
      <c r="AF19" s="1">
        <v>553</v>
      </c>
      <c r="AG19" s="1">
        <v>667</v>
      </c>
      <c r="AH19" s="1">
        <v>832</v>
      </c>
      <c r="AI19" s="1">
        <v>577</v>
      </c>
      <c r="AJ19" s="1">
        <v>1047</v>
      </c>
      <c r="AK19" s="1">
        <v>1382</v>
      </c>
      <c r="AL19" s="1">
        <v>1496</v>
      </c>
      <c r="AM19" s="1">
        <v>767</v>
      </c>
    </row>
    <row r="20" spans="2:39" ht="17.399999999999999" x14ac:dyDescent="0.3">
      <c r="B20" s="7" t="s">
        <v>17</v>
      </c>
      <c r="C20" s="1">
        <v>2300</v>
      </c>
      <c r="D20" s="1">
        <v>2126</v>
      </c>
      <c r="E20" s="1">
        <v>4578</v>
      </c>
      <c r="F20" s="1">
        <v>1266</v>
      </c>
      <c r="G20" s="1">
        <v>3165</v>
      </c>
      <c r="H20" s="1">
        <v>2179</v>
      </c>
      <c r="I20" s="1">
        <v>2080</v>
      </c>
      <c r="J20" s="1">
        <v>2060</v>
      </c>
      <c r="K20" s="1">
        <v>2294</v>
      </c>
      <c r="L20" s="3">
        <v>3115</v>
      </c>
      <c r="M20" s="3">
        <v>2879</v>
      </c>
      <c r="N20" s="3">
        <v>2544</v>
      </c>
      <c r="O20" s="3">
        <v>2024</v>
      </c>
      <c r="P20" s="3">
        <v>2212</v>
      </c>
      <c r="Q20" s="3">
        <v>2666</v>
      </c>
      <c r="R20" s="3">
        <v>1894</v>
      </c>
      <c r="S20" s="1">
        <v>0</v>
      </c>
      <c r="T20" s="3">
        <v>2210</v>
      </c>
      <c r="U20" s="1">
        <v>2165</v>
      </c>
      <c r="V20" s="1">
        <v>1784</v>
      </c>
      <c r="W20" s="1">
        <v>638</v>
      </c>
      <c r="X20" s="1">
        <v>1781</v>
      </c>
      <c r="Y20" s="1">
        <v>2368</v>
      </c>
      <c r="Z20" s="1">
        <v>2515</v>
      </c>
      <c r="AA20" s="1">
        <v>2970</v>
      </c>
      <c r="AB20" s="1">
        <v>1951</v>
      </c>
      <c r="AC20" s="1">
        <v>1786</v>
      </c>
      <c r="AD20" s="1">
        <v>2945</v>
      </c>
      <c r="AE20" s="1">
        <v>2737</v>
      </c>
      <c r="AF20" s="1">
        <v>2226</v>
      </c>
      <c r="AG20" s="1">
        <v>2212</v>
      </c>
      <c r="AH20" s="1">
        <v>2377</v>
      </c>
      <c r="AI20" s="1">
        <v>2250</v>
      </c>
      <c r="AJ20" s="1">
        <v>2158</v>
      </c>
      <c r="AK20" s="1">
        <v>2593</v>
      </c>
      <c r="AL20" s="1">
        <v>3255</v>
      </c>
      <c r="AM20" s="1">
        <v>2302</v>
      </c>
    </row>
    <row r="21" spans="2:39" ht="17.399999999999999" x14ac:dyDescent="0.3">
      <c r="B21" s="7" t="s">
        <v>18</v>
      </c>
      <c r="C21" s="1">
        <v>494</v>
      </c>
      <c r="D21" s="1">
        <v>337</v>
      </c>
      <c r="E21" s="1">
        <v>3099</v>
      </c>
      <c r="F21" s="1">
        <v>1512</v>
      </c>
      <c r="G21" s="1">
        <v>1059</v>
      </c>
      <c r="H21" s="1">
        <v>975</v>
      </c>
      <c r="I21" s="1">
        <v>328</v>
      </c>
      <c r="J21" s="1">
        <v>123</v>
      </c>
      <c r="K21" s="1">
        <v>538</v>
      </c>
      <c r="L21" s="3">
        <v>1196</v>
      </c>
      <c r="M21" s="3">
        <v>656</v>
      </c>
      <c r="N21" s="3">
        <v>727</v>
      </c>
      <c r="O21" s="3">
        <v>867</v>
      </c>
      <c r="P21" s="3">
        <v>1253</v>
      </c>
      <c r="Q21" s="3">
        <v>887</v>
      </c>
      <c r="R21" s="3">
        <v>406</v>
      </c>
      <c r="S21" s="3">
        <v>2210</v>
      </c>
      <c r="T21" s="1">
        <v>0</v>
      </c>
      <c r="U21" s="1">
        <v>538</v>
      </c>
      <c r="V21" s="1">
        <v>884</v>
      </c>
      <c r="W21" s="1">
        <v>1704</v>
      </c>
      <c r="X21" s="1">
        <v>1192</v>
      </c>
      <c r="Y21" s="1">
        <v>1215</v>
      </c>
      <c r="Z21" s="1">
        <v>1075</v>
      </c>
      <c r="AA21" s="1">
        <v>1996</v>
      </c>
      <c r="AB21" s="1">
        <v>1347</v>
      </c>
      <c r="AC21" s="1">
        <v>414</v>
      </c>
      <c r="AD21" s="1">
        <v>1204</v>
      </c>
      <c r="AE21" s="1">
        <v>1799</v>
      </c>
      <c r="AF21" s="1">
        <v>432</v>
      </c>
      <c r="AG21" s="1">
        <v>744</v>
      </c>
      <c r="AH21" s="1">
        <v>866</v>
      </c>
      <c r="AI21" s="1">
        <v>473</v>
      </c>
      <c r="AJ21" s="1">
        <v>1118</v>
      </c>
      <c r="AK21" s="1">
        <v>1478</v>
      </c>
      <c r="AL21" s="1">
        <v>1233</v>
      </c>
      <c r="AM21" s="1">
        <v>963</v>
      </c>
    </row>
    <row r="22" spans="2:39" ht="17.399999999999999" x14ac:dyDescent="0.3">
      <c r="B22" s="7" t="s">
        <v>19</v>
      </c>
      <c r="C22" s="1">
        <v>371</v>
      </c>
      <c r="D22" s="1">
        <v>280</v>
      </c>
      <c r="E22" s="1">
        <v>2744</v>
      </c>
      <c r="F22" s="1">
        <v>1137</v>
      </c>
      <c r="G22" s="1">
        <v>767</v>
      </c>
      <c r="H22" s="1">
        <v>429</v>
      </c>
      <c r="I22" s="1">
        <v>233</v>
      </c>
      <c r="J22" s="1">
        <v>414</v>
      </c>
      <c r="K22" s="1">
        <v>195</v>
      </c>
      <c r="L22" s="3">
        <v>1106</v>
      </c>
      <c r="M22" s="3">
        <v>1206</v>
      </c>
      <c r="N22" s="3">
        <v>249</v>
      </c>
      <c r="O22" s="3">
        <v>484</v>
      </c>
      <c r="P22" s="3">
        <v>887</v>
      </c>
      <c r="Q22" s="3">
        <v>761</v>
      </c>
      <c r="R22" s="3">
        <v>512</v>
      </c>
      <c r="S22" s="3">
        <v>2165</v>
      </c>
      <c r="T22" s="3">
        <v>538</v>
      </c>
      <c r="U22" s="1">
        <v>0</v>
      </c>
      <c r="V22" s="1">
        <v>493</v>
      </c>
      <c r="W22" s="1">
        <v>1647</v>
      </c>
      <c r="X22" s="1">
        <v>816</v>
      </c>
      <c r="Y22" s="1">
        <v>731</v>
      </c>
      <c r="Z22" s="1">
        <v>583</v>
      </c>
      <c r="AA22" s="1">
        <v>1645</v>
      </c>
      <c r="AB22" s="1">
        <v>1106</v>
      </c>
      <c r="AC22" s="1">
        <v>379</v>
      </c>
      <c r="AD22" s="1">
        <v>746</v>
      </c>
      <c r="AE22" s="1">
        <v>1400</v>
      </c>
      <c r="AF22" s="1">
        <v>361</v>
      </c>
      <c r="AG22" s="1">
        <v>220</v>
      </c>
      <c r="AH22" s="1">
        <v>322</v>
      </c>
      <c r="AI22" s="1">
        <v>390</v>
      </c>
      <c r="AJ22" s="1">
        <v>860</v>
      </c>
      <c r="AK22" s="1">
        <v>1026</v>
      </c>
      <c r="AL22" s="1">
        <v>885</v>
      </c>
      <c r="AM22" s="1">
        <v>438</v>
      </c>
    </row>
    <row r="23" spans="2:39" ht="17.399999999999999" x14ac:dyDescent="0.3">
      <c r="B23" s="7" t="s">
        <v>20</v>
      </c>
      <c r="C23" s="1">
        <v>995</v>
      </c>
      <c r="D23" s="1">
        <v>821</v>
      </c>
      <c r="E23" s="1">
        <v>2774</v>
      </c>
      <c r="F23" s="1">
        <v>644</v>
      </c>
      <c r="G23" s="1">
        <v>1289</v>
      </c>
      <c r="H23" s="1">
        <v>317</v>
      </c>
      <c r="I23" s="1">
        <v>671</v>
      </c>
      <c r="J23" s="1">
        <v>755</v>
      </c>
      <c r="K23" s="1">
        <v>830</v>
      </c>
      <c r="L23" s="3">
        <v>1586</v>
      </c>
      <c r="M23" s="3">
        <v>1552</v>
      </c>
      <c r="N23" s="3">
        <v>640</v>
      </c>
      <c r="O23" s="3">
        <v>162</v>
      </c>
      <c r="P23" s="3">
        <v>541</v>
      </c>
      <c r="Q23" s="3">
        <v>1137</v>
      </c>
      <c r="R23" s="3">
        <v>692</v>
      </c>
      <c r="S23" s="3">
        <v>1784</v>
      </c>
      <c r="T23" s="3">
        <v>884</v>
      </c>
      <c r="U23" s="1">
        <v>493</v>
      </c>
      <c r="V23" s="1">
        <v>0</v>
      </c>
      <c r="W23" s="1">
        <v>1272</v>
      </c>
      <c r="X23" s="1">
        <v>328</v>
      </c>
      <c r="Y23" s="1">
        <v>494</v>
      </c>
      <c r="Z23" s="1">
        <v>753</v>
      </c>
      <c r="AA23" s="1">
        <v>1299</v>
      </c>
      <c r="AB23" s="1">
        <v>440</v>
      </c>
      <c r="AC23" s="1">
        <v>481</v>
      </c>
      <c r="AD23" s="1">
        <v>1116</v>
      </c>
      <c r="AE23" s="1">
        <v>1066</v>
      </c>
      <c r="AF23" s="1">
        <v>921</v>
      </c>
      <c r="AG23" s="1">
        <v>428</v>
      </c>
      <c r="AH23" s="1">
        <v>667</v>
      </c>
      <c r="AI23" s="1">
        <v>945</v>
      </c>
      <c r="AJ23" s="1">
        <v>355</v>
      </c>
      <c r="AK23" s="1">
        <v>789</v>
      </c>
      <c r="AL23" s="1">
        <v>1217</v>
      </c>
      <c r="AM23" s="1">
        <v>404</v>
      </c>
    </row>
    <row r="24" spans="2:39" ht="17.399999999999999" x14ac:dyDescent="0.3">
      <c r="B24" s="7" t="s">
        <v>21</v>
      </c>
      <c r="C24" s="1">
        <v>1782</v>
      </c>
      <c r="D24" s="1">
        <v>1608</v>
      </c>
      <c r="E24" s="1">
        <v>3940</v>
      </c>
      <c r="F24" s="1">
        <v>628</v>
      </c>
      <c r="G24" s="1">
        <v>2527</v>
      </c>
      <c r="H24" s="1">
        <v>1541</v>
      </c>
      <c r="I24" s="1">
        <v>1562</v>
      </c>
      <c r="J24" s="1">
        <v>1542</v>
      </c>
      <c r="K24" s="1">
        <v>1776</v>
      </c>
      <c r="L24" s="3">
        <v>2597</v>
      </c>
      <c r="M24" s="3">
        <v>2372</v>
      </c>
      <c r="N24" s="3">
        <v>1906</v>
      </c>
      <c r="O24" s="3">
        <v>1386</v>
      </c>
      <c r="P24" s="3">
        <v>1574</v>
      </c>
      <c r="Q24" s="3">
        <v>2409</v>
      </c>
      <c r="R24" s="3">
        <v>1376</v>
      </c>
      <c r="S24" s="3">
        <v>638</v>
      </c>
      <c r="T24" s="3">
        <v>1704</v>
      </c>
      <c r="U24" s="1">
        <v>1647</v>
      </c>
      <c r="V24" s="1">
        <v>1272</v>
      </c>
      <c r="W24" s="1">
        <v>0</v>
      </c>
      <c r="X24" s="1">
        <v>1143</v>
      </c>
      <c r="Y24" s="1">
        <v>1730</v>
      </c>
      <c r="Z24" s="1">
        <v>1877</v>
      </c>
      <c r="AA24" s="1">
        <v>2332</v>
      </c>
      <c r="AB24" s="1">
        <v>1313</v>
      </c>
      <c r="AC24" s="1">
        <v>1268</v>
      </c>
      <c r="AD24" s="1">
        <v>2307</v>
      </c>
      <c r="AE24" s="1">
        <v>2099</v>
      </c>
      <c r="AF24" s="1">
        <v>1708</v>
      </c>
      <c r="AG24" s="1">
        <v>1700</v>
      </c>
      <c r="AH24" s="1">
        <v>1891</v>
      </c>
      <c r="AI24" s="1">
        <v>1732</v>
      </c>
      <c r="AJ24" s="1">
        <v>1520</v>
      </c>
      <c r="AK24" s="1">
        <v>1955</v>
      </c>
      <c r="AL24" s="1">
        <v>2617</v>
      </c>
      <c r="AM24" s="1">
        <v>1664</v>
      </c>
    </row>
    <row r="25" spans="2:39" ht="17.399999999999999" x14ac:dyDescent="0.3">
      <c r="B25" s="7" t="s">
        <v>22</v>
      </c>
      <c r="C25" s="1">
        <v>1323</v>
      </c>
      <c r="D25" s="1">
        <v>1149</v>
      </c>
      <c r="E25" s="1">
        <v>2997</v>
      </c>
      <c r="F25" s="1">
        <v>515</v>
      </c>
      <c r="G25" s="1">
        <v>1584</v>
      </c>
      <c r="H25" s="1">
        <v>598</v>
      </c>
      <c r="I25" s="1">
        <v>999</v>
      </c>
      <c r="J25" s="1">
        <v>1083</v>
      </c>
      <c r="K25" s="1">
        <v>1208</v>
      </c>
      <c r="L25" s="3">
        <v>1914</v>
      </c>
      <c r="M25" s="3">
        <v>1860</v>
      </c>
      <c r="N25" s="3">
        <v>1004</v>
      </c>
      <c r="O25" s="3">
        <v>443</v>
      </c>
      <c r="P25" s="3">
        <v>431</v>
      </c>
      <c r="Q25" s="3">
        <v>1465</v>
      </c>
      <c r="R25" s="3">
        <v>1020</v>
      </c>
      <c r="S25" s="3">
        <v>1781</v>
      </c>
      <c r="T25" s="3">
        <v>1192</v>
      </c>
      <c r="U25" s="1">
        <v>816</v>
      </c>
      <c r="V25" s="1">
        <v>328</v>
      </c>
      <c r="W25" s="1">
        <v>1143</v>
      </c>
      <c r="X25" s="1">
        <v>0</v>
      </c>
      <c r="Y25" s="1">
        <v>587</v>
      </c>
      <c r="Z25" s="1">
        <v>1034</v>
      </c>
      <c r="AA25" s="1">
        <v>1189</v>
      </c>
      <c r="AB25" s="1">
        <v>227</v>
      </c>
      <c r="AC25" s="1">
        <v>809</v>
      </c>
      <c r="AD25" s="1">
        <v>1397</v>
      </c>
      <c r="AE25" s="1">
        <v>856</v>
      </c>
      <c r="AF25" s="1">
        <v>1249</v>
      </c>
      <c r="AG25" s="1">
        <v>814</v>
      </c>
      <c r="AH25" s="1">
        <v>948</v>
      </c>
      <c r="AI25" s="1">
        <v>1273</v>
      </c>
      <c r="AJ25" s="1">
        <v>434</v>
      </c>
      <c r="AK25" s="1">
        <v>812</v>
      </c>
      <c r="AL25" s="1">
        <v>1414</v>
      </c>
      <c r="AM25" s="1">
        <v>721</v>
      </c>
    </row>
    <row r="26" spans="2:39" ht="17.399999999999999" x14ac:dyDescent="0.3">
      <c r="B26" s="7" t="s">
        <v>23</v>
      </c>
      <c r="C26" s="1">
        <v>1154</v>
      </c>
      <c r="D26" s="1">
        <v>980</v>
      </c>
      <c r="E26" s="1">
        <v>2280</v>
      </c>
      <c r="F26" s="1">
        <v>1102</v>
      </c>
      <c r="G26" s="1">
        <v>1168</v>
      </c>
      <c r="H26" s="1">
        <v>347</v>
      </c>
      <c r="I26" s="1">
        <v>934</v>
      </c>
      <c r="J26" s="1">
        <v>1057</v>
      </c>
      <c r="K26" s="1">
        <v>905</v>
      </c>
      <c r="L26" s="3">
        <v>1671</v>
      </c>
      <c r="M26" s="3">
        <v>1883</v>
      </c>
      <c r="N26" s="3">
        <v>725</v>
      </c>
      <c r="O26" s="3">
        <v>412</v>
      </c>
      <c r="P26" s="3">
        <v>156</v>
      </c>
      <c r="Q26" s="3">
        <v>1222</v>
      </c>
      <c r="R26" s="3">
        <v>1087</v>
      </c>
      <c r="S26" s="3">
        <v>2368</v>
      </c>
      <c r="T26" s="3">
        <v>1215</v>
      </c>
      <c r="U26" s="1">
        <v>731</v>
      </c>
      <c r="V26" s="1">
        <v>494</v>
      </c>
      <c r="W26" s="1">
        <v>1730</v>
      </c>
      <c r="X26" s="1">
        <v>587</v>
      </c>
      <c r="Y26" s="1">
        <v>0</v>
      </c>
      <c r="Z26" s="1">
        <v>551</v>
      </c>
      <c r="AA26" s="1">
        <v>914</v>
      </c>
      <c r="AB26" s="1">
        <v>360</v>
      </c>
      <c r="AC26" s="1">
        <v>850</v>
      </c>
      <c r="AD26" s="1">
        <v>875</v>
      </c>
      <c r="AE26" s="1">
        <v>681</v>
      </c>
      <c r="AF26" s="1">
        <v>1080</v>
      </c>
      <c r="AG26" s="1">
        <v>511</v>
      </c>
      <c r="AH26" s="1">
        <v>532</v>
      </c>
      <c r="AI26" s="1">
        <v>1104</v>
      </c>
      <c r="AJ26" s="1">
        <v>139</v>
      </c>
      <c r="AK26" s="1">
        <v>295</v>
      </c>
      <c r="AL26" s="1">
        <v>887</v>
      </c>
      <c r="AM26" s="1">
        <v>305</v>
      </c>
    </row>
    <row r="27" spans="2:39" ht="17.399999999999999" x14ac:dyDescent="0.3">
      <c r="B27" s="7" t="s">
        <v>24</v>
      </c>
      <c r="C27" s="1">
        <v>875</v>
      </c>
      <c r="D27" s="1">
        <v>832</v>
      </c>
      <c r="E27" s="1">
        <v>2210</v>
      </c>
      <c r="F27" s="1">
        <v>1349</v>
      </c>
      <c r="G27" s="1">
        <v>604</v>
      </c>
      <c r="H27" s="1">
        <v>436</v>
      </c>
      <c r="I27" s="1">
        <v>811</v>
      </c>
      <c r="J27" s="1">
        <v>998</v>
      </c>
      <c r="K27" s="1">
        <v>592</v>
      </c>
      <c r="L27" s="3">
        <v>1204</v>
      </c>
      <c r="M27" s="3">
        <v>1743</v>
      </c>
      <c r="N27" s="3">
        <v>383</v>
      </c>
      <c r="O27" s="3">
        <v>591</v>
      </c>
      <c r="P27" s="3">
        <v>707</v>
      </c>
      <c r="Q27" s="3">
        <v>755</v>
      </c>
      <c r="R27" s="3">
        <v>1038</v>
      </c>
      <c r="S27" s="3">
        <v>2515</v>
      </c>
      <c r="T27" s="3">
        <v>1075</v>
      </c>
      <c r="U27" s="1">
        <v>583</v>
      </c>
      <c r="V27" s="1">
        <v>753</v>
      </c>
      <c r="W27" s="1">
        <v>1877</v>
      </c>
      <c r="X27" s="1">
        <v>1034</v>
      </c>
      <c r="Y27" s="1">
        <v>551</v>
      </c>
      <c r="Z27" s="1">
        <v>0</v>
      </c>
      <c r="AA27" s="1">
        <v>1202</v>
      </c>
      <c r="AB27" s="1">
        <v>911</v>
      </c>
      <c r="AC27" s="1">
        <v>827</v>
      </c>
      <c r="AD27" s="1">
        <v>363</v>
      </c>
      <c r="AE27" s="1">
        <v>969</v>
      </c>
      <c r="AF27" s="1">
        <v>827</v>
      </c>
      <c r="AG27" s="1">
        <v>371</v>
      </c>
      <c r="AH27" s="1">
        <v>218</v>
      </c>
      <c r="AI27" s="1">
        <v>870</v>
      </c>
      <c r="AJ27" s="1">
        <v>691</v>
      </c>
      <c r="AK27" s="1">
        <v>504</v>
      </c>
      <c r="AL27" s="1">
        <v>458</v>
      </c>
      <c r="AM27" s="1">
        <v>313</v>
      </c>
    </row>
    <row r="28" spans="2:39" ht="17.399999999999999" x14ac:dyDescent="0.3">
      <c r="B28" s="7" t="s">
        <v>25</v>
      </c>
      <c r="C28" s="1">
        <v>2070</v>
      </c>
      <c r="D28" s="1">
        <v>1894</v>
      </c>
      <c r="E28" s="1">
        <v>2784</v>
      </c>
      <c r="F28" s="1">
        <v>1704</v>
      </c>
      <c r="G28" s="1">
        <v>1806</v>
      </c>
      <c r="H28" s="1">
        <v>1261</v>
      </c>
      <c r="I28" s="1">
        <v>1848</v>
      </c>
      <c r="J28" s="1">
        <v>1971</v>
      </c>
      <c r="K28" s="1">
        <v>1819</v>
      </c>
      <c r="L28" s="3">
        <v>2585</v>
      </c>
      <c r="M28" s="3">
        <v>2664</v>
      </c>
      <c r="N28" s="3">
        <v>1639</v>
      </c>
      <c r="O28" s="3">
        <v>1326</v>
      </c>
      <c r="P28" s="3">
        <v>758</v>
      </c>
      <c r="Q28" s="3">
        <v>2136</v>
      </c>
      <c r="R28" s="3">
        <v>1991</v>
      </c>
      <c r="S28" s="3">
        <v>2970</v>
      </c>
      <c r="T28" s="3">
        <v>1996</v>
      </c>
      <c r="U28" s="1">
        <v>1645</v>
      </c>
      <c r="V28" s="1">
        <v>1299</v>
      </c>
      <c r="W28" s="1">
        <v>2332</v>
      </c>
      <c r="X28" s="1">
        <v>1189</v>
      </c>
      <c r="Y28" s="1">
        <v>914</v>
      </c>
      <c r="Z28" s="1">
        <v>1202</v>
      </c>
      <c r="AA28" s="1">
        <v>0</v>
      </c>
      <c r="AB28" s="1">
        <v>962</v>
      </c>
      <c r="AC28" s="1">
        <v>1764</v>
      </c>
      <c r="AD28" s="1">
        <v>1603</v>
      </c>
      <c r="AE28" s="1">
        <v>233</v>
      </c>
      <c r="AF28" s="1">
        <v>1994</v>
      </c>
      <c r="AG28" s="1">
        <v>1425</v>
      </c>
      <c r="AH28" s="1">
        <v>1446</v>
      </c>
      <c r="AI28" s="1">
        <v>2018</v>
      </c>
      <c r="AJ28" s="1">
        <v>934</v>
      </c>
      <c r="AK28" s="1">
        <v>799</v>
      </c>
      <c r="AL28" s="1">
        <v>1401</v>
      </c>
      <c r="AM28" s="1">
        <v>1219</v>
      </c>
    </row>
    <row r="29" spans="2:39" ht="17.399999999999999" x14ac:dyDescent="0.3">
      <c r="B29" s="7" t="s">
        <v>26</v>
      </c>
      <c r="C29" s="1">
        <v>1435</v>
      </c>
      <c r="D29" s="1">
        <v>1261</v>
      </c>
      <c r="E29" s="1">
        <v>2570</v>
      </c>
      <c r="F29" s="1">
        <v>685</v>
      </c>
      <c r="G29" s="1">
        <v>1610</v>
      </c>
      <c r="H29" s="1">
        <v>638</v>
      </c>
      <c r="I29" s="1">
        <v>1277</v>
      </c>
      <c r="J29" s="1">
        <v>1185</v>
      </c>
      <c r="K29" s="1">
        <v>1265</v>
      </c>
      <c r="L29" s="3">
        <v>2014</v>
      </c>
      <c r="M29" s="3">
        <v>2015</v>
      </c>
      <c r="N29" s="3">
        <v>1085</v>
      </c>
      <c r="O29" s="3">
        <v>483</v>
      </c>
      <c r="P29" s="3">
        <v>204</v>
      </c>
      <c r="Q29" s="3">
        <v>1565</v>
      </c>
      <c r="R29" s="3">
        <v>1132</v>
      </c>
      <c r="S29" s="3">
        <v>1951</v>
      </c>
      <c r="T29" s="3">
        <v>1347</v>
      </c>
      <c r="U29" s="1">
        <v>1106</v>
      </c>
      <c r="V29" s="1">
        <v>440</v>
      </c>
      <c r="W29" s="1">
        <v>1313</v>
      </c>
      <c r="X29" s="1">
        <v>227</v>
      </c>
      <c r="Y29" s="1">
        <v>360</v>
      </c>
      <c r="Z29" s="1">
        <v>911</v>
      </c>
      <c r="AA29" s="1">
        <v>962</v>
      </c>
      <c r="AB29" s="1">
        <v>0</v>
      </c>
      <c r="AC29" s="1">
        <v>921</v>
      </c>
      <c r="AD29" s="1">
        <v>1284</v>
      </c>
      <c r="AE29" s="1">
        <v>729</v>
      </c>
      <c r="AF29" s="1">
        <v>1361</v>
      </c>
      <c r="AG29" s="1">
        <v>868</v>
      </c>
      <c r="AH29" s="1">
        <v>892</v>
      </c>
      <c r="AI29" s="1">
        <v>1385</v>
      </c>
      <c r="AJ29" s="1">
        <v>207</v>
      </c>
      <c r="AK29" s="1">
        <v>585</v>
      </c>
      <c r="AL29" s="1">
        <v>1187</v>
      </c>
      <c r="AM29" s="1">
        <v>665</v>
      </c>
    </row>
    <row r="30" spans="2:39" ht="17.399999999999999" x14ac:dyDescent="0.3">
      <c r="B30" s="7" t="s">
        <v>27</v>
      </c>
      <c r="C30" s="1">
        <v>515</v>
      </c>
      <c r="D30" s="1">
        <v>340</v>
      </c>
      <c r="E30" s="1">
        <v>3140</v>
      </c>
      <c r="F30" s="1">
        <v>1125</v>
      </c>
      <c r="G30" s="1">
        <v>1094</v>
      </c>
      <c r="H30" s="1">
        <v>556</v>
      </c>
      <c r="I30" s="1">
        <v>294</v>
      </c>
      <c r="J30" s="1">
        <v>274</v>
      </c>
      <c r="K30" s="1">
        <v>508</v>
      </c>
      <c r="L30" s="3">
        <v>1329</v>
      </c>
      <c r="M30" s="3">
        <v>1082</v>
      </c>
      <c r="N30" s="3">
        <v>592</v>
      </c>
      <c r="O30" s="3">
        <v>546</v>
      </c>
      <c r="P30" s="3">
        <v>1006</v>
      </c>
      <c r="Q30" s="3">
        <v>880</v>
      </c>
      <c r="R30" s="3">
        <v>211</v>
      </c>
      <c r="S30" s="3">
        <v>1786</v>
      </c>
      <c r="T30" s="3">
        <v>414</v>
      </c>
      <c r="U30" s="1">
        <v>379</v>
      </c>
      <c r="V30" s="1">
        <v>481</v>
      </c>
      <c r="W30" s="1">
        <v>1268</v>
      </c>
      <c r="X30" s="1">
        <v>809</v>
      </c>
      <c r="Y30" s="1">
        <v>850</v>
      </c>
      <c r="Z30" s="1">
        <v>827</v>
      </c>
      <c r="AA30" s="1">
        <v>1764</v>
      </c>
      <c r="AB30" s="1">
        <v>921</v>
      </c>
      <c r="AC30" s="1">
        <v>0</v>
      </c>
      <c r="AD30" s="1">
        <v>1094</v>
      </c>
      <c r="AE30" s="1">
        <v>1531</v>
      </c>
      <c r="AF30" s="1">
        <v>440</v>
      </c>
      <c r="AG30" s="1">
        <v>456</v>
      </c>
      <c r="AH30" s="1">
        <v>621</v>
      </c>
      <c r="AI30" s="1">
        <v>464</v>
      </c>
      <c r="AJ30" s="1">
        <v>836</v>
      </c>
      <c r="AK30" s="1">
        <v>1145</v>
      </c>
      <c r="AL30" s="1">
        <v>1285</v>
      </c>
      <c r="AM30" s="1">
        <v>557</v>
      </c>
    </row>
    <row r="31" spans="2:39" ht="17.399999999999999" x14ac:dyDescent="0.3">
      <c r="B31" s="7" t="s">
        <v>28</v>
      </c>
      <c r="C31" s="1">
        <v>973</v>
      </c>
      <c r="D31" s="1">
        <v>870</v>
      </c>
      <c r="E31" s="1">
        <v>2198</v>
      </c>
      <c r="F31" s="1">
        <v>1679</v>
      </c>
      <c r="G31" s="1">
        <v>354</v>
      </c>
      <c r="H31" s="1">
        <v>766</v>
      </c>
      <c r="I31" s="1">
        <v>911</v>
      </c>
      <c r="J31" s="1">
        <v>1082</v>
      </c>
      <c r="K31" s="1">
        <v>659</v>
      </c>
      <c r="L31" s="3">
        <v>1033</v>
      </c>
      <c r="M31" s="3">
        <v>1872</v>
      </c>
      <c r="N31" s="3">
        <v>552</v>
      </c>
      <c r="O31" s="3">
        <v>954</v>
      </c>
      <c r="P31" s="3">
        <v>1007</v>
      </c>
      <c r="Q31" s="3">
        <v>1235</v>
      </c>
      <c r="R31" s="3">
        <v>1305</v>
      </c>
      <c r="S31" s="3">
        <v>2945</v>
      </c>
      <c r="T31" s="3">
        <v>1204</v>
      </c>
      <c r="U31" s="1">
        <v>746</v>
      </c>
      <c r="V31" s="1">
        <v>1116</v>
      </c>
      <c r="W31" s="1">
        <v>2307</v>
      </c>
      <c r="X31" s="1">
        <v>1397</v>
      </c>
      <c r="Y31" s="1">
        <v>875</v>
      </c>
      <c r="Z31" s="1">
        <v>363</v>
      </c>
      <c r="AA31" s="1">
        <v>1603</v>
      </c>
      <c r="AB31" s="1">
        <v>1284</v>
      </c>
      <c r="AC31" s="1">
        <v>1094</v>
      </c>
      <c r="AD31" s="1">
        <v>0</v>
      </c>
      <c r="AE31" s="1">
        <v>1370</v>
      </c>
      <c r="AF31" s="1">
        <v>858</v>
      </c>
      <c r="AG31" s="1">
        <v>638</v>
      </c>
      <c r="AH31" s="1">
        <v>773</v>
      </c>
      <c r="AI31" s="1">
        <v>1028</v>
      </c>
      <c r="AJ31" s="1">
        <v>991</v>
      </c>
      <c r="AK31" s="1">
        <v>798</v>
      </c>
      <c r="AL31" s="1">
        <v>312</v>
      </c>
      <c r="AM31" s="1">
        <v>676</v>
      </c>
    </row>
    <row r="32" spans="2:39" ht="17.399999999999999" x14ac:dyDescent="0.3">
      <c r="B32" s="7" t="s">
        <v>29</v>
      </c>
      <c r="C32" s="1">
        <v>1835</v>
      </c>
      <c r="D32" s="1">
        <v>1660</v>
      </c>
      <c r="E32" s="1">
        <v>2551</v>
      </c>
      <c r="F32" s="1">
        <v>1471</v>
      </c>
      <c r="G32" s="1">
        <v>1573</v>
      </c>
      <c r="H32" s="1">
        <v>897</v>
      </c>
      <c r="I32" s="1">
        <v>1615</v>
      </c>
      <c r="J32" s="1">
        <v>1738</v>
      </c>
      <c r="K32" s="1">
        <v>1586</v>
      </c>
      <c r="L32" s="3">
        <v>2352</v>
      </c>
      <c r="M32" s="3">
        <v>2467</v>
      </c>
      <c r="N32" s="3">
        <v>1406</v>
      </c>
      <c r="O32" s="3">
        <v>1093</v>
      </c>
      <c r="P32" s="3">
        <v>525</v>
      </c>
      <c r="Q32" s="3">
        <v>1903</v>
      </c>
      <c r="R32" s="3">
        <v>1758</v>
      </c>
      <c r="S32" s="3">
        <v>2737</v>
      </c>
      <c r="T32" s="3">
        <v>1799</v>
      </c>
      <c r="U32" s="1">
        <v>1400</v>
      </c>
      <c r="V32" s="1">
        <v>1066</v>
      </c>
      <c r="W32" s="1">
        <v>2099</v>
      </c>
      <c r="X32" s="1">
        <v>856</v>
      </c>
      <c r="Y32" s="1">
        <v>681</v>
      </c>
      <c r="Z32" s="1">
        <v>969</v>
      </c>
      <c r="AA32" s="1">
        <v>233</v>
      </c>
      <c r="AB32" s="1">
        <v>729</v>
      </c>
      <c r="AC32" s="1">
        <v>1531</v>
      </c>
      <c r="AD32" s="1">
        <v>1370</v>
      </c>
      <c r="AE32" s="1">
        <v>0</v>
      </c>
      <c r="AF32" s="1">
        <v>1761</v>
      </c>
      <c r="AG32" s="1">
        <v>1192</v>
      </c>
      <c r="AH32" s="1">
        <v>1213</v>
      </c>
      <c r="AI32" s="1">
        <v>1785</v>
      </c>
      <c r="AJ32" s="1">
        <v>701</v>
      </c>
      <c r="AK32" s="1">
        <v>566</v>
      </c>
      <c r="AL32" s="1">
        <v>1168</v>
      </c>
      <c r="AM32" s="1">
        <v>986</v>
      </c>
    </row>
    <row r="33" spans="2:39" ht="17.399999999999999" x14ac:dyDescent="0.3">
      <c r="B33" s="7" t="s">
        <v>30</v>
      </c>
      <c r="C33" s="1">
        <v>80</v>
      </c>
      <c r="D33" s="1">
        <v>100</v>
      </c>
      <c r="E33" s="1">
        <v>2826</v>
      </c>
      <c r="F33" s="1">
        <v>1565</v>
      </c>
      <c r="G33" s="1">
        <v>697</v>
      </c>
      <c r="H33" s="1">
        <v>802</v>
      </c>
      <c r="I33" s="1">
        <v>146</v>
      </c>
      <c r="J33" s="1">
        <v>311</v>
      </c>
      <c r="K33" s="1">
        <v>254</v>
      </c>
      <c r="L33" s="3">
        <v>813</v>
      </c>
      <c r="M33" s="3">
        <v>1100</v>
      </c>
      <c r="N33" s="3">
        <v>444</v>
      </c>
      <c r="O33" s="3">
        <v>940</v>
      </c>
      <c r="P33" s="3">
        <v>1236</v>
      </c>
      <c r="Q33" s="3">
        <v>486</v>
      </c>
      <c r="R33" s="3">
        <v>553</v>
      </c>
      <c r="S33" s="3">
        <v>2226</v>
      </c>
      <c r="T33" s="3">
        <v>432</v>
      </c>
      <c r="U33" s="1">
        <v>361</v>
      </c>
      <c r="V33" s="1">
        <v>921</v>
      </c>
      <c r="W33" s="1">
        <v>1708</v>
      </c>
      <c r="X33" s="1">
        <v>1249</v>
      </c>
      <c r="Y33" s="1">
        <v>1080</v>
      </c>
      <c r="Z33" s="1">
        <v>827</v>
      </c>
      <c r="AA33" s="1">
        <v>1994</v>
      </c>
      <c r="AB33" s="1">
        <v>1361</v>
      </c>
      <c r="AC33" s="1">
        <v>440</v>
      </c>
      <c r="AD33" s="1">
        <v>858</v>
      </c>
      <c r="AE33" s="1">
        <v>1761</v>
      </c>
      <c r="AF33" s="1">
        <v>0</v>
      </c>
      <c r="AG33" s="1">
        <v>644</v>
      </c>
      <c r="AH33" s="1">
        <v>676</v>
      </c>
      <c r="AI33" s="1">
        <v>47</v>
      </c>
      <c r="AJ33" s="1">
        <v>1190</v>
      </c>
      <c r="AK33" s="1">
        <v>1335</v>
      </c>
      <c r="AL33" s="1">
        <v>1169</v>
      </c>
      <c r="AM33" s="1">
        <v>787</v>
      </c>
    </row>
    <row r="34" spans="2:39" ht="17.399999999999999" x14ac:dyDescent="0.3">
      <c r="B34" s="7" t="s">
        <v>31</v>
      </c>
      <c r="C34" s="1">
        <v>683</v>
      </c>
      <c r="D34" s="1">
        <v>544</v>
      </c>
      <c r="E34" s="1">
        <v>2581</v>
      </c>
      <c r="F34" s="1">
        <v>1072</v>
      </c>
      <c r="G34" s="1">
        <v>801</v>
      </c>
      <c r="H34" s="1">
        <v>232</v>
      </c>
      <c r="I34" s="1">
        <v>488</v>
      </c>
      <c r="J34" s="1">
        <v>627</v>
      </c>
      <c r="K34" s="1">
        <v>402</v>
      </c>
      <c r="L34" s="3">
        <v>1158</v>
      </c>
      <c r="M34" s="3">
        <v>1412</v>
      </c>
      <c r="N34" s="3">
        <v>212</v>
      </c>
      <c r="O34" s="3">
        <v>371</v>
      </c>
      <c r="P34" s="3">
        <v>667</v>
      </c>
      <c r="Q34" s="3">
        <v>709</v>
      </c>
      <c r="R34" s="3">
        <v>667</v>
      </c>
      <c r="S34" s="3">
        <v>2212</v>
      </c>
      <c r="T34" s="3">
        <v>744</v>
      </c>
      <c r="U34" s="1">
        <v>220</v>
      </c>
      <c r="V34" s="1">
        <v>428</v>
      </c>
      <c r="W34" s="1">
        <v>1700</v>
      </c>
      <c r="X34" s="1">
        <v>814</v>
      </c>
      <c r="Y34" s="1">
        <v>511</v>
      </c>
      <c r="Z34" s="1">
        <v>371</v>
      </c>
      <c r="AA34" s="1">
        <v>1425</v>
      </c>
      <c r="AB34" s="1">
        <v>868</v>
      </c>
      <c r="AC34" s="1">
        <v>456</v>
      </c>
      <c r="AD34" s="1">
        <v>638</v>
      </c>
      <c r="AE34" s="1">
        <v>1192</v>
      </c>
      <c r="AF34" s="1">
        <v>644</v>
      </c>
      <c r="AG34" s="1">
        <v>0</v>
      </c>
      <c r="AH34" s="1">
        <v>165</v>
      </c>
      <c r="AI34" s="1">
        <v>668</v>
      </c>
      <c r="AJ34" s="1">
        <v>621</v>
      </c>
      <c r="AK34" s="1">
        <v>806</v>
      </c>
      <c r="AL34" s="1">
        <v>829</v>
      </c>
      <c r="AM34" s="1">
        <v>218</v>
      </c>
    </row>
    <row r="35" spans="2:39" ht="17.399999999999999" x14ac:dyDescent="0.3">
      <c r="B35" s="7" t="s">
        <v>32</v>
      </c>
      <c r="C35" s="1">
        <v>703</v>
      </c>
      <c r="D35" s="1">
        <v>659</v>
      </c>
      <c r="E35" s="1">
        <v>2428</v>
      </c>
      <c r="F35" s="1">
        <v>1263</v>
      </c>
      <c r="G35" s="1">
        <v>636</v>
      </c>
      <c r="H35" s="1">
        <v>350</v>
      </c>
      <c r="I35" s="1">
        <v>641</v>
      </c>
      <c r="J35" s="1">
        <v>792</v>
      </c>
      <c r="K35" s="1">
        <v>395</v>
      </c>
      <c r="L35" s="3">
        <v>1178</v>
      </c>
      <c r="M35" s="3">
        <v>1534</v>
      </c>
      <c r="N35" s="3">
        <v>205</v>
      </c>
      <c r="O35" s="3">
        <v>505</v>
      </c>
      <c r="P35" s="3">
        <v>688</v>
      </c>
      <c r="Q35" s="3">
        <v>729</v>
      </c>
      <c r="R35" s="3">
        <v>832</v>
      </c>
      <c r="S35" s="3">
        <v>2377</v>
      </c>
      <c r="T35" s="3">
        <v>866</v>
      </c>
      <c r="U35" s="1">
        <v>322</v>
      </c>
      <c r="V35" s="1">
        <v>667</v>
      </c>
      <c r="W35" s="1">
        <v>1891</v>
      </c>
      <c r="X35" s="1">
        <v>948</v>
      </c>
      <c r="Y35" s="1">
        <v>532</v>
      </c>
      <c r="Z35" s="1">
        <v>218</v>
      </c>
      <c r="AA35" s="1">
        <v>1446</v>
      </c>
      <c r="AB35" s="1">
        <v>892</v>
      </c>
      <c r="AC35" s="1">
        <v>621</v>
      </c>
      <c r="AD35" s="1">
        <v>773</v>
      </c>
      <c r="AE35" s="1">
        <v>1213</v>
      </c>
      <c r="AF35" s="1">
        <v>676</v>
      </c>
      <c r="AG35" s="1">
        <v>165</v>
      </c>
      <c r="AH35" s="1">
        <v>0</v>
      </c>
      <c r="AI35" s="1">
        <v>673</v>
      </c>
      <c r="AJ35" s="1">
        <v>642</v>
      </c>
      <c r="AK35" s="1">
        <v>680</v>
      </c>
      <c r="AL35" s="1">
        <v>676</v>
      </c>
      <c r="AM35" s="1">
        <v>227</v>
      </c>
    </row>
    <row r="36" spans="2:39" ht="17.399999999999999" x14ac:dyDescent="0.3">
      <c r="B36" s="7" t="s">
        <v>33</v>
      </c>
      <c r="C36" s="1">
        <v>56</v>
      </c>
      <c r="D36" s="1">
        <v>139</v>
      </c>
      <c r="E36" s="1">
        <v>3061</v>
      </c>
      <c r="F36" s="1">
        <v>1589</v>
      </c>
      <c r="G36" s="1">
        <v>712</v>
      </c>
      <c r="H36" s="1">
        <v>825</v>
      </c>
      <c r="I36" s="1">
        <v>170</v>
      </c>
      <c r="J36" s="1">
        <v>352</v>
      </c>
      <c r="K36" s="1">
        <v>283</v>
      </c>
      <c r="L36" s="3">
        <v>960</v>
      </c>
      <c r="M36" s="3">
        <v>1142</v>
      </c>
      <c r="N36" s="3">
        <v>463</v>
      </c>
      <c r="O36" s="3">
        <v>964</v>
      </c>
      <c r="P36" s="3">
        <v>510</v>
      </c>
      <c r="Q36" s="3">
        <v>560</v>
      </c>
      <c r="R36" s="3">
        <v>577</v>
      </c>
      <c r="S36" s="3">
        <v>2250</v>
      </c>
      <c r="T36" s="3">
        <v>473</v>
      </c>
      <c r="U36" s="1">
        <v>390</v>
      </c>
      <c r="V36" s="1">
        <v>945</v>
      </c>
      <c r="W36" s="1">
        <v>1732</v>
      </c>
      <c r="X36" s="1">
        <v>1273</v>
      </c>
      <c r="Y36" s="1">
        <v>1104</v>
      </c>
      <c r="Z36" s="1">
        <v>870</v>
      </c>
      <c r="AA36" s="1">
        <v>2018</v>
      </c>
      <c r="AB36" s="1">
        <v>1385</v>
      </c>
      <c r="AC36" s="1">
        <v>464</v>
      </c>
      <c r="AD36" s="1">
        <v>1028</v>
      </c>
      <c r="AE36" s="1">
        <v>1785</v>
      </c>
      <c r="AF36" s="1">
        <v>47</v>
      </c>
      <c r="AG36" s="1">
        <v>668</v>
      </c>
      <c r="AH36" s="1">
        <v>673</v>
      </c>
      <c r="AI36" s="1">
        <v>0</v>
      </c>
      <c r="AJ36" s="1">
        <v>1167</v>
      </c>
      <c r="AK36" s="1">
        <v>1399</v>
      </c>
      <c r="AL36" s="1">
        <v>1193</v>
      </c>
      <c r="AM36" s="1">
        <v>811</v>
      </c>
    </row>
    <row r="37" spans="2:39" ht="17.399999999999999" x14ac:dyDescent="0.3">
      <c r="B37" s="7" t="s">
        <v>34</v>
      </c>
      <c r="C37" s="1">
        <v>1264</v>
      </c>
      <c r="D37" s="1">
        <v>1090</v>
      </c>
      <c r="E37" s="1">
        <v>2250</v>
      </c>
      <c r="F37" s="1">
        <v>892</v>
      </c>
      <c r="G37" s="1">
        <v>1172</v>
      </c>
      <c r="H37" s="1">
        <v>312</v>
      </c>
      <c r="I37" s="1">
        <v>1044</v>
      </c>
      <c r="J37" s="1">
        <v>1110</v>
      </c>
      <c r="K37" s="1">
        <v>1015</v>
      </c>
      <c r="L37" s="3">
        <v>1527</v>
      </c>
      <c r="M37" s="3">
        <v>1786</v>
      </c>
      <c r="N37" s="3">
        <v>835</v>
      </c>
      <c r="O37" s="3">
        <v>304</v>
      </c>
      <c r="P37" s="3">
        <v>186</v>
      </c>
      <c r="Q37" s="3">
        <v>1332</v>
      </c>
      <c r="R37" s="3">
        <v>1047</v>
      </c>
      <c r="S37" s="3">
        <v>2158</v>
      </c>
      <c r="T37" s="3">
        <v>1118</v>
      </c>
      <c r="U37" s="1">
        <v>860</v>
      </c>
      <c r="V37" s="1">
        <v>355</v>
      </c>
      <c r="W37" s="1">
        <v>1520</v>
      </c>
      <c r="X37" s="1">
        <v>434</v>
      </c>
      <c r="Y37" s="1">
        <v>139</v>
      </c>
      <c r="Z37" s="1">
        <v>691</v>
      </c>
      <c r="AA37" s="1">
        <v>934</v>
      </c>
      <c r="AB37" s="1">
        <v>207</v>
      </c>
      <c r="AC37" s="1">
        <v>836</v>
      </c>
      <c r="AD37" s="1">
        <v>991</v>
      </c>
      <c r="AE37" s="1">
        <v>701</v>
      </c>
      <c r="AF37" s="1">
        <v>1190</v>
      </c>
      <c r="AG37" s="1">
        <v>621</v>
      </c>
      <c r="AH37" s="1">
        <v>642</v>
      </c>
      <c r="AI37" s="1">
        <v>1167</v>
      </c>
      <c r="AJ37" s="1">
        <v>0</v>
      </c>
      <c r="AK37" s="1">
        <v>434</v>
      </c>
      <c r="AL37" s="1">
        <v>1026</v>
      </c>
      <c r="AM37" s="1">
        <v>444</v>
      </c>
    </row>
    <row r="38" spans="2:39" ht="17.399999999999999" x14ac:dyDescent="0.3">
      <c r="B38" s="7" t="s">
        <v>35</v>
      </c>
      <c r="C38" s="1">
        <v>1449</v>
      </c>
      <c r="D38" s="1">
        <v>1275</v>
      </c>
      <c r="E38" s="1">
        <v>1995</v>
      </c>
      <c r="F38" s="1">
        <v>1327</v>
      </c>
      <c r="G38" s="1">
        <v>1108</v>
      </c>
      <c r="H38" s="1">
        <v>642</v>
      </c>
      <c r="I38" s="1">
        <v>1229</v>
      </c>
      <c r="J38" s="1">
        <v>1352</v>
      </c>
      <c r="K38" s="1">
        <v>1072</v>
      </c>
      <c r="L38" s="3">
        <v>1708</v>
      </c>
      <c r="M38" s="3">
        <v>2146</v>
      </c>
      <c r="N38" s="3">
        <v>1020</v>
      </c>
      <c r="O38" s="3">
        <v>707</v>
      </c>
      <c r="P38" s="3">
        <v>381</v>
      </c>
      <c r="Q38" s="3">
        <v>1259</v>
      </c>
      <c r="R38" s="3">
        <v>1382</v>
      </c>
      <c r="S38" s="3">
        <v>2593</v>
      </c>
      <c r="T38" s="3">
        <v>1478</v>
      </c>
      <c r="U38" s="1">
        <v>1026</v>
      </c>
      <c r="V38" s="1">
        <v>789</v>
      </c>
      <c r="W38" s="1">
        <v>1955</v>
      </c>
      <c r="X38" s="1">
        <v>812</v>
      </c>
      <c r="Y38" s="1">
        <v>295</v>
      </c>
      <c r="Z38" s="1">
        <v>504</v>
      </c>
      <c r="AA38" s="1">
        <v>799</v>
      </c>
      <c r="AB38" s="1">
        <v>585</v>
      </c>
      <c r="AC38" s="1">
        <v>1145</v>
      </c>
      <c r="AD38" s="1">
        <v>798</v>
      </c>
      <c r="AE38" s="1">
        <v>566</v>
      </c>
      <c r="AF38" s="1">
        <v>1335</v>
      </c>
      <c r="AG38" s="1">
        <v>806</v>
      </c>
      <c r="AH38" s="1">
        <v>680</v>
      </c>
      <c r="AI38" s="1">
        <v>1399</v>
      </c>
      <c r="AJ38" s="1">
        <v>434</v>
      </c>
      <c r="AK38" s="1">
        <v>0</v>
      </c>
      <c r="AL38" s="1">
        <v>610</v>
      </c>
      <c r="AM38" s="1">
        <v>600</v>
      </c>
    </row>
    <row r="39" spans="2:39" ht="17.399999999999999" x14ac:dyDescent="0.3">
      <c r="B39" s="7" t="s">
        <v>36</v>
      </c>
      <c r="C39" s="1">
        <v>1196</v>
      </c>
      <c r="D39" s="1">
        <v>1180</v>
      </c>
      <c r="E39" s="1">
        <v>1886</v>
      </c>
      <c r="F39" s="1">
        <v>1989</v>
      </c>
      <c r="G39" s="1">
        <v>666</v>
      </c>
      <c r="H39" s="1">
        <v>907</v>
      </c>
      <c r="I39" s="1">
        <v>1134</v>
      </c>
      <c r="J39" s="1">
        <v>1346</v>
      </c>
      <c r="K39" s="1">
        <v>915</v>
      </c>
      <c r="L39" s="3">
        <v>1345</v>
      </c>
      <c r="M39" s="3">
        <v>2098</v>
      </c>
      <c r="N39" s="3">
        <v>725</v>
      </c>
      <c r="O39" s="3">
        <v>1055</v>
      </c>
      <c r="P39" s="3">
        <v>983</v>
      </c>
      <c r="Q39" s="3">
        <v>896</v>
      </c>
      <c r="R39" s="3">
        <v>1496</v>
      </c>
      <c r="S39" s="3">
        <v>3255</v>
      </c>
      <c r="T39" s="3">
        <v>1233</v>
      </c>
      <c r="U39" s="1">
        <v>885</v>
      </c>
      <c r="V39" s="1">
        <v>1217</v>
      </c>
      <c r="W39" s="1">
        <v>2617</v>
      </c>
      <c r="X39" s="1">
        <v>1414</v>
      </c>
      <c r="Y39" s="1">
        <v>887</v>
      </c>
      <c r="Z39" s="1">
        <v>458</v>
      </c>
      <c r="AA39" s="1">
        <v>1401</v>
      </c>
      <c r="AB39" s="1">
        <v>1187</v>
      </c>
      <c r="AC39" s="1">
        <v>1285</v>
      </c>
      <c r="AD39" s="1">
        <v>312</v>
      </c>
      <c r="AE39" s="1">
        <v>1168</v>
      </c>
      <c r="AF39" s="1">
        <v>1169</v>
      </c>
      <c r="AG39" s="1">
        <v>829</v>
      </c>
      <c r="AH39" s="1">
        <v>676</v>
      </c>
      <c r="AI39" s="1">
        <v>1193</v>
      </c>
      <c r="AJ39" s="1">
        <v>1026</v>
      </c>
      <c r="AK39" s="1">
        <v>610</v>
      </c>
      <c r="AL39" s="1">
        <v>0</v>
      </c>
      <c r="AM39" s="1">
        <v>784</v>
      </c>
    </row>
    <row r="40" spans="2:39" ht="17.399999999999999" x14ac:dyDescent="0.3">
      <c r="B40" s="7" t="s">
        <v>37</v>
      </c>
      <c r="C40" s="1">
        <v>861</v>
      </c>
      <c r="D40" s="1">
        <v>687</v>
      </c>
      <c r="E40" s="1">
        <v>2449</v>
      </c>
      <c r="F40" s="1">
        <v>1036</v>
      </c>
      <c r="G40" s="1">
        <v>863</v>
      </c>
      <c r="H40" s="1">
        <v>123</v>
      </c>
      <c r="I40" s="1">
        <v>641</v>
      </c>
      <c r="J40" s="1">
        <v>764</v>
      </c>
      <c r="K40" s="1">
        <v>612</v>
      </c>
      <c r="L40" s="3">
        <v>1378</v>
      </c>
      <c r="M40" s="3">
        <v>1631</v>
      </c>
      <c r="N40" s="3">
        <v>432</v>
      </c>
      <c r="O40" s="3">
        <v>278</v>
      </c>
      <c r="P40" s="3">
        <v>461</v>
      </c>
      <c r="Q40" s="3">
        <v>929</v>
      </c>
      <c r="R40" s="3">
        <v>767</v>
      </c>
      <c r="S40" s="3">
        <v>2302</v>
      </c>
      <c r="T40" s="3">
        <v>963</v>
      </c>
      <c r="U40" s="1">
        <v>438</v>
      </c>
      <c r="V40" s="1">
        <v>404</v>
      </c>
      <c r="W40" s="1">
        <v>1664</v>
      </c>
      <c r="X40" s="1">
        <v>721</v>
      </c>
      <c r="Y40" s="1">
        <v>305</v>
      </c>
      <c r="Z40" s="1">
        <v>313</v>
      </c>
      <c r="AA40" s="1">
        <v>1219</v>
      </c>
      <c r="AB40" s="1">
        <v>665</v>
      </c>
      <c r="AC40" s="1">
        <v>557</v>
      </c>
      <c r="AD40" s="1">
        <v>676</v>
      </c>
      <c r="AE40" s="1">
        <v>986</v>
      </c>
      <c r="AF40" s="1">
        <v>787</v>
      </c>
      <c r="AG40" s="1">
        <v>218</v>
      </c>
      <c r="AH40" s="1">
        <v>227</v>
      </c>
      <c r="AI40" s="1">
        <v>811</v>
      </c>
      <c r="AJ40" s="1">
        <v>444</v>
      </c>
      <c r="AK40" s="1">
        <v>600</v>
      </c>
      <c r="AL40" s="1">
        <v>784</v>
      </c>
      <c r="AM40" s="1">
        <v>0</v>
      </c>
    </row>
    <row r="42" spans="2:39" x14ac:dyDescent="0.35">
      <c r="C42"/>
      <c r="D42"/>
      <c r="E42"/>
      <c r="F42"/>
      <c r="G42"/>
      <c r="H42"/>
      <c r="I42"/>
      <c r="J42"/>
      <c r="K42"/>
      <c r="L42"/>
    </row>
    <row r="43" spans="2:39" x14ac:dyDescent="0.35">
      <c r="C43"/>
      <c r="D43"/>
      <c r="E43"/>
      <c r="F43"/>
      <c r="G43"/>
      <c r="H43"/>
      <c r="I43"/>
      <c r="J43"/>
      <c r="K43"/>
      <c r="L43"/>
    </row>
    <row r="44" spans="2:39" x14ac:dyDescent="0.35">
      <c r="C44"/>
      <c r="D44"/>
      <c r="E44"/>
      <c r="F44"/>
      <c r="G44"/>
      <c r="H44"/>
      <c r="I44"/>
      <c r="J44"/>
      <c r="K44"/>
      <c r="L44"/>
    </row>
    <row r="45" spans="2:39" x14ac:dyDescent="0.35">
      <c r="C45"/>
      <c r="D45"/>
      <c r="E45"/>
      <c r="F45"/>
      <c r="G45"/>
      <c r="H45"/>
      <c r="I45"/>
      <c r="J45"/>
      <c r="K45"/>
      <c r="L45"/>
    </row>
    <row r="46" spans="2:39" x14ac:dyDescent="0.35">
      <c r="C46"/>
      <c r="D46"/>
      <c r="E46"/>
      <c r="F46"/>
      <c r="G46"/>
      <c r="H46"/>
      <c r="I46"/>
      <c r="J46"/>
      <c r="K46"/>
      <c r="L46"/>
    </row>
    <row r="47" spans="2:39" x14ac:dyDescent="0.35">
      <c r="C47"/>
      <c r="D47"/>
      <c r="E47"/>
      <c r="F47"/>
      <c r="G47"/>
      <c r="H47"/>
      <c r="I47"/>
      <c r="J47"/>
      <c r="K47"/>
      <c r="L47"/>
    </row>
    <row r="48" spans="2:39" x14ac:dyDescent="0.35">
      <c r="C48"/>
      <c r="D48"/>
      <c r="E48"/>
      <c r="F48"/>
      <c r="G48"/>
      <c r="H48"/>
      <c r="I48"/>
      <c r="J48"/>
      <c r="K48"/>
      <c r="L48"/>
    </row>
    <row r="49" spans="3:12" x14ac:dyDescent="0.35">
      <c r="C49"/>
      <c r="D49"/>
      <c r="E49"/>
      <c r="F49"/>
      <c r="G49"/>
      <c r="H49"/>
      <c r="I49"/>
      <c r="J49"/>
      <c r="K49"/>
      <c r="L49"/>
    </row>
    <row r="50" spans="3:12" x14ac:dyDescent="0.35">
      <c r="C50"/>
      <c r="D50"/>
      <c r="E50"/>
      <c r="F50"/>
      <c r="G50"/>
      <c r="H50"/>
      <c r="I50"/>
      <c r="J50"/>
      <c r="K50"/>
      <c r="L50"/>
    </row>
    <row r="51" spans="3:12" x14ac:dyDescent="0.35">
      <c r="C51"/>
      <c r="D51"/>
      <c r="E51"/>
      <c r="F51"/>
      <c r="G51"/>
      <c r="H51"/>
      <c r="I51"/>
      <c r="J51"/>
      <c r="K51"/>
      <c r="L51"/>
    </row>
    <row r="52" spans="3:12" x14ac:dyDescent="0.35">
      <c r="C52"/>
      <c r="D52"/>
      <c r="E52"/>
      <c r="F52"/>
      <c r="G52"/>
      <c r="H52"/>
      <c r="I52"/>
      <c r="J52"/>
      <c r="K52"/>
      <c r="L52"/>
    </row>
    <row r="53" spans="3:12" x14ac:dyDescent="0.35">
      <c r="C53"/>
      <c r="D53"/>
      <c r="E53"/>
      <c r="F53"/>
      <c r="G53"/>
      <c r="H53"/>
      <c r="I53"/>
      <c r="J53"/>
      <c r="K53"/>
      <c r="L53"/>
    </row>
    <row r="54" spans="3:12" x14ac:dyDescent="0.35">
      <c r="C54"/>
      <c r="D54"/>
      <c r="E54"/>
      <c r="F54"/>
      <c r="G54"/>
      <c r="H54"/>
      <c r="I54"/>
      <c r="J54"/>
      <c r="K54"/>
      <c r="L54"/>
    </row>
    <row r="55" spans="3:12" x14ac:dyDescent="0.35">
      <c r="C55"/>
      <c r="D55"/>
      <c r="E55"/>
      <c r="F55"/>
      <c r="G55"/>
      <c r="H55"/>
      <c r="I55"/>
      <c r="J55"/>
      <c r="K55"/>
      <c r="L55"/>
    </row>
    <row r="56" spans="3:12" x14ac:dyDescent="0.35">
      <c r="C56"/>
      <c r="D56"/>
      <c r="E56"/>
      <c r="F56"/>
      <c r="G56"/>
      <c r="H56"/>
      <c r="I56"/>
      <c r="J56"/>
      <c r="K56"/>
      <c r="L56"/>
    </row>
    <row r="57" spans="3:12" x14ac:dyDescent="0.35">
      <c r="C57"/>
      <c r="D57"/>
      <c r="E57"/>
      <c r="F57"/>
      <c r="G57"/>
      <c r="H57"/>
      <c r="I57"/>
      <c r="J57"/>
      <c r="K57"/>
      <c r="L57"/>
    </row>
    <row r="58" spans="3:12" x14ac:dyDescent="0.35">
      <c r="C58"/>
      <c r="D58"/>
      <c r="E58"/>
      <c r="F58"/>
      <c r="G58"/>
      <c r="H58"/>
      <c r="I58"/>
      <c r="J58"/>
      <c r="K58"/>
      <c r="L58"/>
    </row>
    <row r="59" spans="3:12" x14ac:dyDescent="0.35">
      <c r="C59"/>
      <c r="D59"/>
      <c r="E59"/>
      <c r="F59"/>
      <c r="G59"/>
      <c r="H59"/>
      <c r="I59"/>
      <c r="J59"/>
      <c r="K59"/>
      <c r="L59"/>
    </row>
    <row r="60" spans="3:12" x14ac:dyDescent="0.35">
      <c r="C60"/>
      <c r="D60"/>
      <c r="E60"/>
      <c r="F60"/>
      <c r="G60"/>
      <c r="H60"/>
      <c r="I60"/>
      <c r="J60"/>
      <c r="K60"/>
      <c r="L60"/>
    </row>
    <row r="61" spans="3:12" x14ac:dyDescent="0.35">
      <c r="C61"/>
      <c r="D61"/>
      <c r="E61"/>
      <c r="F61"/>
      <c r="G61"/>
      <c r="H61"/>
      <c r="I61"/>
      <c r="J61"/>
      <c r="K61"/>
      <c r="L61"/>
    </row>
    <row r="62" spans="3:12" x14ac:dyDescent="0.35">
      <c r="C62"/>
      <c r="D62"/>
      <c r="E62"/>
      <c r="F62"/>
      <c r="G62"/>
      <c r="H62"/>
      <c r="I62"/>
      <c r="J62"/>
      <c r="K62"/>
      <c r="L62"/>
    </row>
    <row r="63" spans="3:12" x14ac:dyDescent="0.35">
      <c r="C63"/>
      <c r="D63"/>
      <c r="E63"/>
      <c r="F63"/>
      <c r="G63"/>
      <c r="H63"/>
      <c r="I63"/>
      <c r="J63"/>
      <c r="K63"/>
      <c r="L63"/>
    </row>
    <row r="64" spans="3:12" x14ac:dyDescent="0.35">
      <c r="C64"/>
      <c r="D64"/>
      <c r="E64"/>
      <c r="F64"/>
      <c r="G64"/>
      <c r="H64"/>
      <c r="I64"/>
      <c r="J64"/>
      <c r="K64"/>
      <c r="L64"/>
    </row>
    <row r="65" spans="3:12" x14ac:dyDescent="0.35">
      <c r="C65"/>
      <c r="D65"/>
      <c r="E65"/>
      <c r="F65"/>
      <c r="G65"/>
      <c r="H65"/>
      <c r="I65"/>
      <c r="J65"/>
      <c r="K65"/>
      <c r="L65"/>
    </row>
    <row r="66" spans="3:12" x14ac:dyDescent="0.35">
      <c r="C66"/>
      <c r="D66"/>
      <c r="E66"/>
      <c r="F66"/>
      <c r="G66"/>
      <c r="H66"/>
      <c r="I66"/>
      <c r="J66"/>
      <c r="K66"/>
      <c r="L66"/>
    </row>
    <row r="67" spans="3:12" x14ac:dyDescent="0.35">
      <c r="C67"/>
      <c r="D67"/>
      <c r="E67"/>
      <c r="F67"/>
      <c r="G67"/>
      <c r="H67"/>
      <c r="I67"/>
      <c r="J67"/>
      <c r="K67"/>
      <c r="L67"/>
    </row>
    <row r="68" spans="3:12" x14ac:dyDescent="0.35">
      <c r="C68"/>
      <c r="D68"/>
      <c r="E68"/>
      <c r="F68"/>
      <c r="G68"/>
      <c r="H68"/>
      <c r="I68"/>
      <c r="J68"/>
      <c r="K68"/>
      <c r="L68"/>
    </row>
    <row r="69" spans="3:12" x14ac:dyDescent="0.35">
      <c r="C69"/>
      <c r="D69"/>
      <c r="E69"/>
      <c r="F69"/>
      <c r="G69"/>
      <c r="H69"/>
      <c r="I69"/>
      <c r="J69"/>
      <c r="K69"/>
      <c r="L69"/>
    </row>
    <row r="70" spans="3:12" x14ac:dyDescent="0.35">
      <c r="C70"/>
      <c r="D70"/>
      <c r="E70"/>
      <c r="F70"/>
      <c r="G70"/>
      <c r="H70"/>
      <c r="I70"/>
      <c r="J70"/>
      <c r="K70"/>
      <c r="L70"/>
    </row>
    <row r="71" spans="3:12" x14ac:dyDescent="0.35">
      <c r="C71"/>
      <c r="D71"/>
      <c r="E71"/>
      <c r="F71"/>
      <c r="G71"/>
      <c r="H71"/>
      <c r="I71"/>
      <c r="J71"/>
      <c r="K71"/>
      <c r="L71"/>
    </row>
    <row r="72" spans="3:12" x14ac:dyDescent="0.35">
      <c r="C72"/>
      <c r="D72"/>
      <c r="E72"/>
      <c r="F72"/>
      <c r="G72"/>
      <c r="H72"/>
      <c r="I72"/>
      <c r="J72"/>
      <c r="K72"/>
      <c r="L72"/>
    </row>
    <row r="73" spans="3:12" x14ac:dyDescent="0.35">
      <c r="C73"/>
      <c r="D73"/>
      <c r="E73"/>
      <c r="F73"/>
      <c r="G73"/>
      <c r="H73"/>
      <c r="I73"/>
      <c r="J73"/>
      <c r="K73"/>
      <c r="L73"/>
    </row>
    <row r="74" spans="3:12" x14ac:dyDescent="0.35">
      <c r="C74"/>
      <c r="D74"/>
      <c r="E74"/>
      <c r="F74"/>
      <c r="G74"/>
      <c r="H74"/>
      <c r="I74"/>
      <c r="J74"/>
      <c r="K74"/>
      <c r="L74"/>
    </row>
    <row r="75" spans="3:12" x14ac:dyDescent="0.35">
      <c r="C75"/>
      <c r="D75"/>
      <c r="E75"/>
      <c r="F75"/>
      <c r="G75"/>
      <c r="H75"/>
      <c r="I75"/>
      <c r="J75"/>
      <c r="K75"/>
      <c r="L75"/>
    </row>
    <row r="76" spans="3:12" x14ac:dyDescent="0.35">
      <c r="C76"/>
      <c r="D76"/>
      <c r="E76"/>
      <c r="F76"/>
      <c r="G76"/>
      <c r="H76"/>
      <c r="I76"/>
      <c r="J76"/>
      <c r="K76"/>
      <c r="L76"/>
    </row>
    <row r="77" spans="3:12" x14ac:dyDescent="0.35">
      <c r="C77"/>
      <c r="D77"/>
      <c r="E77"/>
      <c r="F77"/>
      <c r="G77"/>
      <c r="H77"/>
      <c r="I77"/>
      <c r="J77"/>
      <c r="K77"/>
      <c r="L77"/>
    </row>
    <row r="78" spans="3:12" x14ac:dyDescent="0.35">
      <c r="C78"/>
      <c r="D78"/>
      <c r="E78"/>
      <c r="F78"/>
      <c r="G78"/>
      <c r="H78"/>
      <c r="I78"/>
      <c r="J78"/>
      <c r="K78"/>
      <c r="L78"/>
    </row>
    <row r="79" spans="3:12" x14ac:dyDescent="0.35">
      <c r="C79"/>
      <c r="D79"/>
      <c r="E79"/>
      <c r="F79"/>
      <c r="G79"/>
      <c r="H79"/>
      <c r="I79"/>
      <c r="J79"/>
      <c r="K79"/>
      <c r="L7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Facility Location Solution</vt:lpstr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de Ruiter</dc:creator>
  <cp:lastModifiedBy>Frans de Ruiter</cp:lastModifiedBy>
  <dcterms:created xsi:type="dcterms:W3CDTF">2017-05-29T07:30:43Z</dcterms:created>
  <dcterms:modified xsi:type="dcterms:W3CDTF">2020-02-28T14:06:29Z</dcterms:modified>
</cp:coreProperties>
</file>