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Computer networks 115R\MicrosftWord,MicrosoftPowerpoint &amp; MicrosftExcel\Assignments\Assignment Excel\"/>
    </mc:Choice>
  </mc:AlternateContent>
  <xr:revisionPtr revIDLastSave="0" documentId="8_{0530A4F3-8FB9-46E2-B468-E4D98338D78E}" xr6:coauthVersionLast="47" xr6:coauthVersionMax="47" xr10:uidLastSave="{00000000-0000-0000-0000-000000000000}"/>
  <bookViews>
    <workbookView xWindow="-108" yWindow="-108" windowWidth="23256" windowHeight="12456" xr2:uid="{792ADC72-C1FE-45E0-88B9-C45BD6C5D0D9}"/>
  </bookViews>
  <sheets>
    <sheet name="Fruits Price" sheetId="1" r:id="rId1"/>
    <sheet name="Corner’s Fruits data" sheetId="2" r:id="rId2"/>
    <sheet name="Fruits Pic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K17" i="1"/>
  <c r="P5" i="1"/>
  <c r="O5" i="1"/>
  <c r="G19" i="1"/>
  <c r="M12" i="1"/>
  <c r="N14" i="1"/>
  <c r="O14" i="1"/>
  <c r="O13" i="1"/>
  <c r="O9" i="1"/>
  <c r="O8" i="1"/>
  <c r="O7" i="1"/>
  <c r="P7" i="1"/>
  <c r="P6" i="1"/>
  <c r="P20" i="1"/>
  <c r="J6" i="1"/>
  <c r="J5" i="1"/>
  <c r="K18" i="1"/>
  <c r="P8" i="1"/>
  <c r="P9" i="1"/>
  <c r="P10" i="1"/>
  <c r="P11" i="1"/>
  <c r="P12" i="1"/>
  <c r="P13" i="1"/>
  <c r="P14" i="1"/>
  <c r="O10" i="1"/>
  <c r="O11" i="1"/>
  <c r="O12" i="1"/>
  <c r="N5" i="1"/>
  <c r="M6" i="1"/>
  <c r="M5" i="1"/>
  <c r="M7" i="1"/>
  <c r="M8" i="1"/>
  <c r="M9" i="1"/>
  <c r="M10" i="1"/>
  <c r="M11" i="1"/>
  <c r="M13" i="1"/>
  <c r="M14" i="1"/>
  <c r="N6" i="1"/>
  <c r="O6" i="1" s="1"/>
  <c r="N7" i="1"/>
  <c r="N8" i="1"/>
  <c r="N9" i="1"/>
  <c r="N10" i="1"/>
  <c r="N11" i="1"/>
  <c r="N12" i="1"/>
  <c r="N13" i="1"/>
  <c r="J7" i="1"/>
  <c r="J8" i="1"/>
  <c r="J9" i="1"/>
  <c r="J10" i="1"/>
  <c r="J11" i="1"/>
  <c r="J12" i="1"/>
  <c r="J13" i="1"/>
  <c r="J14" i="1"/>
</calcChain>
</file>

<file path=xl/sharedStrings.xml><?xml version="1.0" encoding="utf-8"?>
<sst xmlns="http://schemas.openxmlformats.org/spreadsheetml/2006/main" count="58" uniqueCount="42">
  <si>
    <t>STOCK</t>
  </si>
  <si>
    <t>1.</t>
  </si>
  <si>
    <t>2.</t>
  </si>
  <si>
    <t>3.</t>
  </si>
  <si>
    <t>4.</t>
  </si>
  <si>
    <t>5.</t>
  </si>
  <si>
    <t>NO:</t>
  </si>
  <si>
    <t>Banana</t>
  </si>
  <si>
    <t>kiwi</t>
  </si>
  <si>
    <t>Pineapple</t>
  </si>
  <si>
    <t>Guava</t>
  </si>
  <si>
    <t>6.</t>
  </si>
  <si>
    <t>7.</t>
  </si>
  <si>
    <t>8.</t>
  </si>
  <si>
    <t>9.</t>
  </si>
  <si>
    <t>10.</t>
  </si>
  <si>
    <t>Mango</t>
  </si>
  <si>
    <t>Strawberry</t>
  </si>
  <si>
    <t>grapes</t>
  </si>
  <si>
    <t>Blueberry</t>
  </si>
  <si>
    <t>Monday</t>
  </si>
  <si>
    <t>Tuesday</t>
  </si>
  <si>
    <t>Wednesday</t>
  </si>
  <si>
    <t>Thursday</t>
  </si>
  <si>
    <t>Friday</t>
  </si>
  <si>
    <t>SATURDAY</t>
  </si>
  <si>
    <t>SUNDAY</t>
  </si>
  <si>
    <t>STOCK PRICE</t>
  </si>
  <si>
    <t>PROFIT</t>
  </si>
  <si>
    <t>CHEAPEST FRUIT</t>
  </si>
  <si>
    <t>EXPENSIVE FRUIT</t>
  </si>
  <si>
    <t>TOTAL PROFIT</t>
  </si>
  <si>
    <t xml:space="preserve">SELLING PRICE </t>
  </si>
  <si>
    <t xml:space="preserve"> NUMBER OF FRUITS</t>
  </si>
  <si>
    <t xml:space="preserve">TOTAL SELLING  PRICE </t>
  </si>
  <si>
    <t xml:space="preserve">TOTAL STOCK PRICE </t>
  </si>
  <si>
    <t>CORNER  FRUITS</t>
  </si>
  <si>
    <t>AVARAGE OF FRUITS SOLD ON FRIDAY</t>
  </si>
  <si>
    <t>TOTAL STOCK PRICE INCL VAT</t>
  </si>
  <si>
    <t>Apple</t>
  </si>
  <si>
    <t>TOTAL PER WEEK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</si>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</sst>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-1C09]#,##0.00;\-[$R-1C09]#,##0.00"/>
  </numFmts>
  <fonts count="3" x14ac:knownFonts="1">
    <font>
      <sz val="11"/>
      <color theme="1"/>
      <name val="Calibri"/>
      <family val="2"/>
      <scheme val="minor"/>
    </font>
    <font>
      <b/>
      <sz val="19"/>
      <color rgb="FF00B050"/>
      <name val="Algerian"/>
      <family val="5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Stock Sold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'Corner’s Fruits data'!$B$1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'Corner’s Fruits data'!$A$2:$A$11</c:f>
              <c:strCache>
                <c:ptCount val="10"/>
                <c:pt idx="0">
                  <c:v>Banana</c:v>
                </c:pt>
                <c:pt idx="1">
                  <c:v>kiwi</c:v>
                </c:pt>
                <c:pt idx="2">
                  <c:v>Pineapple</c:v>
                </c:pt>
                <c:pt idx="3">
                  <c:v>Orange</c:v>
                </c:pt>
                <c:pt idx="4">
                  <c:v>Apple</c:v>
                </c:pt>
                <c:pt idx="5">
                  <c:v>Guava</c:v>
                </c:pt>
                <c:pt idx="6">
                  <c:v>Mango</c:v>
                </c:pt>
                <c:pt idx="7">
                  <c:v>Strawberry</c:v>
                </c:pt>
                <c:pt idx="8">
                  <c:v>grapes</c:v>
                </c:pt>
                <c:pt idx="9">
                  <c:v>Blueberry</c:v>
                </c:pt>
              </c:strCache>
            </c:strRef>
          </c:cat>
          <c:val>
            <c:numRef>
              <c:f>'Corner’s Fruits data'!$B$2:$B$11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13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C-4E4E-AEDB-5BDF5A0C28FB}"/>
            </c:ext>
          </c:extLst>
        </c:ser>
        <c:ser>
          <c:idx val="1"/>
          <c:order val="1"/>
          <c:tx>
            <c:strRef>
              <c:f>'Corner’s Fruits data'!$C$1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'Corner’s Fruits data'!$A$2:$A$11</c:f>
              <c:strCache>
                <c:ptCount val="10"/>
                <c:pt idx="0">
                  <c:v>Banana</c:v>
                </c:pt>
                <c:pt idx="1">
                  <c:v>kiwi</c:v>
                </c:pt>
                <c:pt idx="2">
                  <c:v>Pineapple</c:v>
                </c:pt>
                <c:pt idx="3">
                  <c:v>Orange</c:v>
                </c:pt>
                <c:pt idx="4">
                  <c:v>Apple</c:v>
                </c:pt>
                <c:pt idx="5">
                  <c:v>Guava</c:v>
                </c:pt>
                <c:pt idx="6">
                  <c:v>Mango</c:v>
                </c:pt>
                <c:pt idx="7">
                  <c:v>Strawberry</c:v>
                </c:pt>
                <c:pt idx="8">
                  <c:v>grapes</c:v>
                </c:pt>
                <c:pt idx="9">
                  <c:v>Blueberry</c:v>
                </c:pt>
              </c:strCache>
            </c:strRef>
          </c:cat>
          <c:val>
            <c:numRef>
              <c:f>'Corner’s Fruits data'!$C$2:$C$11</c:f>
              <c:numCache>
                <c:formatCode>General</c:formatCode>
                <c:ptCount val="10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19</c:v>
                </c:pt>
                <c:pt idx="4">
                  <c:v>9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C-4E4E-AEDB-5BDF5A0C28FB}"/>
            </c:ext>
          </c:extLst>
        </c:ser>
        <c:ser>
          <c:idx val="2"/>
          <c:order val="2"/>
          <c:tx>
            <c:strRef>
              <c:f>'Corner’s Fruits data'!$D$1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'Corner’s Fruits data'!$A$2:$A$11</c:f>
              <c:strCache>
                <c:ptCount val="10"/>
                <c:pt idx="0">
                  <c:v>Banana</c:v>
                </c:pt>
                <c:pt idx="1">
                  <c:v>kiwi</c:v>
                </c:pt>
                <c:pt idx="2">
                  <c:v>Pineapple</c:v>
                </c:pt>
                <c:pt idx="3">
                  <c:v>Orange</c:v>
                </c:pt>
                <c:pt idx="4">
                  <c:v>Apple</c:v>
                </c:pt>
                <c:pt idx="5">
                  <c:v>Guava</c:v>
                </c:pt>
                <c:pt idx="6">
                  <c:v>Mango</c:v>
                </c:pt>
                <c:pt idx="7">
                  <c:v>Strawberry</c:v>
                </c:pt>
                <c:pt idx="8">
                  <c:v>grapes</c:v>
                </c:pt>
                <c:pt idx="9">
                  <c:v>Blueberry</c:v>
                </c:pt>
              </c:strCache>
            </c:strRef>
          </c:cat>
          <c:val>
            <c:numRef>
              <c:f>'Corner’s Fruits data'!$D$2:$D$11</c:f>
              <c:numCache>
                <c:formatCode>General</c:formatCode>
                <c:ptCount val="10"/>
                <c:pt idx="0">
                  <c:v>15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10</c:v>
                </c:pt>
                <c:pt idx="5">
                  <c:v>2</c:v>
                </c:pt>
                <c:pt idx="6">
                  <c:v>10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C-4E4E-AEDB-5BDF5A0C28FB}"/>
            </c:ext>
          </c:extLst>
        </c:ser>
        <c:ser>
          <c:idx val="3"/>
          <c:order val="3"/>
          <c:tx>
            <c:strRef>
              <c:f>'Corner’s Fruits data'!$E$1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'Corner’s Fruits data'!$A$2:$A$11</c:f>
              <c:strCache>
                <c:ptCount val="10"/>
                <c:pt idx="0">
                  <c:v>Banana</c:v>
                </c:pt>
                <c:pt idx="1">
                  <c:v>kiwi</c:v>
                </c:pt>
                <c:pt idx="2">
                  <c:v>Pineapple</c:v>
                </c:pt>
                <c:pt idx="3">
                  <c:v>Orange</c:v>
                </c:pt>
                <c:pt idx="4">
                  <c:v>Apple</c:v>
                </c:pt>
                <c:pt idx="5">
                  <c:v>Guava</c:v>
                </c:pt>
                <c:pt idx="6">
                  <c:v>Mango</c:v>
                </c:pt>
                <c:pt idx="7">
                  <c:v>Strawberry</c:v>
                </c:pt>
                <c:pt idx="8">
                  <c:v>grapes</c:v>
                </c:pt>
                <c:pt idx="9">
                  <c:v>Blueberry</c:v>
                </c:pt>
              </c:strCache>
            </c:strRef>
          </c:cat>
          <c:val>
            <c:numRef>
              <c:f>'Corner’s Fruits data'!$E$2:$E$11</c:f>
              <c:numCache>
                <c:formatCode>General</c:formatCode>
                <c:ptCount val="10"/>
                <c:pt idx="0">
                  <c:v>25</c:v>
                </c:pt>
                <c:pt idx="1">
                  <c:v>12</c:v>
                </c:pt>
                <c:pt idx="2">
                  <c:v>10</c:v>
                </c:pt>
                <c:pt idx="3">
                  <c:v>17</c:v>
                </c:pt>
                <c:pt idx="4">
                  <c:v>11</c:v>
                </c:pt>
                <c:pt idx="5">
                  <c:v>3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3C-4E4E-AEDB-5BDF5A0C28FB}"/>
            </c:ext>
          </c:extLst>
        </c:ser>
        <c:ser>
          <c:idx val="4"/>
          <c:order val="4"/>
          <c:tx>
            <c:strRef>
              <c:f>'Corner’s Fruits data'!$F$1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'Corner’s Fruits data'!$A$2:$A$11</c:f>
              <c:strCache>
                <c:ptCount val="10"/>
                <c:pt idx="0">
                  <c:v>Banana</c:v>
                </c:pt>
                <c:pt idx="1">
                  <c:v>kiwi</c:v>
                </c:pt>
                <c:pt idx="2">
                  <c:v>Pineapple</c:v>
                </c:pt>
                <c:pt idx="3">
                  <c:v>Orange</c:v>
                </c:pt>
                <c:pt idx="4">
                  <c:v>Apple</c:v>
                </c:pt>
                <c:pt idx="5">
                  <c:v>Guava</c:v>
                </c:pt>
                <c:pt idx="6">
                  <c:v>Mango</c:v>
                </c:pt>
                <c:pt idx="7">
                  <c:v>Strawberry</c:v>
                </c:pt>
                <c:pt idx="8">
                  <c:v>grapes</c:v>
                </c:pt>
                <c:pt idx="9">
                  <c:v>Blueberry</c:v>
                </c:pt>
              </c:strCache>
            </c:strRef>
          </c:cat>
          <c:val>
            <c:numRef>
              <c:f>'Corner’s Fruits data'!$F$2:$F$11</c:f>
              <c:numCache>
                <c:formatCode>General</c:formatCode>
                <c:ptCount val="10"/>
                <c:pt idx="0">
                  <c:v>20</c:v>
                </c:pt>
                <c:pt idx="1">
                  <c:v>15</c:v>
                </c:pt>
                <c:pt idx="2">
                  <c:v>11</c:v>
                </c:pt>
                <c:pt idx="3">
                  <c:v>18</c:v>
                </c:pt>
                <c:pt idx="4">
                  <c:v>14</c:v>
                </c:pt>
                <c:pt idx="5">
                  <c:v>5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3C-4E4E-AEDB-5BDF5A0C2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297023"/>
        <c:axId val="201296063"/>
      </c:barChart>
      <c:catAx>
        <c:axId val="20129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Fruit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6063"/>
        <c:crosses val="autoZero"/>
        <c:auto val="1"/>
        <c:lblAlgn val="ctr"/>
        <c:lblOffset val="100"/>
        <c:noMultiLvlLbl val="0"/>
      </c:catAx>
      <c:valAx>
        <c:axId val="2012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22860</xdr:rowOff>
    </xdr:from>
    <xdr:to>
      <xdr:col>16</xdr:col>
      <xdr:colOff>579120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44D90-2BC7-9F7F-8F60-9971E24CA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182880</xdr:colOff>
      <xdr:row>33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27BDC5-B41B-2317-10C9-ED6B7A352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813280" cy="614172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7BE2-7F80-4416-BA15-58AF2C40B771}">
  <dimension ref="A1:Q21"/>
  <sheetViews>
    <sheetView tabSelected="1" zoomScale="85" zoomScaleNormal="85" workbookViewId="0">
      <selection activeCell="C17" sqref="C17"/>
    </sheetView>
  </sheetViews>
  <sheetFormatPr defaultRowHeight="14.4" x14ac:dyDescent="0.3"/>
  <cols>
    <col min="1" max="1" width="8.88671875" customWidth="1"/>
    <col min="2" max="2" width="25.77734375" customWidth="1"/>
    <col min="8" max="8" width="9.88671875" customWidth="1"/>
    <col min="9" max="9" width="0" hidden="1" customWidth="1"/>
    <col min="11" max="16" width="13.77734375" customWidth="1"/>
  </cols>
  <sheetData>
    <row r="1" spans="1:17" ht="27.6" x14ac:dyDescent="0.55000000000000004">
      <c r="A1" s="6" t="s">
        <v>36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3" spans="1:17" ht="15" thickBot="1" x14ac:dyDescent="0.35">
      <c r="N3" s="1">
        <v>0.15</v>
      </c>
    </row>
    <row r="4" spans="1:17" ht="44.4" thickTop="1" thickBot="1" x14ac:dyDescent="0.35">
      <c r="A4" s="2" t="s">
        <v>6</v>
      </c>
      <c r="B4" s="2" t="s">
        <v>0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3" t="s">
        <v>40</v>
      </c>
      <c r="K4" s="3" t="s">
        <v>32</v>
      </c>
      <c r="L4" s="3" t="s">
        <v>27</v>
      </c>
      <c r="M4" s="3" t="s">
        <v>34</v>
      </c>
      <c r="N4" s="3" t="s">
        <v>35</v>
      </c>
      <c r="O4" s="3" t="s">
        <v>38</v>
      </c>
      <c r="P4" s="2" t="s">
        <v>28</v>
      </c>
    </row>
    <row r="5" spans="1:17" ht="15.6" thickTop="1" thickBot="1" x14ac:dyDescent="0.35">
      <c r="A5" s="4" t="s">
        <v>1</v>
      </c>
      <c r="B5" s="4" t="s">
        <v>7</v>
      </c>
      <c r="C5" s="4">
        <v>6</v>
      </c>
      <c r="D5" s="4">
        <v>10</v>
      </c>
      <c r="E5" s="4">
        <v>15</v>
      </c>
      <c r="F5" s="4">
        <v>25</v>
      </c>
      <c r="G5" s="4">
        <v>20</v>
      </c>
      <c r="H5" s="4">
        <v>15</v>
      </c>
      <c r="I5" s="4">
        <v>8</v>
      </c>
      <c r="J5" s="4">
        <f>SUM(C5:I5)</f>
        <v>99</v>
      </c>
      <c r="K5" s="5">
        <v>3</v>
      </c>
      <c r="L5" s="5">
        <v>1.8</v>
      </c>
      <c r="M5" s="5">
        <f>K5*J5</f>
        <v>297</v>
      </c>
      <c r="N5" s="5">
        <f>L5*J5</f>
        <v>178.20000000000002</v>
      </c>
      <c r="O5" s="5">
        <f>N5+(N5*$N$3)</f>
        <v>204.93</v>
      </c>
      <c r="P5" s="5">
        <f>M5-O5</f>
        <v>92.07</v>
      </c>
    </row>
    <row r="6" spans="1:17" ht="15.6" thickTop="1" thickBot="1" x14ac:dyDescent="0.35">
      <c r="A6" s="4" t="s">
        <v>2</v>
      </c>
      <c r="B6" s="4" t="s">
        <v>8</v>
      </c>
      <c r="C6" s="4">
        <v>5</v>
      </c>
      <c r="D6" s="4">
        <v>3</v>
      </c>
      <c r="E6" s="4">
        <v>5</v>
      </c>
      <c r="F6" s="4">
        <v>12</v>
      </c>
      <c r="G6" s="4">
        <v>15</v>
      </c>
      <c r="H6" s="4">
        <v>12</v>
      </c>
      <c r="I6" s="4">
        <v>9</v>
      </c>
      <c r="J6" s="4">
        <f>SUM(C6:I6)</f>
        <v>61</v>
      </c>
      <c r="K6" s="5">
        <v>2.5</v>
      </c>
      <c r="L6" s="5">
        <v>1.5</v>
      </c>
      <c r="M6" s="5">
        <f>K6*J6</f>
        <v>152.5</v>
      </c>
      <c r="N6" s="5">
        <f t="shared" ref="N6:N13" si="0">L6*J6</f>
        <v>91.5</v>
      </c>
      <c r="O6" s="5">
        <f>N6+(N6*$N$3)</f>
        <v>105.22499999999999</v>
      </c>
      <c r="P6" s="5">
        <f>M6-O6</f>
        <v>47.275000000000006</v>
      </c>
    </row>
    <row r="7" spans="1:17" ht="15.6" thickTop="1" thickBot="1" x14ac:dyDescent="0.35">
      <c r="A7" s="4" t="s">
        <v>3</v>
      </c>
      <c r="B7" s="4" t="s">
        <v>9</v>
      </c>
      <c r="C7" s="4">
        <v>6</v>
      </c>
      <c r="D7" s="4">
        <v>7</v>
      </c>
      <c r="E7" s="4">
        <v>9</v>
      </c>
      <c r="F7" s="4">
        <v>10</v>
      </c>
      <c r="G7" s="4">
        <v>11</v>
      </c>
      <c r="H7" s="4">
        <v>5</v>
      </c>
      <c r="I7" s="4">
        <v>4</v>
      </c>
      <c r="J7" s="4">
        <f t="shared" ref="J7:J14" si="1">SUM(C7:I7)</f>
        <v>52</v>
      </c>
      <c r="K7" s="5">
        <v>12</v>
      </c>
      <c r="L7" s="5">
        <v>6</v>
      </c>
      <c r="M7" s="5">
        <f t="shared" ref="M7:M14" si="2">K7*J7</f>
        <v>624</v>
      </c>
      <c r="N7" s="5">
        <f t="shared" si="0"/>
        <v>312</v>
      </c>
      <c r="O7" s="5">
        <f>N7+(N7*$N$3)</f>
        <v>358.8</v>
      </c>
      <c r="P7" s="5">
        <f>M7-O7</f>
        <v>265.2</v>
      </c>
    </row>
    <row r="8" spans="1:17" ht="15.6" thickTop="1" thickBot="1" x14ac:dyDescent="0.35">
      <c r="A8" s="4" t="s">
        <v>4</v>
      </c>
      <c r="B8" s="4" t="s">
        <v>41</v>
      </c>
      <c r="C8" s="4">
        <v>13</v>
      </c>
      <c r="D8" s="4">
        <v>19</v>
      </c>
      <c r="E8" s="4">
        <v>20</v>
      </c>
      <c r="F8" s="4">
        <v>17</v>
      </c>
      <c r="G8" s="4">
        <v>18</v>
      </c>
      <c r="H8" s="4">
        <v>6</v>
      </c>
      <c r="I8" s="4">
        <v>11</v>
      </c>
      <c r="J8" s="4">
        <f t="shared" si="1"/>
        <v>104</v>
      </c>
      <c r="K8" s="5">
        <v>2</v>
      </c>
      <c r="L8" s="5">
        <v>0.7</v>
      </c>
      <c r="M8" s="5">
        <f t="shared" si="2"/>
        <v>208</v>
      </c>
      <c r="N8" s="5">
        <f t="shared" si="0"/>
        <v>72.8</v>
      </c>
      <c r="O8" s="5">
        <f>N8+(N8*$N$3)</f>
        <v>83.72</v>
      </c>
      <c r="P8" s="5">
        <f t="shared" ref="P8:P14" si="3">M8-O8</f>
        <v>124.28</v>
      </c>
    </row>
    <row r="9" spans="1:17" ht="15.6" thickTop="1" thickBot="1" x14ac:dyDescent="0.35">
      <c r="A9" s="4" t="s">
        <v>5</v>
      </c>
      <c r="B9" s="4" t="s">
        <v>39</v>
      </c>
      <c r="C9" s="4">
        <v>5</v>
      </c>
      <c r="D9" s="4">
        <v>9</v>
      </c>
      <c r="E9" s="4">
        <v>10</v>
      </c>
      <c r="F9" s="4">
        <v>11</v>
      </c>
      <c r="G9" s="4">
        <v>14</v>
      </c>
      <c r="H9" s="4">
        <v>13</v>
      </c>
      <c r="I9" s="4">
        <v>3</v>
      </c>
      <c r="J9" s="4">
        <f t="shared" si="1"/>
        <v>65</v>
      </c>
      <c r="K9" s="5">
        <v>2.5</v>
      </c>
      <c r="L9" s="5">
        <v>1</v>
      </c>
      <c r="M9" s="5">
        <f t="shared" si="2"/>
        <v>162.5</v>
      </c>
      <c r="N9" s="5">
        <f t="shared" si="0"/>
        <v>65</v>
      </c>
      <c r="O9" s="5">
        <f>N9+(N9*$N$3)</f>
        <v>74.75</v>
      </c>
      <c r="P9" s="5">
        <f t="shared" si="3"/>
        <v>87.75</v>
      </c>
    </row>
    <row r="10" spans="1:17" ht="15.6" thickTop="1" thickBot="1" x14ac:dyDescent="0.35">
      <c r="A10" s="4" t="s">
        <v>11</v>
      </c>
      <c r="B10" s="4" t="s">
        <v>10</v>
      </c>
      <c r="C10" s="4">
        <v>5</v>
      </c>
      <c r="D10" s="4">
        <v>3</v>
      </c>
      <c r="E10" s="4">
        <v>2</v>
      </c>
      <c r="F10" s="4">
        <v>3</v>
      </c>
      <c r="G10" s="4">
        <v>5</v>
      </c>
      <c r="H10" s="4">
        <v>2</v>
      </c>
      <c r="I10" s="4">
        <v>1</v>
      </c>
      <c r="J10" s="4">
        <f t="shared" si="1"/>
        <v>21</v>
      </c>
      <c r="K10" s="5">
        <v>2.2999999999999998</v>
      </c>
      <c r="L10" s="5">
        <v>1.3</v>
      </c>
      <c r="M10" s="5">
        <f t="shared" si="2"/>
        <v>48.3</v>
      </c>
      <c r="N10" s="5">
        <f t="shared" si="0"/>
        <v>27.3</v>
      </c>
      <c r="O10" s="5">
        <f t="shared" ref="O10:O12" si="4">N10+(N10*$N$3)</f>
        <v>31.395</v>
      </c>
      <c r="P10" s="5">
        <f t="shared" si="3"/>
        <v>16.904999999999998</v>
      </c>
    </row>
    <row r="11" spans="1:17" ht="15.6" thickTop="1" thickBot="1" x14ac:dyDescent="0.35">
      <c r="A11" s="4" t="s">
        <v>12</v>
      </c>
      <c r="B11" s="4" t="s">
        <v>16</v>
      </c>
      <c r="C11" s="4">
        <v>10</v>
      </c>
      <c r="D11" s="4">
        <v>8</v>
      </c>
      <c r="E11" s="4">
        <v>10</v>
      </c>
      <c r="F11" s="4">
        <v>9</v>
      </c>
      <c r="G11" s="4">
        <v>11</v>
      </c>
      <c r="H11" s="4">
        <v>12</v>
      </c>
      <c r="I11" s="4">
        <v>9</v>
      </c>
      <c r="J11" s="4">
        <f t="shared" si="1"/>
        <v>69</v>
      </c>
      <c r="K11" s="5">
        <v>8</v>
      </c>
      <c r="L11" s="5">
        <v>5</v>
      </c>
      <c r="M11" s="5">
        <f t="shared" si="2"/>
        <v>552</v>
      </c>
      <c r="N11" s="5">
        <f t="shared" si="0"/>
        <v>345</v>
      </c>
      <c r="O11" s="5">
        <f t="shared" si="4"/>
        <v>396.75</v>
      </c>
      <c r="P11" s="5">
        <f t="shared" si="3"/>
        <v>155.25</v>
      </c>
    </row>
    <row r="12" spans="1:17" ht="15.6" thickTop="1" thickBot="1" x14ac:dyDescent="0.35">
      <c r="A12" s="4" t="s">
        <v>13</v>
      </c>
      <c r="B12" s="4" t="s">
        <v>17</v>
      </c>
      <c r="C12" s="4">
        <v>5</v>
      </c>
      <c r="D12" s="4">
        <v>5</v>
      </c>
      <c r="E12" s="4">
        <v>7</v>
      </c>
      <c r="F12" s="4">
        <v>8</v>
      </c>
      <c r="G12" s="4">
        <v>9</v>
      </c>
      <c r="H12" s="4">
        <v>5</v>
      </c>
      <c r="I12" s="4">
        <v>7</v>
      </c>
      <c r="J12" s="4">
        <f t="shared" si="1"/>
        <v>46</v>
      </c>
      <c r="K12" s="5">
        <v>25</v>
      </c>
      <c r="L12" s="5">
        <v>17</v>
      </c>
      <c r="M12" s="5">
        <f>K12*J12</f>
        <v>1150</v>
      </c>
      <c r="N12" s="5">
        <f t="shared" si="0"/>
        <v>782</v>
      </c>
      <c r="O12" s="5">
        <f t="shared" si="4"/>
        <v>899.3</v>
      </c>
      <c r="P12" s="5">
        <f t="shared" si="3"/>
        <v>250.70000000000005</v>
      </c>
    </row>
    <row r="13" spans="1:17" ht="15.6" thickTop="1" thickBot="1" x14ac:dyDescent="0.35">
      <c r="A13" s="4" t="s">
        <v>14</v>
      </c>
      <c r="B13" s="4" t="s">
        <v>18</v>
      </c>
      <c r="C13" s="4">
        <v>8</v>
      </c>
      <c r="D13" s="4">
        <v>8</v>
      </c>
      <c r="E13" s="4">
        <v>9</v>
      </c>
      <c r="F13" s="4">
        <v>5</v>
      </c>
      <c r="G13" s="4">
        <v>4</v>
      </c>
      <c r="H13" s="4">
        <v>6</v>
      </c>
      <c r="I13" s="4">
        <v>2</v>
      </c>
      <c r="J13" s="4">
        <f t="shared" si="1"/>
        <v>42</v>
      </c>
      <c r="K13" s="5">
        <v>23</v>
      </c>
      <c r="L13" s="5">
        <v>15</v>
      </c>
      <c r="M13" s="5">
        <f t="shared" si="2"/>
        <v>966</v>
      </c>
      <c r="N13" s="5">
        <f t="shared" si="0"/>
        <v>630</v>
      </c>
      <c r="O13" s="5">
        <f>N13+(N13*$N$3)</f>
        <v>724.5</v>
      </c>
      <c r="P13" s="5">
        <f t="shared" si="3"/>
        <v>241.5</v>
      </c>
    </row>
    <row r="14" spans="1:17" ht="15.6" thickTop="1" thickBot="1" x14ac:dyDescent="0.35">
      <c r="A14" s="4" t="s">
        <v>15</v>
      </c>
      <c r="B14" s="4" t="s">
        <v>19</v>
      </c>
      <c r="C14" s="4">
        <v>1</v>
      </c>
      <c r="D14" s="4">
        <v>3</v>
      </c>
      <c r="E14" s="4">
        <v>7</v>
      </c>
      <c r="F14" s="4">
        <v>8</v>
      </c>
      <c r="G14" s="4">
        <v>5</v>
      </c>
      <c r="H14" s="4">
        <v>3</v>
      </c>
      <c r="I14" s="4">
        <v>3</v>
      </c>
      <c r="J14" s="4">
        <f t="shared" si="1"/>
        <v>30</v>
      </c>
      <c r="K14" s="5">
        <v>15</v>
      </c>
      <c r="L14" s="5">
        <v>8</v>
      </c>
      <c r="M14" s="5">
        <f t="shared" si="2"/>
        <v>450</v>
      </c>
      <c r="N14" s="5">
        <f>L14*J14</f>
        <v>240</v>
      </c>
      <c r="O14" s="5">
        <f>N14+(N14*$N$3)</f>
        <v>276</v>
      </c>
      <c r="P14" s="5">
        <f t="shared" si="3"/>
        <v>174</v>
      </c>
    </row>
    <row r="15" spans="1:17" ht="15.6" thickTop="1" thickBo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7" ht="15.6" thickTop="1" thickBot="1" x14ac:dyDescent="0.35">
      <c r="A16" s="2" t="s">
        <v>33</v>
      </c>
      <c r="B16" s="4"/>
      <c r="C16" s="4">
        <f>COUNTA(B5:B14)</f>
        <v>10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ht="15.6" thickTop="1" thickBot="1" x14ac:dyDescent="0.35">
      <c r="A17" s="2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5">
        <f>MIN(K5:K14)</f>
        <v>2</v>
      </c>
      <c r="L17" s="5"/>
      <c r="M17" s="4"/>
      <c r="N17" s="4"/>
      <c r="O17" s="4"/>
      <c r="P17" s="4"/>
    </row>
    <row r="18" spans="1:16" ht="15.6" thickTop="1" thickBot="1" x14ac:dyDescent="0.35">
      <c r="A18" s="2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5">
        <f>MAX(K5:K14)</f>
        <v>25</v>
      </c>
      <c r="L18" s="4"/>
      <c r="M18" s="4"/>
      <c r="N18" s="4"/>
      <c r="O18" s="4"/>
      <c r="P18" s="4"/>
    </row>
    <row r="19" spans="1:16" ht="15.6" thickTop="1" thickBot="1" x14ac:dyDescent="0.35">
      <c r="A19" s="2" t="s">
        <v>37</v>
      </c>
      <c r="B19" s="4"/>
      <c r="C19" s="4"/>
      <c r="D19" s="4"/>
      <c r="E19" s="4"/>
      <c r="F19" s="4"/>
      <c r="G19" s="4">
        <f>AVERAGE(G5:G14)</f>
        <v>11.2</v>
      </c>
      <c r="H19" s="4"/>
      <c r="I19" s="4"/>
      <c r="J19" s="4"/>
      <c r="K19" s="4"/>
      <c r="L19" s="4"/>
      <c r="M19" s="4"/>
      <c r="N19" s="4"/>
      <c r="O19" s="4"/>
      <c r="P19" s="4"/>
    </row>
    <row r="20" spans="1:16" ht="15.6" thickTop="1" thickBot="1" x14ac:dyDescent="0.35">
      <c r="A20" s="2" t="s">
        <v>31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>
        <f>SUM(P5:P14)</f>
        <v>1454.9299999999998</v>
      </c>
    </row>
    <row r="21" spans="1:16" ht="15" thickTop="1" x14ac:dyDescent="0.3"/>
  </sheetData>
  <mergeCells count="1">
    <mergeCell ref="A1:Q1"/>
  </mergeCells>
  <pageMargins left="0.7" right="0.7" top="0.75" bottom="0.75" header="0.3" footer="0.3"/>
  <pageSetup paperSize="9" orientation="portrait" r:id="rId1"/>
  <headerFooter>
    <oddHeader>&amp;LMATSI LF&amp;C221455169&amp;RGroup N</oddHeader>
    <oddFooter>&amp;C1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5CFE-6474-4F8E-96E6-FAD425AAE3E4}">
  <dimension ref="A1:F12"/>
  <sheetViews>
    <sheetView workbookViewId="0">
      <selection activeCell="P24" sqref="P24"/>
    </sheetView>
  </sheetViews>
  <sheetFormatPr defaultRowHeight="14.4" x14ac:dyDescent="0.3"/>
  <cols>
    <col min="1" max="1" width="9.88671875" bestFit="1" customWidth="1"/>
    <col min="2" max="2" width="8.109375" bestFit="1" customWidth="1"/>
    <col min="3" max="3" width="8" bestFit="1" customWidth="1"/>
    <col min="4" max="4" width="10.88671875" bestFit="1" customWidth="1"/>
    <col min="5" max="5" width="8.77734375" bestFit="1" customWidth="1"/>
    <col min="6" max="6" width="6.109375" bestFit="1" customWidth="1"/>
  </cols>
  <sheetData>
    <row r="1" spans="1:6" ht="15.6" thickTop="1" thickBot="1" x14ac:dyDescent="0.35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ht="15.6" thickTop="1" thickBot="1" x14ac:dyDescent="0.35">
      <c r="A2" s="4" t="s">
        <v>7</v>
      </c>
      <c r="B2" s="4">
        <v>6</v>
      </c>
      <c r="C2" s="4">
        <v>10</v>
      </c>
      <c r="D2" s="4">
        <v>15</v>
      </c>
      <c r="E2" s="4">
        <v>25</v>
      </c>
      <c r="F2" s="4">
        <v>20</v>
      </c>
    </row>
    <row r="3" spans="1:6" ht="15.6" thickTop="1" thickBot="1" x14ac:dyDescent="0.35">
      <c r="A3" s="4" t="s">
        <v>8</v>
      </c>
      <c r="B3" s="4">
        <v>5</v>
      </c>
      <c r="C3" s="4">
        <v>3</v>
      </c>
      <c r="D3" s="4">
        <v>5</v>
      </c>
      <c r="E3" s="4">
        <v>12</v>
      </c>
      <c r="F3" s="4">
        <v>15</v>
      </c>
    </row>
    <row r="4" spans="1:6" ht="15.6" thickTop="1" thickBot="1" x14ac:dyDescent="0.35">
      <c r="A4" s="4" t="s">
        <v>9</v>
      </c>
      <c r="B4" s="4">
        <v>6</v>
      </c>
      <c r="C4" s="4">
        <v>7</v>
      </c>
      <c r="D4" s="4">
        <v>9</v>
      </c>
      <c r="E4" s="4">
        <v>10</v>
      </c>
      <c r="F4" s="4">
        <v>11</v>
      </c>
    </row>
    <row r="5" spans="1:6" ht="15.6" thickTop="1" thickBot="1" x14ac:dyDescent="0.35">
      <c r="A5" s="4" t="s">
        <v>41</v>
      </c>
      <c r="B5" s="4">
        <v>13</v>
      </c>
      <c r="C5" s="4">
        <v>19</v>
      </c>
      <c r="D5" s="4">
        <v>20</v>
      </c>
      <c r="E5" s="4">
        <v>17</v>
      </c>
      <c r="F5" s="4">
        <v>18</v>
      </c>
    </row>
    <row r="6" spans="1:6" ht="15.6" thickTop="1" thickBot="1" x14ac:dyDescent="0.35">
      <c r="A6" s="4" t="s">
        <v>39</v>
      </c>
      <c r="B6" s="4">
        <v>5</v>
      </c>
      <c r="C6" s="4">
        <v>9</v>
      </c>
      <c r="D6" s="4">
        <v>10</v>
      </c>
      <c r="E6" s="4">
        <v>11</v>
      </c>
      <c r="F6" s="4">
        <v>14</v>
      </c>
    </row>
    <row r="7" spans="1:6" ht="15.6" thickTop="1" thickBot="1" x14ac:dyDescent="0.35">
      <c r="A7" s="4" t="s">
        <v>10</v>
      </c>
      <c r="B7" s="4">
        <v>5</v>
      </c>
      <c r="C7" s="4">
        <v>3</v>
      </c>
      <c r="D7" s="4">
        <v>2</v>
      </c>
      <c r="E7" s="4">
        <v>3</v>
      </c>
      <c r="F7" s="4">
        <v>5</v>
      </c>
    </row>
    <row r="8" spans="1:6" ht="15.6" thickTop="1" thickBot="1" x14ac:dyDescent="0.35">
      <c r="A8" s="4" t="s">
        <v>16</v>
      </c>
      <c r="B8" s="4">
        <v>10</v>
      </c>
      <c r="C8" s="4">
        <v>8</v>
      </c>
      <c r="D8" s="4">
        <v>10</v>
      </c>
      <c r="E8" s="4">
        <v>9</v>
      </c>
      <c r="F8" s="4">
        <v>11</v>
      </c>
    </row>
    <row r="9" spans="1:6" ht="15.6" thickTop="1" thickBot="1" x14ac:dyDescent="0.35">
      <c r="A9" s="4" t="s">
        <v>17</v>
      </c>
      <c r="B9" s="4">
        <v>5</v>
      </c>
      <c r="C9" s="4">
        <v>5</v>
      </c>
      <c r="D9" s="4">
        <v>7</v>
      </c>
      <c r="E9" s="4">
        <v>8</v>
      </c>
      <c r="F9" s="4">
        <v>9</v>
      </c>
    </row>
    <row r="10" spans="1:6" ht="15.6" thickTop="1" thickBot="1" x14ac:dyDescent="0.35">
      <c r="A10" s="4" t="s">
        <v>18</v>
      </c>
      <c r="B10" s="4">
        <v>8</v>
      </c>
      <c r="C10" s="4">
        <v>8</v>
      </c>
      <c r="D10" s="4">
        <v>9</v>
      </c>
      <c r="E10" s="4">
        <v>5</v>
      </c>
      <c r="F10" s="4">
        <v>4</v>
      </c>
    </row>
    <row r="11" spans="1:6" ht="15.6" thickTop="1" thickBot="1" x14ac:dyDescent="0.35">
      <c r="A11" s="4" t="s">
        <v>19</v>
      </c>
      <c r="B11" s="4">
        <v>1</v>
      </c>
      <c r="C11" s="4">
        <v>3</v>
      </c>
      <c r="D11" s="4">
        <v>7</v>
      </c>
      <c r="E11" s="4">
        <v>8</v>
      </c>
      <c r="F11" s="4">
        <v>5</v>
      </c>
    </row>
    <row r="12" spans="1:6" ht="15" thickTop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F3F6-D4C0-4028-8157-AAD8D055FC2B}">
  <sheetPr>
    <tabColor rgb="FFFF0000"/>
  </sheetPr>
  <dimension ref="A1"/>
  <sheetViews>
    <sheetView topLeftCell="B1"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9F1D0D00A3744D9A4B7DC59B4B2E00" ma:contentTypeVersion="11" ma:contentTypeDescription="Create a new document." ma:contentTypeScope="" ma:versionID="d7ad81e6707a0f651fee80f1cded70c5">
  <xsd:schema xmlns:xsd="http://www.w3.org/2001/XMLSchema" xmlns:xs="http://www.w3.org/2001/XMLSchema" xmlns:p="http://schemas.microsoft.com/office/2006/metadata/properties" xmlns:ns3="471b6760-8a87-4aaf-a19a-cf41ef971cef" targetNamespace="http://schemas.microsoft.com/office/2006/metadata/properties" ma:root="true" ma:fieldsID="613c2035ab1d5695da87eff4b20fe7f5" ns3:_="">
    <xsd:import namespace="471b6760-8a87-4aaf-a19a-cf41ef971c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b6760-8a87-4aaf-a19a-cf41ef971c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71b6760-8a87-4aaf-a19a-cf41ef971cef" xsi:nil="true"/>
  </documentManagement>
</p:properties>
</file>

<file path=customXml/itemProps1.xml><?xml version="1.0" encoding="utf-8"?>
<ds:datastoreItem xmlns:ds="http://schemas.openxmlformats.org/officeDocument/2006/customXml" ds:itemID="{3C2E8BCE-DC7F-4EC9-A906-38F0D1BB41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AD992A-00D1-4D39-9665-747B5B14E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1b6760-8a87-4aaf-a19a-cf41ef971c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6CCC4B-3300-48C2-B34D-CDF83306B6AC}">
  <ds:schemaRefs>
    <ds:schemaRef ds:uri="471b6760-8a87-4aaf-a19a-cf41ef971cef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Fruits Price</vt:lpstr>
      <vt:lpstr>Corner’s Fruits data</vt:lpstr>
      <vt:lpstr>Fruits 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twala</dc:creator>
  <cp:lastModifiedBy>L Matsi</cp:lastModifiedBy>
  <dcterms:created xsi:type="dcterms:W3CDTF">2022-04-12T03:12:12Z</dcterms:created>
  <dcterms:modified xsi:type="dcterms:W3CDTF">2024-08-22T22:35:45Z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0x010100429F1D0D00A3744D9A4B7DC59B4B2E00</vt:lpwstr>
  </property>
</Properties>
</file>