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chenrechner" sheetId="1" state="visible" r:id="rId2"/>
    <sheet name="Tabelle" sheetId="2" state="visible" r:id="rId3"/>
    <sheet name="Chart" sheetId="3" state="visible" r:id="rId4"/>
  </sheets>
  <definedNames>
    <definedName function="false" hidden="false" name="_xlchart.v1.0" vbProcedure="false">Tabelle!$B$4:$B$10</definedName>
    <definedName function="false" hidden="false" name="_xlchart.v1.1" vbProcedure="false">Tabelle!$C$4:$C$10</definedName>
    <definedName function="false" hidden="false" name="_xlchart.v1.10" vbProcedure="false">Tabelle!$E$4:$E$33</definedName>
    <definedName function="false" hidden="false" name="_xlchart.v1.11" vbProcedure="false">Tabelle!$F$36</definedName>
    <definedName function="false" hidden="false" name="_xlchart.v1.12" vbProcedure="false">Tabelle!$F$4:$F$33</definedName>
    <definedName function="false" hidden="false" name="_xlchart.v1.13" vbProcedure="false">Tabelle!$B$4:$B$33</definedName>
    <definedName function="false" hidden="false" name="_xlchart.v1.14" vbProcedure="false">Tabelle!$C$36</definedName>
    <definedName function="false" hidden="false" name="_xlchart.v1.15" vbProcedure="false">Tabelle!$C$4:$C$33</definedName>
    <definedName function="false" hidden="false" name="_xlchart.v1.16" vbProcedure="false">Tabelle!$D$36</definedName>
    <definedName function="false" hidden="false" name="_xlchart.v1.17" vbProcedure="false">Tabelle!$D$4:$D$33</definedName>
    <definedName function="false" hidden="false" name="_xlchart.v1.18" vbProcedure="false">Tabelle!$E$36</definedName>
    <definedName function="false" hidden="false" name="_xlchart.v1.19" vbProcedure="false">Tabelle!$E$4:$E$33</definedName>
    <definedName function="false" hidden="false" name="_xlchart.v1.2" vbProcedure="false">Tabelle!$D$4:$D$10</definedName>
    <definedName function="false" hidden="false" name="_xlchart.v1.20" vbProcedure="false">Tabelle!$F$36</definedName>
    <definedName function="false" hidden="false" name="_xlchart.v1.21" vbProcedure="false">Tabelle!$F$4:$F$33</definedName>
    <definedName function="false" hidden="false" name="_xlchart.v1.22" vbProcedure="false">Tabelle!$B$4:$B$33</definedName>
    <definedName function="false" hidden="false" name="_xlchart.v1.23" vbProcedure="false">Tabelle!$C$36</definedName>
    <definedName function="false" hidden="false" name="_xlchart.v1.24" vbProcedure="false">Tabelle!$C$4:$C$33</definedName>
    <definedName function="false" hidden="false" name="_xlchart.v1.25" vbProcedure="false">Tabelle!$D$36</definedName>
    <definedName function="false" hidden="false" name="_xlchart.v1.26" vbProcedure="false">Tabelle!$D$4:$D$33</definedName>
    <definedName function="false" hidden="false" name="_xlchart.v1.27" vbProcedure="false">Tabelle!$E$36</definedName>
    <definedName function="false" hidden="false" name="_xlchart.v1.28" vbProcedure="false">Tabelle!$E$4:$E$33</definedName>
    <definedName function="false" hidden="false" name="_xlchart.v1.29" vbProcedure="false">Tabelle!$F$36</definedName>
    <definedName function="false" hidden="false" name="_xlchart.v1.3" vbProcedure="false">Tabelle!$E$4:$E$10</definedName>
    <definedName function="false" hidden="false" name="_xlchart.v1.30" vbProcedure="false">Tabelle!$F$4:$F$33</definedName>
    <definedName function="false" hidden="false" name="_xlchart.v1.4" vbProcedure="false">Tabelle!$B$4:$B$33</definedName>
    <definedName function="false" hidden="false" name="_xlchart.v1.5" vbProcedure="false">Tabelle!$C$36</definedName>
    <definedName function="false" hidden="false" name="_xlchart.v1.6" vbProcedure="false">Tabelle!$C$4:$C$33</definedName>
    <definedName function="false" hidden="false" name="_xlchart.v1.7" vbProcedure="false">Tabelle!$D$36</definedName>
    <definedName function="false" hidden="false" name="_xlchart.v1.8" vbProcedure="false">Tabelle!$D$4:$D$33</definedName>
    <definedName function="false" hidden="false" name="_xlchart.v1.9" vbProcedure="false">Tabelle!$E$36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<sst xmlns="http://schemas.openxmlformats.org/spreadsheetml/2006/main" count="10" uniqueCount="10">
  <si>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In der letzten Woche als infiziert gemeldete Personen in meiner Region pro 100000 Einwohner</t>
  </si>
  <si>
    <t xml:space="preserve">Faktor für Dunkelziffer</t>
  </si>
  <si>
    <t xml:space="preserve">Abschätzung der Gesamtzahl der derzeit ansteckenden Personen in meiner Region pro 100000 Einwohner</t>
  </si>
  <si>
    <t xml:space="preserve">Wahrscheinlichkeit dass eine beliebige Person in meiner Region infiziert und ansteckend ist</t>
  </si>
  <si>
    <t xml:space="preserve">Anzahl Personen X mit denen ich Kontakt habe</t>
  </si>
  <si>
    <t xml:space="preserve">Wahrscheinlichkeit dass von X Personen niemand ansteckend ist</t>
  </si>
  <si>
    <t xml:space="preserve">Wahrscheinlichkeit, dass von X Personen min 1 ansteckend ist</t>
  </si>
  <si>
    <t xml:space="preserve">Wie hoch ist die Wahrscheinlichkeit dass beim Treffen mit Personen ein Infizierter dabei ist?</t>
  </si>
  <si>
    <t xml:space="preserve">ansteckende Personen pro 100.000 Einwohner</t>
  </si>
  <si>
    <t xml:space="preserve">Personen mit denen ich Kontakt habe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</si>
</sst>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.000%"/>
    <numFmt numFmtId="167" formatCode="0.0000%"/>
    <numFmt numFmtId="168" formatCode="0.00%"/>
    <numFmt numFmtId="169" formatCode="0.0%"/>
    <numFmt numFmtId="170" formatCode="0%"/>
    <numFmt numFmtId="171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9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Wie hoch ist die Wahrscheinlichkeit dass beim Treffen mit Leuten ein ansteckender dabei ist?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Tabelle!$G$3:$G$3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Tabelle!$G$5:$G$33</c:f>
              <c:numCache>
                <c:formatCode>General</c:formatCode>
                <c:ptCount val="29"/>
                <c:pt idx="0">
                  <c:v>0.003996</c:v>
                </c:pt>
                <c:pt idx="1">
                  <c:v>0.00598800799999999</c:v>
                </c:pt>
                <c:pt idx="2">
                  <c:v>0.00797603198399999</c:v>
                </c:pt>
                <c:pt idx="3">
                  <c:v>0.00996007992003201</c:v>
                </c:pt>
                <c:pt idx="4">
                  <c:v>0.0119401597601919</c:v>
                </c:pt>
                <c:pt idx="5">
                  <c:v>0.0139162794406715</c:v>
                </c:pt>
                <c:pt idx="6">
                  <c:v>0.0158884468817903</c:v>
                </c:pt>
                <c:pt idx="7">
                  <c:v>0.0178566699880266</c:v>
                </c:pt>
                <c:pt idx="8">
                  <c:v>0.0198209566480506</c:v>
                </c:pt>
                <c:pt idx="9">
                  <c:v>0.0256902766010744</c:v>
                </c:pt>
                <c:pt idx="10">
                  <c:v>0.0392490429736573</c:v>
                </c:pt>
                <c:pt idx="11">
                  <c:v>0.0582920460424495</c:v>
                </c:pt>
                <c:pt idx="12">
                  <c:v>0.0769575985729666</c:v>
                </c:pt>
                <c:pt idx="13">
                  <c:v>0.0952531819959643</c:v>
                </c:pt>
                <c:pt idx="14">
                  <c:v>0.113186129453084</c:v>
                </c:pt>
                <c:pt idx="15">
                  <c:v>0.130763628736084</c:v>
                </c:pt>
                <c:pt idx="16">
                  <c:v>0.147992725167815</c:v>
                </c:pt>
                <c:pt idx="17">
                  <c:v>0.164880324426088</c:v>
                </c:pt>
                <c:pt idx="18">
                  <c:v>0.181433195311572</c:v>
                </c:pt>
                <c:pt idx="19">
                  <c:v>0.229149129179291</c:v>
                </c:pt>
                <c:pt idx="20">
                  <c:v>0.329948386262177</c:v>
                </c:pt>
                <c:pt idx="21">
                  <c:v>0.451517991566306</c:v>
                </c:pt>
                <c:pt idx="22">
                  <c:v>0.55103083492734</c:v>
                </c:pt>
                <c:pt idx="23">
                  <c:v>0.632488745142841</c:v>
                </c:pt>
                <c:pt idx="24">
                  <c:v>0.699167486424541</c:v>
                </c:pt>
                <c:pt idx="25">
                  <c:v>0.753748490616149</c:v>
                </c:pt>
                <c:pt idx="26">
                  <c:v>0.798426688813959</c:v>
                </c:pt>
                <c:pt idx="27">
                  <c:v>0.834998778751976</c:v>
                </c:pt>
                <c:pt idx="28">
                  <c:v>0.864935477553317</c:v>
                </c:pt>
              </c:numCache>
            </c:numRef>
          </c:yVal>
          <c:smooth val="1"/>
        </c:ser>
        <c:axId val="37333163"/>
        <c:axId val="66811205"/>
      </c:scatterChart>
      <c:valAx>
        <c:axId val="37333163"/>
        <c:scaling>
          <c:logBase val="10"/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Personen mit denen ich Kontakt habe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11205"/>
        <c:crosses val="autoZero"/>
        <c:crossBetween val="midCat"/>
      </c:valAx>
      <c:valAx>
        <c:axId val="66811205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Wahrscheinlichkeit dass min einen ansteckender dabei ist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33163"/>
        <c:crosses val="autoZero"/>
        <c:crossBetween val="midCat"/>
        <c:majorUnit val="0.0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83880</xdr:colOff>
      <xdr:row>37</xdr:row>
      <xdr:rowOff>42480</xdr:rowOff>
    </xdr:to>
    <xdr:graphicFrame>
      <xdr:nvGraphicFramePr>
        <xdr:cNvPr id="0" name="Chart 1"/>
        <xdr:cNvGraphicFramePr/>
      </xdr:nvGraphicFramePr>
      <xdr:xfrm>
        <a:off x="0" y="0"/>
        <a:ext cx="9284760" cy="60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4765625" defaultRowHeight="16" zeroHeight="false" outlineLevelRow="0" outlineLevelCol="0"/>
  <cols>
    <col collapsed="false" customWidth="true" hidden="false" outlineLevel="0" max="1" min="1" style="0" width="88.07"/>
    <col collapsed="false" customWidth="true" hidden="false" outlineLevel="0" max="2" min="2" style="0" width="16.68"/>
  </cols>
  <sheetData>
    <row r="1" customFormat="false" ht="15" hidden="false" customHeight="false" outlineLevel="0" collapsed="false">
      <c r="A1" s="0" t="s">
        <v>0</v>
      </c>
      <c r="B1" s="1" t="n">
        <v>20</v>
      </c>
    </row>
    <row r="2" customFormat="false" ht="15" hidden="false" customHeight="false" outlineLevel="0" collapsed="false">
      <c r="A2" s="0" t="s">
        <v>1</v>
      </c>
      <c r="B2" s="2" t="n">
        <v>4</v>
      </c>
    </row>
    <row r="3" customFormat="false" ht="15" hidden="false" customHeight="false" outlineLevel="0" collapsed="false">
      <c r="A3" s="0" t="s">
        <v>2</v>
      </c>
      <c r="B3" s="2" t="n">
        <f aca="false">B1*B2</f>
        <v>80</v>
      </c>
    </row>
    <row r="4" customFormat="false" ht="16" hidden="false" customHeight="false" outlineLevel="0" collapsed="false">
      <c r="A4" s="0" t="s">
        <v>3</v>
      </c>
      <c r="B4" s="3" t="n">
        <f aca="false">B3/100000</f>
        <v>0.0008</v>
      </c>
    </row>
    <row r="5" customFormat="false" ht="16" hidden="false" customHeight="false" outlineLevel="0" collapsed="false">
      <c r="A5" s="0" t="s">
        <v>4</v>
      </c>
      <c r="B5" s="2" t="n">
        <v>25</v>
      </c>
    </row>
    <row r="6" customFormat="false" ht="16" hidden="false" customHeight="false" outlineLevel="0" collapsed="false">
      <c r="A6" s="0" t="s">
        <v>5</v>
      </c>
      <c r="B6" s="4" t="n">
        <f aca="false">(1-$B$4)^$B$5</f>
        <v>0.980190827564076</v>
      </c>
    </row>
    <row r="7" customFormat="false" ht="16" hidden="false" customHeight="false" outlineLevel="0" collapsed="false">
      <c r="A7" s="0" t="s">
        <v>6</v>
      </c>
      <c r="B7" s="5" t="n">
        <f aca="false">1-((1-$B$4)^$B$5)</f>
        <v>0.0198091724359238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14" activeCellId="0" sqref="H14"/>
    </sheetView>
  </sheetViews>
  <sheetFormatPr defaultColWidth="10.4765625" defaultRowHeight="16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5.16"/>
    <col collapsed="false" customWidth="true" hidden="false" outlineLevel="0" max="6" min="3" style="0" width="10.16"/>
    <col collapsed="false" customWidth="true" hidden="false" outlineLevel="0" max="7" min="7" style="0" width="10.34"/>
  </cols>
  <sheetData>
    <row r="1" customFormat="false" ht="45" hidden="false" customHeight="true" outlineLevel="0" collapsed="false">
      <c r="A1" s="6" t="s">
        <v>7</v>
      </c>
      <c r="B1" s="6"/>
      <c r="C1" s="6"/>
      <c r="D1" s="6"/>
      <c r="E1" s="6"/>
      <c r="F1" s="6"/>
      <c r="G1" s="6"/>
    </row>
    <row r="2" customFormat="false" ht="19.7" hidden="false" customHeight="false" outlineLevel="0" collapsed="false">
      <c r="C2" s="7" t="s">
        <v>8</v>
      </c>
      <c r="D2" s="7"/>
      <c r="E2" s="7"/>
      <c r="F2" s="7"/>
      <c r="G2" s="7"/>
    </row>
    <row r="3" customFormat="false" ht="15" hidden="false" customHeight="false" outlineLevel="0" collapsed="false">
      <c r="C3" s="8" t="n">
        <v>5</v>
      </c>
      <c r="D3" s="8" t="n">
        <v>10</v>
      </c>
      <c r="E3" s="8" t="n">
        <v>50</v>
      </c>
      <c r="F3" s="8" t="n">
        <v>100</v>
      </c>
      <c r="G3" s="8" t="n">
        <v>200</v>
      </c>
    </row>
    <row r="4" customFormat="false" ht="15" hidden="false" customHeight="false" outlineLevel="0" collapsed="false">
      <c r="A4" s="9" t="s">
        <v>9</v>
      </c>
      <c r="B4" s="8" t="n">
        <v>1</v>
      </c>
      <c r="C4" s="3" t="n">
        <f aca="false">1-((1-C$37)^$B4)</f>
        <v>4.99999999999945E-005</v>
      </c>
      <c r="D4" s="10" t="n">
        <f aca="false">1-((1-D$37)^$B4)</f>
        <v>9.9999999999989E-005</v>
      </c>
      <c r="E4" s="10" t="n">
        <f aca="false">1-((1-E$37)^$B4)</f>
        <v>0.000499999999999945</v>
      </c>
      <c r="F4" s="11" t="n">
        <f aca="false">1-((1-F$37)^$B4)</f>
        <v>0.001</v>
      </c>
      <c r="G4" s="11" t="n">
        <f aca="false">1-((1-G$37)^$B4)</f>
        <v>0.002</v>
      </c>
    </row>
    <row r="5" customFormat="false" ht="15" hidden="false" customHeight="false" outlineLevel="0" collapsed="false">
      <c r="A5" s="9"/>
      <c r="B5" s="8" t="n">
        <v>2</v>
      </c>
      <c r="C5" s="3" t="n">
        <f aca="false">1-((1-C$37)^$B5)</f>
        <v>9.99975000000042E-005</v>
      </c>
      <c r="D5" s="10" t="n">
        <f aca="false">1-((1-D$37)^$B5)</f>
        <v>0.000199989999999928</v>
      </c>
      <c r="E5" s="10" t="n">
        <f aca="false">1-((1-E$37)^$B5)</f>
        <v>0.000999749999999855</v>
      </c>
      <c r="F5" s="11" t="n">
        <f aca="false">1-((1-F$37)^$B5)</f>
        <v>0.00199899999999997</v>
      </c>
      <c r="G5" s="11" t="n">
        <f aca="false">1-((1-G$37)^$B5)</f>
        <v>0.003996</v>
      </c>
    </row>
    <row r="6" customFormat="false" ht="15" hidden="false" customHeight="false" outlineLevel="0" collapsed="false">
      <c r="A6" s="9"/>
      <c r="B6" s="8" t="n">
        <v>3</v>
      </c>
      <c r="C6" s="3" t="n">
        <f aca="false">1-((1-C$37)^$B6)</f>
        <v>0.000149992500124929</v>
      </c>
      <c r="D6" s="10" t="n">
        <f aca="false">1-((1-D$37)^$B6)</f>
        <v>0.000299970001000016</v>
      </c>
      <c r="E6" s="10" t="n">
        <f aca="false">1-((1-E$37)^$B6)</f>
        <v>0.00149925012499985</v>
      </c>
      <c r="F6" s="11" t="n">
        <f aca="false">1-((1-F$37)^$B6)</f>
        <v>0.002997001</v>
      </c>
      <c r="G6" s="11" t="n">
        <f aca="false">1-((1-G$37)^$B6)</f>
        <v>0.00598800799999999</v>
      </c>
    </row>
    <row r="7" customFormat="false" ht="15" hidden="false" customHeight="false" outlineLevel="0" collapsed="false">
      <c r="A7" s="9"/>
      <c r="B7" s="8" t="n">
        <v>4</v>
      </c>
      <c r="C7" s="3" t="n">
        <f aca="false">1-((1-C$37)^$B7)</f>
        <v>0.000199985000500003</v>
      </c>
      <c r="D7" s="10" t="n">
        <f aca="false">1-((1-D$37)^$B7)</f>
        <v>0.000399940003999899</v>
      </c>
      <c r="E7" s="10" t="n">
        <f aca="false">1-((1-E$37)^$B7)</f>
        <v>0.00199850049993733</v>
      </c>
      <c r="F7" s="11" t="n">
        <f aca="false">1-((1-F$37)^$B7)</f>
        <v>0.00399400399899996</v>
      </c>
      <c r="G7" s="11" t="n">
        <f aca="false">1-((1-G$37)^$B7)</f>
        <v>0.00797603198399999</v>
      </c>
    </row>
    <row r="8" customFormat="false" ht="15" hidden="false" customHeight="false" outlineLevel="0" collapsed="false">
      <c r="A8" s="9"/>
      <c r="B8" s="8" t="n">
        <v>5</v>
      </c>
      <c r="C8" s="3" t="n">
        <f aca="false">1-((1-C$37)^$B8)</f>
        <v>0.000249975001249902</v>
      </c>
      <c r="D8" s="10" t="n">
        <f aca="false">1-((1-D$37)^$B8)</f>
        <v>0.000499900009999443</v>
      </c>
      <c r="E8" s="10" t="n">
        <f aca="false">1-((1-E$37)^$B8)</f>
        <v>0.00249750124968728</v>
      </c>
      <c r="F8" s="11" t="n">
        <f aca="false">1-((1-F$37)^$B8)</f>
        <v>0.00499000999500099</v>
      </c>
      <c r="G8" s="11" t="n">
        <f aca="false">1-((1-G$37)^$B8)</f>
        <v>0.00996007992003201</v>
      </c>
    </row>
    <row r="9" customFormat="false" ht="15" hidden="false" customHeight="false" outlineLevel="0" collapsed="false">
      <c r="A9" s="9"/>
      <c r="B9" s="8" t="n">
        <v>6</v>
      </c>
      <c r="C9" s="3" t="n">
        <f aca="false">1-((1-C$37)^$B9)</f>
        <v>0.000299962502499862</v>
      </c>
      <c r="D9" s="10" t="n">
        <f aca="false">1-((1-D$37)^$B9)</f>
        <v>0.000599850019998405</v>
      </c>
      <c r="E9" s="10" t="n">
        <f aca="false">1-((1-E$37)^$B9)</f>
        <v>0.00299625249906232</v>
      </c>
      <c r="F9" s="11" t="n">
        <f aca="false">1-((1-F$37)^$B9)</f>
        <v>0.005985019985006</v>
      </c>
      <c r="G9" s="11" t="n">
        <f aca="false">1-((1-G$37)^$B9)</f>
        <v>0.0119401597601919</v>
      </c>
    </row>
    <row r="10" customFormat="false" ht="15" hidden="false" customHeight="false" outlineLevel="0" collapsed="false">
      <c r="A10" s="9"/>
      <c r="B10" s="8" t="n">
        <v>7</v>
      </c>
      <c r="C10" s="3" t="n">
        <f aca="false">1-((1-C$37)^$B10)</f>
        <v>0.000349947504374781</v>
      </c>
      <c r="D10" s="10" t="n">
        <f aca="false">1-((1-D$37)^$B10)</f>
        <v>0.000699790034996428</v>
      </c>
      <c r="E10" s="10" t="n">
        <f aca="false">1-((1-E$37)^$B10)</f>
        <v>0.00349475437281277</v>
      </c>
      <c r="F10" s="11" t="n">
        <f aca="false">1-((1-F$37)^$B10)</f>
        <v>0.00697903496502095</v>
      </c>
      <c r="G10" s="11" t="n">
        <f aca="false">1-((1-G$37)^$B10)</f>
        <v>0.0139162794406715</v>
      </c>
    </row>
    <row r="11" customFormat="false" ht="15" hidden="false" customHeight="false" outlineLevel="0" collapsed="false">
      <c r="A11" s="9"/>
      <c r="B11" s="8" t="n">
        <v>8</v>
      </c>
      <c r="C11" s="3" t="n">
        <f aca="false">1-((1-C$37)^$B11)</f>
        <v>0.00039993000699956</v>
      </c>
      <c r="D11" s="10" t="n">
        <f aca="false">1-((1-D$37)^$B11)</f>
        <v>0.000799720055992936</v>
      </c>
      <c r="E11" s="10" t="n">
        <f aca="false">1-((1-E$37)^$B11)</f>
        <v>0.00399300699562632</v>
      </c>
      <c r="F11" s="11" t="n">
        <f aca="false">1-((1-F$37)^$B11)</f>
        <v>0.00797205593005601</v>
      </c>
      <c r="G11" s="11" t="n">
        <f aca="false">1-((1-G$37)^$B11)</f>
        <v>0.0158884468817903</v>
      </c>
    </row>
    <row r="12" customFormat="false" ht="15" hidden="false" customHeight="false" outlineLevel="0" collapsed="false">
      <c r="A12" s="9"/>
      <c r="B12" s="8" t="n">
        <v>9</v>
      </c>
      <c r="C12" s="3" t="n">
        <f aca="false">1-((1-C$37)^$B12)</f>
        <v>0.00044991001049921</v>
      </c>
      <c r="D12" s="10" t="n">
        <f aca="false">1-((1-D$37)^$B12)</f>
        <v>0.000899640083987352</v>
      </c>
      <c r="E12" s="10" t="n">
        <f aca="false">1-((1-E$37)^$B12)</f>
        <v>0.00449101049212841</v>
      </c>
      <c r="F12" s="11" t="n">
        <f aca="false">1-((1-F$37)^$B12)</f>
        <v>0.00896408387412595</v>
      </c>
      <c r="G12" s="11" t="n">
        <f aca="false">1-((1-G$37)^$B12)</f>
        <v>0.0178566699880266</v>
      </c>
    </row>
    <row r="13" customFormat="false" ht="15" hidden="false" customHeight="false" outlineLevel="0" collapsed="false">
      <c r="A13" s="9"/>
      <c r="B13" s="12" t="n">
        <v>10</v>
      </c>
      <c r="C13" s="13" t="n">
        <f aca="false">1-((1-C$37)^$B13)</f>
        <v>0.000499887514998632</v>
      </c>
      <c r="D13" s="13" t="n">
        <f aca="false">1-((1-D$37)^$B13)</f>
        <v>0.000999550119978876</v>
      </c>
      <c r="E13" s="13" t="n">
        <f aca="false">1-((1-E$37)^$B13)</f>
        <v>0.00498876498688228</v>
      </c>
      <c r="F13" s="14" t="n">
        <f aca="false">1-((1-F$37)^$B13)</f>
        <v>0.00995511979025176</v>
      </c>
      <c r="G13" s="14" t="n">
        <f aca="false">1-((1-G$37)^$B13)</f>
        <v>0.0198209566480506</v>
      </c>
    </row>
    <row r="14" customFormat="false" ht="15" hidden="false" customHeight="false" outlineLevel="0" collapsed="false">
      <c r="A14" s="9"/>
      <c r="B14" s="8" t="n">
        <v>13</v>
      </c>
      <c r="C14" s="10" t="n">
        <f aca="false">1-((1-C$37)^$B14)</f>
        <v>0.00064980503574541</v>
      </c>
      <c r="D14" s="10" t="n">
        <f aca="false">1-((1-D$37)^$B14)</f>
        <v>0.00129922028592833</v>
      </c>
      <c r="E14" s="10" t="n">
        <f aca="false">1-((1-E$37)^$B14)</f>
        <v>0.00648053570535201</v>
      </c>
      <c r="F14" s="11" t="n">
        <f aca="false">1-((1-F$37)^$B14)</f>
        <v>0.0129222852862853</v>
      </c>
      <c r="G14" s="11" t="n">
        <f aca="false">1-((1-G$37)^$B14)</f>
        <v>0.0256902766010744</v>
      </c>
    </row>
    <row r="15" customFormat="false" ht="15" hidden="false" customHeight="false" outlineLevel="0" collapsed="false">
      <c r="A15" s="9"/>
      <c r="B15" s="8" t="n">
        <v>20</v>
      </c>
      <c r="C15" s="10" t="n">
        <f aca="false">1-((1-C$37)^$B15)</f>
        <v>0.000999525142469593</v>
      </c>
      <c r="D15" s="10" t="n">
        <f aca="false">1-((1-D$37)^$B15)</f>
        <v>0.00199810113951548</v>
      </c>
      <c r="E15" s="10" t="n">
        <f aca="false">1-((1-E$37)^$B15)</f>
        <v>0.00995264219767034</v>
      </c>
      <c r="F15" s="11" t="n">
        <f aca="false">1-((1-F$37)^$B15)</f>
        <v>0.0198111351704653</v>
      </c>
      <c r="G15" s="11" t="n">
        <f aca="false">1-((1-G$37)^$B15)</f>
        <v>0.0392490429736573</v>
      </c>
    </row>
    <row r="16" customFormat="false" ht="15" hidden="false" customHeight="false" outlineLevel="0" collapsed="false">
      <c r="A16" s="9"/>
      <c r="B16" s="8" t="n">
        <v>30</v>
      </c>
      <c r="C16" s="10" t="n">
        <f aca="false">1-((1-C$37)^$B16)</f>
        <v>0.00149891300732863</v>
      </c>
      <c r="D16" s="10" t="n">
        <f aca="false">1-((1-D$37)^$B16)</f>
        <v>0.00299565405726054</v>
      </c>
      <c r="E16" s="10" t="n">
        <f aca="false">1-((1-E$37)^$B16)</f>
        <v>0.0148917557916299</v>
      </c>
      <c r="F16" s="11" t="n">
        <f aca="false">1-((1-F$37)^$B16)</f>
        <v>0.0295690327369142</v>
      </c>
      <c r="G16" s="11" t="n">
        <f aca="false">1-((1-G$37)^$B16)</f>
        <v>0.0582920460424495</v>
      </c>
    </row>
    <row r="17" customFormat="false" ht="15" hidden="false" customHeight="false" outlineLevel="0" collapsed="false">
      <c r="A17" s="9"/>
      <c r="B17" s="8" t="n">
        <v>40</v>
      </c>
      <c r="C17" s="10" t="n">
        <f aca="false">1-((1-C$37)^$B17)</f>
        <v>0.00199805123442876</v>
      </c>
      <c r="D17" s="10" t="n">
        <f aca="false">1-((1-D$37)^$B17)</f>
        <v>0.00399220987086712</v>
      </c>
      <c r="E17" s="10" t="n">
        <f aca="false">1-((1-E$37)^$B17)</f>
        <v>0.0198062293086257</v>
      </c>
      <c r="F17" s="11" t="n">
        <f aca="false">1-((1-F$37)^$B17)</f>
        <v>0.0392297892641882</v>
      </c>
      <c r="G17" s="11" t="n">
        <f aca="false">1-((1-G$37)^$B17)</f>
        <v>0.0769575985729666</v>
      </c>
    </row>
    <row r="18" customFormat="false" ht="15" hidden="false" customHeight="false" outlineLevel="0" collapsed="false">
      <c r="A18" s="9"/>
      <c r="B18" s="8" t="n">
        <v>50</v>
      </c>
      <c r="C18" s="10" t="n">
        <f aca="false">1-((1-C$37)^$B18)</f>
        <v>0.00249693994856104</v>
      </c>
      <c r="D18" s="10" t="n">
        <f aca="false">1-((1-D$37)^$B18)</f>
        <v>0.00498776957699065</v>
      </c>
      <c r="E18" s="10" t="n">
        <f aca="false">1-((1-E$37)^$B18)</f>
        <v>0.0246961856722111</v>
      </c>
      <c r="F18" s="11" t="n">
        <f aca="false">1-((1-F$37)^$B18)</f>
        <v>0.0487943718029686</v>
      </c>
      <c r="G18" s="11" t="n">
        <f aca="false">1-((1-G$37)^$B18)</f>
        <v>0.0952531819959643</v>
      </c>
    </row>
    <row r="19" customFormat="false" ht="15" hidden="false" customHeight="false" outlineLevel="0" collapsed="false">
      <c r="A19" s="9"/>
      <c r="B19" s="8" t="n">
        <v>60</v>
      </c>
      <c r="C19" s="10" t="n">
        <f aca="false">1-((1-C$37)^$B19)</f>
        <v>0.00299557927445371</v>
      </c>
      <c r="D19" s="10" t="n">
        <f aca="false">1-((1-D$37)^$B19)</f>
        <v>0.00598233417129046</v>
      </c>
      <c r="E19" s="10" t="n">
        <f aca="false">1-((1-E$37)^$B19)</f>
        <v>0.0295617471927023</v>
      </c>
      <c r="F19" s="11" t="n">
        <f aca="false">1-((1-F$37)^$B19)</f>
        <v>0.0582637377768318</v>
      </c>
      <c r="G19" s="11" t="n">
        <f aca="false">1-((1-G$37)^$B19)</f>
        <v>0.113186129453084</v>
      </c>
    </row>
    <row r="20" customFormat="false" ht="15" hidden="false" customHeight="false" outlineLevel="0" collapsed="false">
      <c r="A20" s="9"/>
      <c r="B20" s="8" t="n">
        <v>70</v>
      </c>
      <c r="C20" s="10" t="n">
        <f aca="false">1-((1-C$37)^$B20)</f>
        <v>0.00349396933677282</v>
      </c>
      <c r="D20" s="10" t="n">
        <f aca="false">1-((1-D$37)^$B20)</f>
        <v>0.00697590464843068</v>
      </c>
      <c r="E20" s="10" t="n">
        <f aca="false">1-((1-E$37)^$B20)</f>
        <v>0.0344030355702386</v>
      </c>
      <c r="F20" s="11" t="n">
        <f aca="false">1-((1-F$37)^$B20)</f>
        <v>0.0676388350780874</v>
      </c>
      <c r="G20" s="11" t="n">
        <f aca="false">1-((1-G$37)^$B20)</f>
        <v>0.130763628736084</v>
      </c>
    </row>
    <row r="21" customFormat="false" ht="15" hidden="false" customHeight="false" outlineLevel="0" collapsed="false">
      <c r="A21" s="9"/>
      <c r="B21" s="8" t="n">
        <v>80</v>
      </c>
      <c r="C21" s="10" t="n">
        <f aca="false">1-((1-C$37)^$B21)</f>
        <v>0.00399211026012214</v>
      </c>
      <c r="D21" s="10" t="n">
        <f aca="false">1-((1-D$37)^$B21)</f>
        <v>0.00796848200208122</v>
      </c>
      <c r="E21" s="10" t="n">
        <f aca="false">1-((1-E$37)^$B21)</f>
        <v>0.0392201718978257</v>
      </c>
      <c r="F21" s="11" t="n">
        <f aca="false">1-((1-F$37)^$B21)</f>
        <v>0.0769206021626638</v>
      </c>
      <c r="G21" s="11" t="n">
        <f aca="false">1-((1-G$37)^$B21)</f>
        <v>0.147992725167815</v>
      </c>
    </row>
    <row r="22" customFormat="false" ht="15" hidden="false" customHeight="false" outlineLevel="0" collapsed="false">
      <c r="A22" s="9"/>
      <c r="B22" s="8" t="n">
        <v>90</v>
      </c>
      <c r="C22" s="10" t="n">
        <f aca="false">1-((1-C$37)^$B22)</f>
        <v>0.00449000216904327</v>
      </c>
      <c r="D22" s="10" t="n">
        <f aca="false">1-((1-D$37)^$B22)</f>
        <v>0.00896006722491893</v>
      </c>
      <c r="E22" s="10" t="n">
        <f aca="false">1-((1-E$37)^$B22)</f>
        <v>0.0440132766643646</v>
      </c>
      <c r="F22" s="11" t="n">
        <f aca="false">1-((1-F$37)^$B22)</f>
        <v>0.086109968144048</v>
      </c>
      <c r="G22" s="11" t="n">
        <f aca="false">1-((1-G$37)^$B22)</f>
        <v>0.164880324426088</v>
      </c>
    </row>
    <row r="23" customFormat="false" ht="15" hidden="false" customHeight="false" outlineLevel="0" collapsed="false">
      <c r="A23" s="9"/>
      <c r="B23" s="12" t="n">
        <v>100</v>
      </c>
      <c r="C23" s="14" t="n">
        <f aca="false">1-((1-C$37)^$B23)</f>
        <v>0.00498764518801531</v>
      </c>
      <c r="D23" s="14" t="n">
        <f aca="false">1-((1-D$37)^$B23)</f>
        <v>0.00995066130862809</v>
      </c>
      <c r="E23" s="14" t="n">
        <f aca="false">1-((1-E$37)^$B23)</f>
        <v>0.0487824697576658</v>
      </c>
      <c r="F23" s="14" t="n">
        <f aca="false">1-((1-F$37)^$B23)</f>
        <v>0.0952078528862911</v>
      </c>
      <c r="G23" s="14" t="n">
        <f aca="false">1-((1-G$37)^$B23)</f>
        <v>0.181433195311572</v>
      </c>
    </row>
    <row r="24" customFormat="false" ht="15" hidden="false" customHeight="false" outlineLevel="0" collapsed="false">
      <c r="A24" s="9"/>
      <c r="B24" s="8" t="n">
        <v>130</v>
      </c>
      <c r="C24" s="11" t="n">
        <f aca="false">1-((1-C$37)^$B24)</f>
        <v>0.00647908214909565</v>
      </c>
      <c r="D24" s="11" t="n">
        <f aca="false">1-((1-D$37)^$B24)</f>
        <v>0.0129165066269671</v>
      </c>
      <c r="E24" s="11" t="n">
        <f aca="false">1-((1-E$37)^$B24)</f>
        <v>0.062947768922752</v>
      </c>
      <c r="F24" s="15" t="n">
        <f aca="false">1-((1-F$37)^$B24)</f>
        <v>0.121961681504399</v>
      </c>
      <c r="G24" s="15" t="n">
        <f aca="false">1-((1-G$37)^$B24)</f>
        <v>0.229149129179291</v>
      </c>
    </row>
    <row r="25" customFormat="false" ht="15" hidden="false" customHeight="false" outlineLevel="0" collapsed="false">
      <c r="A25" s="9"/>
      <c r="B25" s="8" t="n">
        <v>200</v>
      </c>
      <c r="C25" s="11" t="n">
        <f aca="false">1-((1-C$37)^$B25)</f>
        <v>0.00995041377150907</v>
      </c>
      <c r="D25" s="11" t="n">
        <f aca="false">1-((1-D$37)^$B25)</f>
        <v>0.0198023069567772</v>
      </c>
      <c r="E25" s="11" t="n">
        <f aca="false">1-((1-E$37)^$B25)</f>
        <v>0.095185210159674</v>
      </c>
      <c r="F25" s="15" t="n">
        <f aca="false">1-((1-F$37)^$B25)</f>
        <v>0.181351170521364</v>
      </c>
      <c r="G25" s="15" t="n">
        <f aca="false">1-((1-G$37)^$B25)</f>
        <v>0.329948386262177</v>
      </c>
    </row>
    <row r="26" customFormat="false" ht="15" hidden="false" customHeight="false" outlineLevel="0" collapsed="false">
      <c r="A26" s="9"/>
      <c r="B26" s="8" t="n">
        <v>300</v>
      </c>
      <c r="C26" s="11" t="n">
        <f aca="false">1-((1-C$37)^$B26)</f>
        <v>0.0148884298261581</v>
      </c>
      <c r="D26" s="11" t="n">
        <f aca="false">1-((1-D$37)^$B26)</f>
        <v>0.0295559222157489</v>
      </c>
      <c r="E26" s="15" t="n">
        <f aca="false">1-((1-E$37)^$B26)</f>
        <v>0.139324310281348</v>
      </c>
      <c r="F26" s="15" t="n">
        <f aca="false">1-((1-F$37)^$B26)</f>
        <v>0.259292967843901</v>
      </c>
      <c r="G26" s="15" t="n">
        <f aca="false">1-((1-G$37)^$B26)</f>
        <v>0.451517991566306</v>
      </c>
    </row>
    <row r="27" customFormat="false" ht="15" hidden="false" customHeight="false" outlineLevel="0" collapsed="false">
      <c r="A27" s="9"/>
      <c r="B27" s="8" t="n">
        <v>400</v>
      </c>
      <c r="C27" s="11" t="n">
        <f aca="false">1-((1-C$37)^$B27)</f>
        <v>0.0198018168087939</v>
      </c>
      <c r="D27" s="11" t="n">
        <f aca="false">1-((1-D$37)^$B27)</f>
        <v>0.0392124825527439</v>
      </c>
      <c r="E27" s="15" t="n">
        <f aca="false">1-((1-E$37)^$B27)</f>
        <v>0.181310196086207</v>
      </c>
      <c r="F27" s="15" t="n">
        <f aca="false">1-((1-F$37)^$B27)</f>
        <v>0.32981409399326</v>
      </c>
      <c r="G27" s="15" t="n">
        <f aca="false">1-((1-G$37)^$B27)</f>
        <v>0.55103083492734</v>
      </c>
    </row>
    <row r="28" customFormat="false" ht="15" hidden="false" customHeight="false" outlineLevel="0" collapsed="false">
      <c r="A28" s="9"/>
      <c r="B28" s="8" t="n">
        <v>500</v>
      </c>
      <c r="C28" s="11" t="n">
        <f aca="false">1-((1-C$37)^$B28)</f>
        <v>0.0246906975604889</v>
      </c>
      <c r="D28" s="11" t="n">
        <f aca="false">1-((1-D$37)^$B28)</f>
        <v>0.0487729537284192</v>
      </c>
      <c r="E28" s="15" t="n">
        <f aca="false">1-((1-E$37)^$B28)</f>
        <v>0.221247906686541</v>
      </c>
      <c r="F28" s="15" t="n">
        <f aca="false">1-((1-F$37)^$B28)</f>
        <v>0.393621055138815</v>
      </c>
      <c r="G28" s="15" t="n">
        <f aca="false">1-((1-G$37)^$B28)</f>
        <v>0.632488745142841</v>
      </c>
    </row>
    <row r="29" customFormat="false" ht="15" hidden="false" customHeight="false" outlineLevel="0" collapsed="false">
      <c r="A29" s="9"/>
      <c r="B29" s="8" t="n">
        <v>600</v>
      </c>
      <c r="C29" s="11" t="n">
        <f aca="false">1-((1-C$37)^$B29)</f>
        <v>0.0295551943096278</v>
      </c>
      <c r="D29" s="11" t="n">
        <f aca="false">1-((1-D$37)^$B29)</f>
        <v>0.0582382918934744</v>
      </c>
      <c r="E29" s="15" t="n">
        <f aca="false">1-((1-E$37)^$B29)</f>
        <v>0.259237357127323</v>
      </c>
      <c r="F29" s="15" t="n">
        <f aca="false">1-((1-F$37)^$B29)</f>
        <v>0.451353092514503</v>
      </c>
      <c r="G29" s="15" t="n">
        <f aca="false">1-((1-G$37)^$B29)</f>
        <v>0.699167486424541</v>
      </c>
    </row>
    <row r="30" customFormat="false" ht="15" hidden="false" customHeight="false" outlineLevel="0" collapsed="false">
      <c r="A30" s="9"/>
      <c r="B30" s="8" t="n">
        <v>700</v>
      </c>
      <c r="C30" s="11" t="n">
        <f aca="false">1-((1-C$37)^$B30)</f>
        <v>0.0343954286749639</v>
      </c>
      <c r="D30" s="11" t="n">
        <f aca="false">1-((1-D$37)^$B30)</f>
        <v>0.0676094436842775</v>
      </c>
      <c r="E30" s="15" t="n">
        <f aca="false">1-((1-E$37)^$B30)</f>
        <v>0.295373588350868</v>
      </c>
      <c r="F30" s="15" t="n">
        <f aca="false">1-((1-F$37)^$B30)</f>
        <v>0.503588586568901</v>
      </c>
      <c r="G30" s="15" t="n">
        <f aca="false">1-((1-G$37)^$B30)</f>
        <v>0.753748490616149</v>
      </c>
    </row>
    <row r="31" customFormat="false" ht="15" hidden="false" customHeight="false" outlineLevel="0" collapsed="false">
      <c r="A31" s="9"/>
      <c r="B31" s="8" t="n">
        <v>800</v>
      </c>
      <c r="C31" s="11" t="n">
        <f aca="false">1-((1-C$37)^$B31)</f>
        <v>0.0392115216686588</v>
      </c>
      <c r="D31" s="11" t="n">
        <f aca="false">1-((1-D$37)^$B31)</f>
        <v>0.0768873463175386</v>
      </c>
      <c r="E31" s="15" t="n">
        <f aca="false">1-((1-E$37)^$B31)</f>
        <v>0.329747004967595</v>
      </c>
      <c r="F31" s="15" t="n">
        <f aca="false">1-((1-F$37)^$B31)</f>
        <v>0.550850851389925</v>
      </c>
      <c r="G31" s="15" t="n">
        <f aca="false">1-((1-G$37)^$B31)</f>
        <v>0.798426688813959</v>
      </c>
    </row>
    <row r="32" customFormat="false" ht="15" hidden="false" customHeight="false" outlineLevel="0" collapsed="false">
      <c r="A32" s="9"/>
      <c r="B32" s="8" t="n">
        <v>900</v>
      </c>
      <c r="C32" s="11" t="n">
        <f aca="false">1-((1-C$37)^$B32)</f>
        <v>0.0440035936993086</v>
      </c>
      <c r="D32" s="11" t="n">
        <f aca="false">1-((1-D$37)^$B32)</f>
        <v>0.0860729276840416</v>
      </c>
      <c r="E32" s="15" t="n">
        <f aca="false">1-((1-E$37)^$B32)</f>
        <v>0.362443601427748</v>
      </c>
      <c r="F32" s="15" t="n">
        <f aca="false">1-((1-F$37)^$B32)</f>
        <v>0.593613377454796</v>
      </c>
      <c r="G32" s="15" t="n">
        <f aca="false">1-((1-G$37)^$B32)</f>
        <v>0.834998778751976</v>
      </c>
    </row>
    <row r="33" customFormat="false" ht="15" hidden="false" customHeight="false" outlineLevel="0" collapsed="false">
      <c r="A33" s="9"/>
      <c r="B33" s="8" t="n">
        <v>1000</v>
      </c>
      <c r="C33" s="11" t="n">
        <f aca="false">1-((1-C$37)^$B33)</f>
        <v>0.0487717645749542</v>
      </c>
      <c r="D33" s="11" t="n">
        <f aca="false">1-((1-D$37)^$B33)</f>
        <v>0.0951671064414438</v>
      </c>
      <c r="E33" s="15" t="n">
        <f aca="false">1-((1-E$37)^$B33)</f>
        <v>0.393545177159905</v>
      </c>
      <c r="F33" s="15" t="n">
        <f aca="false">1-((1-F$37)^$B33)</f>
        <v>0.632304575229036</v>
      </c>
      <c r="G33" s="15" t="n">
        <f aca="false">1-((1-G$37)^$B33)</f>
        <v>0.864935477553317</v>
      </c>
    </row>
    <row r="36" customFormat="false" ht="16" hidden="false" customHeight="false" outlineLevel="0" collapsed="false">
      <c r="C36" s="16" t="str">
        <f aca="false">C3 &amp; " " &amp; $C$2</f>
        <v>5 ansteckende Personen pro 100.000 Einwohner</v>
      </c>
      <c r="D36" s="16" t="str">
        <f aca="false">D3 &amp; " " &amp; $C$2</f>
        <v>10 ansteckende Personen pro 100.000 Einwohner</v>
      </c>
      <c r="E36" s="16" t="str">
        <f aca="false">E3 &amp; " " &amp; $C$2</f>
        <v>50 ansteckende Personen pro 100.000 Einwohner</v>
      </c>
      <c r="F36" s="16" t="str">
        <f aca="false">F3 &amp; " " &amp; $C$2</f>
        <v>100 ansteckende Personen pro 100.000 Einwohner</v>
      </c>
    </row>
    <row r="37" customFormat="false" ht="15" hidden="false" customHeight="false" outlineLevel="0" collapsed="false">
      <c r="C37" s="17" t="n">
        <f aca="false">C3/100000</f>
        <v>5E-005</v>
      </c>
      <c r="D37" s="17" t="n">
        <f aca="false">D3/100000</f>
        <v>0.0001</v>
      </c>
      <c r="E37" s="17" t="n">
        <f aca="false">E3/100000</f>
        <v>0.0005</v>
      </c>
      <c r="F37" s="17" t="n">
        <f aca="false">F3/100000</f>
        <v>0.001</v>
      </c>
      <c r="G37" s="17" t="n">
        <f aca="false">G3/100000</f>
        <v>0.002</v>
      </c>
    </row>
  </sheetData>
  <mergeCells count="3">
    <mergeCell ref="A1:G1"/>
    <mergeCell ref="C2:G2"/>
    <mergeCell ref="A4:A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selection pane="topLeft" activeCell="K45" activeCellId="0" sqref="K45"/>
    </sheetView>
  </sheetViews>
  <sheetFormatPr defaultColWidth="8.48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2020-07-16T15:03:45Z</dcterms:created>
  <dc:creator>Torben Menke</dc:creator>
  <dc:description/>
  <dc:language>de-DE</dc:language>
  <cp:lastModifiedBy>Torben Menke</cp:lastModifiedBy>
  <dcterms:modified xsi:type="dcterms:W3CDTF">2020-08-28T05:21:06Z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