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b/Desktop/git/GGM/data_2023/"/>
    </mc:Choice>
  </mc:AlternateContent>
  <xr:revisionPtr revIDLastSave="0" documentId="13_ncr:1_{195EB59D-0DBF-0D45-ADDF-0B2CEB4B94C7}" xr6:coauthVersionLast="47" xr6:coauthVersionMax="47" xr10:uidLastSave="{00000000-0000-0000-0000-000000000000}"/>
  <bookViews>
    <workbookView xWindow="0" yWindow="760" windowWidth="34560" windowHeight="20100" activeTab="3" xr2:uid="{871E1F6E-E786-774F-8CD5-5E35761C74FA}"/>
  </bookViews>
  <sheets>
    <sheet name="Global Losses" sheetId="7" r:id="rId1"/>
    <sheet name="Production Cost Calibration" sheetId="3" r:id="rId2"/>
    <sheet name="Production Capacity Calibration" sheetId="4" r:id="rId3"/>
    <sheet name="Price Calibration" sheetId="8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" i="8" l="1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133" i="8"/>
  <c r="G134" i="8"/>
  <c r="G135" i="8"/>
  <c r="G136" i="8"/>
  <c r="G137" i="8"/>
  <c r="F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J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K101" i="4" l="1"/>
  <c r="O137" i="3"/>
  <c r="P137" i="3" s="1"/>
  <c r="Q137" i="3" s="1"/>
  <c r="O136" i="3"/>
  <c r="O135" i="3"/>
  <c r="M135" i="3" s="1"/>
  <c r="L135" i="3" s="1"/>
  <c r="O134" i="3"/>
  <c r="M134" i="3" s="1"/>
  <c r="L134" i="3" s="1"/>
  <c r="O133" i="3"/>
  <c r="P133" i="3" s="1"/>
  <c r="Q133" i="3" s="1"/>
  <c r="O132" i="3"/>
  <c r="O131" i="3"/>
  <c r="O130" i="3"/>
  <c r="M130" i="3" s="1"/>
  <c r="O129" i="3"/>
  <c r="O128" i="3"/>
  <c r="P128" i="3" s="1"/>
  <c r="Q128" i="3" s="1"/>
  <c r="O127" i="3"/>
  <c r="M127" i="3" s="1"/>
  <c r="L127" i="3" s="1"/>
  <c r="O126" i="3"/>
  <c r="O125" i="3"/>
  <c r="O124" i="3"/>
  <c r="M124" i="3" s="1"/>
  <c r="L124" i="3" s="1"/>
  <c r="O123" i="3"/>
  <c r="P123" i="3" s="1"/>
  <c r="Q123" i="3" s="1"/>
  <c r="O122" i="3"/>
  <c r="O121" i="3"/>
  <c r="O120" i="3"/>
  <c r="M120" i="3" s="1"/>
  <c r="N120" i="3" s="1"/>
  <c r="O119" i="3"/>
  <c r="O118" i="3"/>
  <c r="P118" i="3" s="1"/>
  <c r="Q118" i="3" s="1"/>
  <c r="O117" i="3"/>
  <c r="M117" i="3" s="1"/>
  <c r="L117" i="3" s="1"/>
  <c r="O116" i="3"/>
  <c r="O115" i="3"/>
  <c r="O114" i="3"/>
  <c r="M114" i="3" s="1"/>
  <c r="L114" i="3" s="1"/>
  <c r="O113" i="3"/>
  <c r="P113" i="3" s="1"/>
  <c r="Q113" i="3" s="1"/>
  <c r="O112" i="3"/>
  <c r="O111" i="3"/>
  <c r="O110" i="3"/>
  <c r="M110" i="3" s="1"/>
  <c r="L110" i="3" s="1"/>
  <c r="O109" i="3"/>
  <c r="O108" i="3"/>
  <c r="P108" i="3" s="1"/>
  <c r="Q108" i="3" s="1"/>
  <c r="O107" i="3"/>
  <c r="M107" i="3" s="1"/>
  <c r="N107" i="3" s="1"/>
  <c r="O106" i="3"/>
  <c r="O105" i="3"/>
  <c r="O104" i="3"/>
  <c r="M104" i="3" s="1"/>
  <c r="L104" i="3" s="1"/>
  <c r="O103" i="3"/>
  <c r="P103" i="3" s="1"/>
  <c r="Q103" i="3" s="1"/>
  <c r="O102" i="3"/>
  <c r="O101" i="3"/>
  <c r="O100" i="3"/>
  <c r="M100" i="3" s="1"/>
  <c r="L100" i="3" s="1"/>
  <c r="O99" i="3"/>
  <c r="O98" i="3"/>
  <c r="P98" i="3" s="1"/>
  <c r="Q98" i="3" s="1"/>
  <c r="O97" i="3"/>
  <c r="M97" i="3" s="1"/>
  <c r="N97" i="3" s="1"/>
  <c r="O96" i="3"/>
  <c r="O95" i="3"/>
  <c r="O94" i="3"/>
  <c r="M94" i="3" s="1"/>
  <c r="N94" i="3" s="1"/>
  <c r="O93" i="3"/>
  <c r="P93" i="3" s="1"/>
  <c r="Q93" i="3" s="1"/>
  <c r="O92" i="3"/>
  <c r="O91" i="3"/>
  <c r="O90" i="3"/>
  <c r="M90" i="3" s="1"/>
  <c r="L90" i="3" s="1"/>
  <c r="O89" i="3"/>
  <c r="O88" i="3"/>
  <c r="P88" i="3" s="1"/>
  <c r="Q88" i="3" s="1"/>
  <c r="O87" i="3"/>
  <c r="M87" i="3" s="1"/>
  <c r="L87" i="3" s="1"/>
  <c r="O86" i="3"/>
  <c r="O85" i="3"/>
  <c r="O84" i="3"/>
  <c r="M84" i="3" s="1"/>
  <c r="L84" i="3" s="1"/>
  <c r="O83" i="3"/>
  <c r="P83" i="3" s="1"/>
  <c r="Q83" i="3" s="1"/>
  <c r="O82" i="3"/>
  <c r="O81" i="3"/>
  <c r="O80" i="3"/>
  <c r="M80" i="3" s="1"/>
  <c r="O79" i="3"/>
  <c r="O78" i="3"/>
  <c r="P78" i="3" s="1"/>
  <c r="Q78" i="3" s="1"/>
  <c r="O77" i="3"/>
  <c r="M77" i="3" s="1"/>
  <c r="L77" i="3" s="1"/>
  <c r="O76" i="3"/>
  <c r="O75" i="3"/>
  <c r="O74" i="3"/>
  <c r="M74" i="3" s="1"/>
  <c r="L74" i="3" s="1"/>
  <c r="O73" i="3"/>
  <c r="P73" i="3" s="1"/>
  <c r="Q73" i="3" s="1"/>
  <c r="O72" i="3"/>
  <c r="O71" i="3"/>
  <c r="O70" i="3"/>
  <c r="M70" i="3" s="1"/>
  <c r="L70" i="3" s="1"/>
  <c r="O69" i="3"/>
  <c r="O68" i="3"/>
  <c r="P68" i="3" s="1"/>
  <c r="Q68" i="3" s="1"/>
  <c r="O67" i="3"/>
  <c r="M67" i="3" s="1"/>
  <c r="L67" i="3" s="1"/>
  <c r="O66" i="3"/>
  <c r="O65" i="3"/>
  <c r="O64" i="3"/>
  <c r="M64" i="3" s="1"/>
  <c r="L64" i="3" s="1"/>
  <c r="O63" i="3"/>
  <c r="P63" i="3" s="1"/>
  <c r="Q63" i="3" s="1"/>
  <c r="O62" i="3"/>
  <c r="O61" i="3"/>
  <c r="O60" i="3"/>
  <c r="M60" i="3" s="1"/>
  <c r="O59" i="3"/>
  <c r="O58" i="3"/>
  <c r="P58" i="3" s="1"/>
  <c r="Q58" i="3" s="1"/>
  <c r="O57" i="3"/>
  <c r="M57" i="3" s="1"/>
  <c r="L57" i="3" s="1"/>
  <c r="O56" i="3"/>
  <c r="O55" i="3"/>
  <c r="O54" i="3"/>
  <c r="M54" i="3" s="1"/>
  <c r="L54" i="3" s="1"/>
  <c r="O53" i="3"/>
  <c r="P53" i="3" s="1"/>
  <c r="Q53" i="3" s="1"/>
  <c r="O52" i="3"/>
  <c r="O51" i="3"/>
  <c r="O50" i="3"/>
  <c r="M50" i="3" s="1"/>
  <c r="L50" i="3" s="1"/>
  <c r="O49" i="3"/>
  <c r="O48" i="3"/>
  <c r="P48" i="3" s="1"/>
  <c r="Q48" i="3" s="1"/>
  <c r="O47" i="3"/>
  <c r="M47" i="3" s="1"/>
  <c r="L47" i="3" s="1"/>
  <c r="O46" i="3"/>
  <c r="O45" i="3"/>
  <c r="O44" i="3"/>
  <c r="M44" i="3" s="1"/>
  <c r="L44" i="3" s="1"/>
  <c r="O43" i="3"/>
  <c r="P43" i="3" s="1"/>
  <c r="Q43" i="3" s="1"/>
  <c r="O42" i="3"/>
  <c r="O41" i="3"/>
  <c r="O40" i="3"/>
  <c r="M40" i="3" s="1"/>
  <c r="O39" i="3"/>
  <c r="O38" i="3"/>
  <c r="P38" i="3" s="1"/>
  <c r="Q38" i="3" s="1"/>
  <c r="O37" i="3"/>
  <c r="M37" i="3" s="1"/>
  <c r="L37" i="3" s="1"/>
  <c r="O36" i="3"/>
  <c r="O35" i="3"/>
  <c r="O34" i="3"/>
  <c r="M34" i="3" s="1"/>
  <c r="L34" i="3" s="1"/>
  <c r="O33" i="3"/>
  <c r="P33" i="3" s="1"/>
  <c r="Q33" i="3" s="1"/>
  <c r="O32" i="3"/>
  <c r="O31" i="3"/>
  <c r="O30" i="3"/>
  <c r="M30" i="3" s="1"/>
  <c r="O29" i="3"/>
  <c r="O28" i="3"/>
  <c r="P28" i="3" s="1"/>
  <c r="Q28" i="3" s="1"/>
  <c r="O27" i="3"/>
  <c r="M27" i="3" s="1"/>
  <c r="L27" i="3" s="1"/>
  <c r="O26" i="3"/>
  <c r="O25" i="3"/>
  <c r="O24" i="3"/>
  <c r="M24" i="3" s="1"/>
  <c r="L24" i="3" s="1"/>
  <c r="O23" i="3"/>
  <c r="P23" i="3" s="1"/>
  <c r="Q23" i="3" s="1"/>
  <c r="O22" i="3"/>
  <c r="O21" i="3"/>
  <c r="O20" i="3"/>
  <c r="M20" i="3" s="1"/>
  <c r="L20" i="3" s="1"/>
  <c r="O19" i="3"/>
  <c r="O18" i="3"/>
  <c r="P18" i="3" s="1"/>
  <c r="Q18" i="3" s="1"/>
  <c r="O17" i="3"/>
  <c r="M17" i="3" s="1"/>
  <c r="L17" i="3" s="1"/>
  <c r="O16" i="3"/>
  <c r="O15" i="3"/>
  <c r="O14" i="3"/>
  <c r="M14" i="3" s="1"/>
  <c r="L14" i="3" s="1"/>
  <c r="O13" i="3"/>
  <c r="P13" i="3" s="1"/>
  <c r="Q13" i="3" s="1"/>
  <c r="O12" i="3"/>
  <c r="O11" i="3"/>
  <c r="M11" i="3" s="1"/>
  <c r="O10" i="3"/>
  <c r="M10" i="3" s="1"/>
  <c r="O9" i="3"/>
  <c r="O8" i="3"/>
  <c r="P8" i="3" s="1"/>
  <c r="Q8" i="3" s="1"/>
  <c r="O7" i="3"/>
  <c r="M7" i="3" s="1"/>
  <c r="L7" i="3" s="1"/>
  <c r="O6" i="3"/>
  <c r="O5" i="3"/>
  <c r="O4" i="3"/>
  <c r="M4" i="3" s="1"/>
  <c r="L4" i="3" s="1"/>
  <c r="O3" i="3"/>
  <c r="P3" i="3" s="1"/>
  <c r="Q3" i="3" s="1"/>
  <c r="O2" i="3"/>
  <c r="L2" i="4"/>
  <c r="L3" i="4"/>
  <c r="M3" i="4" s="1"/>
  <c r="L4" i="4"/>
  <c r="L5" i="4"/>
  <c r="L6" i="4"/>
  <c r="L7" i="4"/>
  <c r="M7" i="4" s="1"/>
  <c r="L8" i="4"/>
  <c r="L9" i="4"/>
  <c r="L10" i="4"/>
  <c r="M10" i="4" s="1"/>
  <c r="L11" i="4"/>
  <c r="L12" i="4"/>
  <c r="L13" i="4"/>
  <c r="M13" i="4" s="1"/>
  <c r="L14" i="4"/>
  <c r="L15" i="4"/>
  <c r="L16" i="4"/>
  <c r="L17" i="4"/>
  <c r="M17" i="4" s="1"/>
  <c r="L18" i="4"/>
  <c r="L19" i="4"/>
  <c r="L20" i="4"/>
  <c r="L21" i="4"/>
  <c r="L22" i="4"/>
  <c r="L23" i="4"/>
  <c r="L24" i="4"/>
  <c r="L25" i="4"/>
  <c r="M25" i="4" s="1"/>
  <c r="L26" i="4"/>
  <c r="L27" i="4"/>
  <c r="M27" i="4" s="1"/>
  <c r="L28" i="4"/>
  <c r="L29" i="4"/>
  <c r="L30" i="4"/>
  <c r="L31" i="4"/>
  <c r="L32" i="4"/>
  <c r="L33" i="4"/>
  <c r="L34" i="4"/>
  <c r="L35" i="4"/>
  <c r="M35" i="4" s="1"/>
  <c r="L36" i="4"/>
  <c r="L37" i="4"/>
  <c r="L38" i="4"/>
  <c r="L39" i="4"/>
  <c r="L40" i="4"/>
  <c r="L41" i="4"/>
  <c r="M41" i="4" s="1"/>
  <c r="L42" i="4"/>
  <c r="L43" i="4"/>
  <c r="L44" i="4"/>
  <c r="L45" i="4"/>
  <c r="M45" i="4" s="1"/>
  <c r="L46" i="4"/>
  <c r="L47" i="4"/>
  <c r="M47" i="4" s="1"/>
  <c r="L48" i="4"/>
  <c r="L49" i="4"/>
  <c r="L50" i="4"/>
  <c r="L51" i="4"/>
  <c r="L52" i="4"/>
  <c r="L53" i="4"/>
  <c r="L54" i="4"/>
  <c r="L55" i="4"/>
  <c r="M55" i="4" s="1"/>
  <c r="L56" i="4"/>
  <c r="L57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M71" i="4" s="1"/>
  <c r="L72" i="4"/>
  <c r="L73" i="4"/>
  <c r="L74" i="4"/>
  <c r="L75" i="4"/>
  <c r="M75" i="4" s="1"/>
  <c r="L76" i="4"/>
  <c r="L77" i="4"/>
  <c r="L78" i="4"/>
  <c r="M78" i="4" s="1"/>
  <c r="L79" i="4"/>
  <c r="L80" i="4"/>
  <c r="L81" i="4"/>
  <c r="M81" i="4" s="1"/>
  <c r="L82" i="4"/>
  <c r="L83" i="4"/>
  <c r="L84" i="4"/>
  <c r="L85" i="4"/>
  <c r="M85" i="4" s="1"/>
  <c r="L86" i="4"/>
  <c r="L87" i="4"/>
  <c r="L88" i="4"/>
  <c r="L89" i="4"/>
  <c r="L90" i="4"/>
  <c r="M90" i="4" s="1"/>
  <c r="L91" i="4"/>
  <c r="L92" i="4"/>
  <c r="L93" i="4"/>
  <c r="M93" i="4" s="1"/>
  <c r="L94" i="4"/>
  <c r="L95" i="4"/>
  <c r="L96" i="4"/>
  <c r="L97" i="4"/>
  <c r="M97" i="4" s="1"/>
  <c r="L98" i="4"/>
  <c r="L99" i="4"/>
  <c r="L100" i="4"/>
  <c r="L101" i="4"/>
  <c r="L102" i="4"/>
  <c r="L103" i="4"/>
  <c r="L104" i="4"/>
  <c r="L105" i="4"/>
  <c r="M105" i="4" s="1"/>
  <c r="L106" i="4"/>
  <c r="L107" i="4"/>
  <c r="M107" i="4" s="1"/>
  <c r="L108" i="4"/>
  <c r="L109" i="4"/>
  <c r="L110" i="4"/>
  <c r="L111" i="4"/>
  <c r="M111" i="4" s="1"/>
  <c r="L112" i="4"/>
  <c r="L113" i="4"/>
  <c r="L114" i="4"/>
  <c r="L115" i="4"/>
  <c r="L116" i="4"/>
  <c r="L117" i="4"/>
  <c r="M117" i="4" s="1"/>
  <c r="L118" i="4"/>
  <c r="L119" i="4"/>
  <c r="L120" i="4"/>
  <c r="L121" i="4"/>
  <c r="M121" i="4" s="1"/>
  <c r="L122" i="4"/>
  <c r="L123" i="4"/>
  <c r="L124" i="4"/>
  <c r="L125" i="4"/>
  <c r="M125" i="4" s="1"/>
  <c r="L126" i="4"/>
  <c r="M126" i="4" s="1"/>
  <c r="L127" i="4"/>
  <c r="M127" i="4" s="1"/>
  <c r="L128" i="4"/>
  <c r="L129" i="4"/>
  <c r="L130" i="4"/>
  <c r="L131" i="4"/>
  <c r="L132" i="4"/>
  <c r="L133" i="4"/>
  <c r="L134" i="4"/>
  <c r="L135" i="4"/>
  <c r="M135" i="4" s="1"/>
  <c r="L136" i="4"/>
  <c r="L137" i="4"/>
  <c r="M137" i="4" s="1"/>
  <c r="M26" i="4"/>
  <c r="M31" i="4"/>
  <c r="M44" i="4"/>
  <c r="M57" i="4"/>
  <c r="M130" i="4"/>
  <c r="M134" i="4"/>
  <c r="K137" i="4"/>
  <c r="K136" i="4"/>
  <c r="K135" i="4"/>
  <c r="K134" i="4"/>
  <c r="K133" i="4"/>
  <c r="K132" i="4"/>
  <c r="K131" i="4"/>
  <c r="I131" i="4" s="1"/>
  <c r="J131" i="4" s="1"/>
  <c r="K130" i="4"/>
  <c r="K129" i="4"/>
  <c r="I129" i="4" s="1"/>
  <c r="H129" i="4" s="1"/>
  <c r="K128" i="4"/>
  <c r="I128" i="4" s="1"/>
  <c r="H128" i="4" s="1"/>
  <c r="K127" i="4"/>
  <c r="K126" i="4"/>
  <c r="K125" i="4"/>
  <c r="K124" i="4"/>
  <c r="K123" i="4"/>
  <c r="K122" i="4"/>
  <c r="I122" i="4" s="1"/>
  <c r="H122" i="4" s="1"/>
  <c r="K121" i="4"/>
  <c r="K120" i="4"/>
  <c r="I120" i="4" s="1"/>
  <c r="H120" i="4" s="1"/>
  <c r="K119" i="4"/>
  <c r="I119" i="4" s="1"/>
  <c r="K118" i="4"/>
  <c r="I118" i="4" s="1"/>
  <c r="H118" i="4" s="1"/>
  <c r="K117" i="4"/>
  <c r="K116" i="4"/>
  <c r="K115" i="4"/>
  <c r="K114" i="4"/>
  <c r="K113" i="4"/>
  <c r="I113" i="4" s="1"/>
  <c r="K112" i="4"/>
  <c r="M112" i="4" s="1"/>
  <c r="K111" i="4"/>
  <c r="I111" i="4" s="1"/>
  <c r="J111" i="4" s="1"/>
  <c r="K110" i="4"/>
  <c r="I110" i="4" s="1"/>
  <c r="H110" i="4" s="1"/>
  <c r="K109" i="4"/>
  <c r="K108" i="4"/>
  <c r="I108" i="4" s="1"/>
  <c r="H108" i="4" s="1"/>
  <c r="K107" i="4"/>
  <c r="K106" i="4"/>
  <c r="K105" i="4"/>
  <c r="K104" i="4"/>
  <c r="K103" i="4"/>
  <c r="K102" i="4"/>
  <c r="I101" i="4"/>
  <c r="H101" i="4" s="1"/>
  <c r="K100" i="4"/>
  <c r="K99" i="4"/>
  <c r="I99" i="4" s="1"/>
  <c r="K98" i="4"/>
  <c r="I98" i="4" s="1"/>
  <c r="H98" i="4" s="1"/>
  <c r="K97" i="4"/>
  <c r="K96" i="4"/>
  <c r="K95" i="4"/>
  <c r="K94" i="4"/>
  <c r="K93" i="4"/>
  <c r="K92" i="4"/>
  <c r="I92" i="4" s="1"/>
  <c r="H92" i="4" s="1"/>
  <c r="K91" i="4"/>
  <c r="I91" i="4" s="1"/>
  <c r="H91" i="4" s="1"/>
  <c r="K90" i="4"/>
  <c r="I90" i="4" s="1"/>
  <c r="H90" i="4" s="1"/>
  <c r="K89" i="4"/>
  <c r="K88" i="4"/>
  <c r="I88" i="4" s="1"/>
  <c r="H88" i="4" s="1"/>
  <c r="K87" i="4"/>
  <c r="K86" i="4"/>
  <c r="K85" i="4"/>
  <c r="K84" i="4"/>
  <c r="K83" i="4"/>
  <c r="I83" i="4" s="1"/>
  <c r="K82" i="4"/>
  <c r="I82" i="4" s="1"/>
  <c r="H82" i="4" s="1"/>
  <c r="K81" i="4"/>
  <c r="K80" i="4"/>
  <c r="I80" i="4" s="1"/>
  <c r="H80" i="4" s="1"/>
  <c r="K79" i="4"/>
  <c r="I79" i="4" s="1"/>
  <c r="H79" i="4" s="1"/>
  <c r="K78" i="4"/>
  <c r="I78" i="4" s="1"/>
  <c r="H78" i="4" s="1"/>
  <c r="K77" i="4"/>
  <c r="K76" i="4"/>
  <c r="K75" i="4"/>
  <c r="K74" i="4"/>
  <c r="K73" i="4"/>
  <c r="I73" i="4" s="1"/>
  <c r="K72" i="4"/>
  <c r="I72" i="4" s="1"/>
  <c r="J72" i="4" s="1"/>
  <c r="K71" i="4"/>
  <c r="K70" i="4"/>
  <c r="I70" i="4" s="1"/>
  <c r="H70" i="4" s="1"/>
  <c r="K69" i="4"/>
  <c r="K68" i="4"/>
  <c r="I68" i="4" s="1"/>
  <c r="H68" i="4" s="1"/>
  <c r="K67" i="4"/>
  <c r="K66" i="4"/>
  <c r="K65" i="4"/>
  <c r="K64" i="4"/>
  <c r="K63" i="4"/>
  <c r="I63" i="4" s="1"/>
  <c r="K62" i="4"/>
  <c r="K61" i="4"/>
  <c r="K60" i="4"/>
  <c r="I60" i="4" s="1"/>
  <c r="H60" i="4" s="1"/>
  <c r="K59" i="4"/>
  <c r="K58" i="4"/>
  <c r="I58" i="4" s="1"/>
  <c r="H58" i="4" s="1"/>
  <c r="K57" i="4"/>
  <c r="K56" i="4"/>
  <c r="K55" i="4"/>
  <c r="K54" i="4"/>
  <c r="K53" i="4"/>
  <c r="I53" i="4" s="1"/>
  <c r="K52" i="4"/>
  <c r="K51" i="4"/>
  <c r="I51" i="4" s="1"/>
  <c r="H51" i="4" s="1"/>
  <c r="K50" i="4"/>
  <c r="I50" i="4" s="1"/>
  <c r="J50" i="4" s="1"/>
  <c r="K49" i="4"/>
  <c r="I49" i="4" s="1"/>
  <c r="K48" i="4"/>
  <c r="I48" i="4" s="1"/>
  <c r="H48" i="4" s="1"/>
  <c r="K47" i="4"/>
  <c r="K46" i="4"/>
  <c r="K45" i="4"/>
  <c r="K44" i="4"/>
  <c r="K43" i="4"/>
  <c r="K42" i="4"/>
  <c r="I42" i="4" s="1"/>
  <c r="K41" i="4"/>
  <c r="K40" i="4"/>
  <c r="K39" i="4"/>
  <c r="K38" i="4"/>
  <c r="K37" i="4"/>
  <c r="K36" i="4"/>
  <c r="K35" i="4"/>
  <c r="K34" i="4"/>
  <c r="K33" i="4"/>
  <c r="I33" i="4" s="1"/>
  <c r="K32" i="4"/>
  <c r="K31" i="4"/>
  <c r="I31" i="4" s="1"/>
  <c r="H31" i="4" s="1"/>
  <c r="K30" i="4"/>
  <c r="I30" i="4" s="1"/>
  <c r="J30" i="4" s="1"/>
  <c r="K29" i="4"/>
  <c r="K28" i="4"/>
  <c r="I28" i="4" s="1"/>
  <c r="H28" i="4" s="1"/>
  <c r="K27" i="4"/>
  <c r="K26" i="4"/>
  <c r="K25" i="4"/>
  <c r="K24" i="4"/>
  <c r="I24" i="4" s="1"/>
  <c r="H24" i="4" s="1"/>
  <c r="K23" i="4"/>
  <c r="K22" i="4"/>
  <c r="K21" i="4"/>
  <c r="K20" i="4"/>
  <c r="I20" i="4" s="1"/>
  <c r="H20" i="4" s="1"/>
  <c r="K19" i="4"/>
  <c r="K18" i="4"/>
  <c r="K17" i="4"/>
  <c r="K16" i="4"/>
  <c r="K15" i="4"/>
  <c r="K14" i="4"/>
  <c r="I14" i="4" s="1"/>
  <c r="H14" i="4" s="1"/>
  <c r="K13" i="4"/>
  <c r="K12" i="4"/>
  <c r="I12" i="4" s="1"/>
  <c r="J12" i="4" s="1"/>
  <c r="K11" i="4"/>
  <c r="I11" i="4" s="1"/>
  <c r="H11" i="4" s="1"/>
  <c r="K10" i="4"/>
  <c r="K9" i="4"/>
  <c r="I9" i="4" s="1"/>
  <c r="K8" i="4"/>
  <c r="I8" i="4" s="1"/>
  <c r="H8" i="4" s="1"/>
  <c r="K7" i="4"/>
  <c r="K6" i="4"/>
  <c r="K5" i="4"/>
  <c r="K4" i="4"/>
  <c r="M4" i="4" s="1"/>
  <c r="K3" i="4"/>
  <c r="K2" i="4"/>
  <c r="L137" i="8"/>
  <c r="L136" i="8"/>
  <c r="L135" i="8"/>
  <c r="L134" i="8"/>
  <c r="J134" i="8" s="1"/>
  <c r="K134" i="8" s="1"/>
  <c r="L133" i="8"/>
  <c r="L132" i="8"/>
  <c r="L131" i="8"/>
  <c r="L130" i="8"/>
  <c r="M130" i="8" s="1"/>
  <c r="N130" i="8" s="1"/>
  <c r="L129" i="8"/>
  <c r="M129" i="8" s="1"/>
  <c r="N129" i="8" s="1"/>
  <c r="L128" i="8"/>
  <c r="M128" i="8" s="1"/>
  <c r="N128" i="8" s="1"/>
  <c r="L127" i="8"/>
  <c r="M127" i="8" s="1"/>
  <c r="N127" i="8" s="1"/>
  <c r="L126" i="8"/>
  <c r="L125" i="8"/>
  <c r="L124" i="8"/>
  <c r="J124" i="8" s="1"/>
  <c r="K124" i="8" s="1"/>
  <c r="L123" i="8"/>
  <c r="J123" i="8" s="1"/>
  <c r="K123" i="8" s="1"/>
  <c r="L122" i="8"/>
  <c r="L121" i="8"/>
  <c r="L120" i="8"/>
  <c r="M120" i="8" s="1"/>
  <c r="N120" i="8" s="1"/>
  <c r="L119" i="8"/>
  <c r="J119" i="8" s="1"/>
  <c r="K119" i="8" s="1"/>
  <c r="L118" i="8"/>
  <c r="M118" i="8" s="1"/>
  <c r="N118" i="8" s="1"/>
  <c r="L117" i="8"/>
  <c r="L116" i="8"/>
  <c r="L115" i="8"/>
  <c r="M115" i="8" s="1"/>
  <c r="N115" i="8" s="1"/>
  <c r="L114" i="8"/>
  <c r="J114" i="8" s="1"/>
  <c r="K114" i="8" s="1"/>
  <c r="L113" i="8"/>
  <c r="M113" i="8" s="1"/>
  <c r="N113" i="8" s="1"/>
  <c r="L112" i="8"/>
  <c r="M112" i="8" s="1"/>
  <c r="N112" i="8" s="1"/>
  <c r="L111" i="8"/>
  <c r="L110" i="8"/>
  <c r="M110" i="8" s="1"/>
  <c r="N110" i="8" s="1"/>
  <c r="L109" i="8"/>
  <c r="J109" i="8" s="1"/>
  <c r="K109" i="8" s="1"/>
  <c r="L108" i="8"/>
  <c r="M108" i="8" s="1"/>
  <c r="N108" i="8" s="1"/>
  <c r="L107" i="8"/>
  <c r="L106" i="8"/>
  <c r="L105" i="8"/>
  <c r="L104" i="8"/>
  <c r="J104" i="8" s="1"/>
  <c r="K104" i="8" s="1"/>
  <c r="L103" i="8"/>
  <c r="J103" i="8" s="1"/>
  <c r="K103" i="8" s="1"/>
  <c r="L102" i="8"/>
  <c r="L101" i="8"/>
  <c r="M101" i="8" s="1"/>
  <c r="N101" i="8" s="1"/>
  <c r="L100" i="8"/>
  <c r="M100" i="8" s="1"/>
  <c r="N100" i="8" s="1"/>
  <c r="L99" i="8"/>
  <c r="J99" i="8" s="1"/>
  <c r="K99" i="8" s="1"/>
  <c r="L98" i="8"/>
  <c r="M98" i="8" s="1"/>
  <c r="N98" i="8" s="1"/>
  <c r="L97" i="8"/>
  <c r="L96" i="8"/>
  <c r="M96" i="8" s="1"/>
  <c r="N96" i="8" s="1"/>
  <c r="L95" i="8"/>
  <c r="L94" i="8"/>
  <c r="J94" i="8" s="1"/>
  <c r="K94" i="8" s="1"/>
  <c r="L93" i="8"/>
  <c r="J93" i="8" s="1"/>
  <c r="K93" i="8" s="1"/>
  <c r="L92" i="8"/>
  <c r="L91" i="8"/>
  <c r="L90" i="8"/>
  <c r="M90" i="8" s="1"/>
  <c r="N90" i="8" s="1"/>
  <c r="L89" i="8"/>
  <c r="M89" i="8" s="1"/>
  <c r="N89" i="8" s="1"/>
  <c r="L88" i="8"/>
  <c r="J88" i="8" s="1"/>
  <c r="K88" i="8" s="1"/>
  <c r="L87" i="8"/>
  <c r="L86" i="8"/>
  <c r="L85" i="8"/>
  <c r="L84" i="8"/>
  <c r="J84" i="8" s="1"/>
  <c r="I84" i="8" s="1"/>
  <c r="L83" i="8"/>
  <c r="J83" i="8" s="1"/>
  <c r="I83" i="8" s="1"/>
  <c r="L82" i="8"/>
  <c r="L81" i="8"/>
  <c r="L80" i="8"/>
  <c r="M80" i="8" s="1"/>
  <c r="N80" i="8" s="1"/>
  <c r="L79" i="8"/>
  <c r="J79" i="8" s="1"/>
  <c r="I79" i="8" s="1"/>
  <c r="L78" i="8"/>
  <c r="M78" i="8" s="1"/>
  <c r="N78" i="8" s="1"/>
  <c r="L77" i="8"/>
  <c r="L76" i="8"/>
  <c r="L75" i="8"/>
  <c r="L74" i="8"/>
  <c r="J74" i="8" s="1"/>
  <c r="I74" i="8" s="1"/>
  <c r="L73" i="8"/>
  <c r="J73" i="8" s="1"/>
  <c r="K73" i="8" s="1"/>
  <c r="L72" i="8"/>
  <c r="M72" i="8" s="1"/>
  <c r="N72" i="8" s="1"/>
  <c r="L71" i="8"/>
  <c r="M71" i="8" s="1"/>
  <c r="N71" i="8" s="1"/>
  <c r="L70" i="8"/>
  <c r="M70" i="8" s="1"/>
  <c r="N70" i="8" s="1"/>
  <c r="L69" i="8"/>
  <c r="J69" i="8" s="1"/>
  <c r="K69" i="8" s="1"/>
  <c r="L68" i="8"/>
  <c r="M68" i="8" s="1"/>
  <c r="N68" i="8" s="1"/>
  <c r="L67" i="8"/>
  <c r="L66" i="8"/>
  <c r="L65" i="8"/>
  <c r="L64" i="8"/>
  <c r="J64" i="8" s="1"/>
  <c r="K64" i="8" s="1"/>
  <c r="L63" i="8"/>
  <c r="J63" i="8" s="1"/>
  <c r="I63" i="8" s="1"/>
  <c r="L62" i="8"/>
  <c r="L61" i="8"/>
  <c r="L60" i="8"/>
  <c r="M60" i="8" s="1"/>
  <c r="N60" i="8" s="1"/>
  <c r="L59" i="8"/>
  <c r="M59" i="8" s="1"/>
  <c r="N59" i="8" s="1"/>
  <c r="L58" i="8"/>
  <c r="J58" i="8" s="1"/>
  <c r="K58" i="8" s="1"/>
  <c r="L57" i="8"/>
  <c r="L56" i="8"/>
  <c r="L55" i="8"/>
  <c r="L54" i="8"/>
  <c r="J54" i="8" s="1"/>
  <c r="K54" i="8" s="1"/>
  <c r="L53" i="8"/>
  <c r="J53" i="8" s="1"/>
  <c r="I53" i="8" s="1"/>
  <c r="L52" i="8"/>
  <c r="L51" i="8"/>
  <c r="L50" i="8"/>
  <c r="M50" i="8" s="1"/>
  <c r="N50" i="8" s="1"/>
  <c r="L49" i="8"/>
  <c r="J49" i="8" s="1"/>
  <c r="I49" i="8" s="1"/>
  <c r="L48" i="8"/>
  <c r="M48" i="8" s="1"/>
  <c r="N48" i="8" s="1"/>
  <c r="L47" i="8"/>
  <c r="L46" i="8"/>
  <c r="L45" i="8"/>
  <c r="L44" i="8"/>
  <c r="J44" i="8" s="1"/>
  <c r="K44" i="8" s="1"/>
  <c r="L43" i="8"/>
  <c r="J43" i="8" s="1"/>
  <c r="I43" i="8" s="1"/>
  <c r="L42" i="8"/>
  <c r="L41" i="8"/>
  <c r="L40" i="8"/>
  <c r="M40" i="8" s="1"/>
  <c r="N40" i="8" s="1"/>
  <c r="L39" i="8"/>
  <c r="J39" i="8" s="1"/>
  <c r="K39" i="8" s="1"/>
  <c r="L38" i="8"/>
  <c r="M38" i="8" s="1"/>
  <c r="N38" i="8" s="1"/>
  <c r="L37" i="8"/>
  <c r="L36" i="8"/>
  <c r="L35" i="8"/>
  <c r="L34" i="8"/>
  <c r="J34" i="8" s="1"/>
  <c r="K34" i="8" s="1"/>
  <c r="L33" i="8"/>
  <c r="J33" i="8" s="1"/>
  <c r="K33" i="8" s="1"/>
  <c r="L32" i="8"/>
  <c r="L31" i="8"/>
  <c r="L30" i="8"/>
  <c r="M30" i="8" s="1"/>
  <c r="N30" i="8" s="1"/>
  <c r="L29" i="8"/>
  <c r="M29" i="8" s="1"/>
  <c r="N29" i="8" s="1"/>
  <c r="L28" i="8"/>
  <c r="M28" i="8" s="1"/>
  <c r="N28" i="8" s="1"/>
  <c r="L27" i="8"/>
  <c r="L26" i="8"/>
  <c r="L25" i="8"/>
  <c r="L24" i="8"/>
  <c r="J24" i="8" s="1"/>
  <c r="I24" i="8" s="1"/>
  <c r="L23" i="8"/>
  <c r="J23" i="8" s="1"/>
  <c r="K23" i="8" s="1"/>
  <c r="L22" i="8"/>
  <c r="L21" i="8"/>
  <c r="L20" i="8"/>
  <c r="M20" i="8" s="1"/>
  <c r="N20" i="8" s="1"/>
  <c r="L19" i="8"/>
  <c r="J19" i="8" s="1"/>
  <c r="K19" i="8" s="1"/>
  <c r="L18" i="8"/>
  <c r="M18" i="8" s="1"/>
  <c r="N18" i="8" s="1"/>
  <c r="L17" i="8"/>
  <c r="L16" i="8"/>
  <c r="L15" i="8"/>
  <c r="L14" i="8"/>
  <c r="J14" i="8" s="1"/>
  <c r="K14" i="8" s="1"/>
  <c r="L13" i="8"/>
  <c r="J13" i="8" s="1"/>
  <c r="K13" i="8" s="1"/>
  <c r="L12" i="8"/>
  <c r="M12" i="8" s="1"/>
  <c r="N12" i="8" s="1"/>
  <c r="L11" i="8"/>
  <c r="M11" i="8" s="1"/>
  <c r="N11" i="8" s="1"/>
  <c r="L10" i="8"/>
  <c r="M10" i="8" s="1"/>
  <c r="N10" i="8" s="1"/>
  <c r="L9" i="8"/>
  <c r="J9" i="8" s="1"/>
  <c r="K9" i="8" s="1"/>
  <c r="L8" i="8"/>
  <c r="M8" i="8" s="1"/>
  <c r="N8" i="8" s="1"/>
  <c r="L7" i="8"/>
  <c r="L6" i="8"/>
  <c r="L5" i="8"/>
  <c r="M5" i="8" s="1"/>
  <c r="N5" i="8" s="1"/>
  <c r="L4" i="8"/>
  <c r="J4" i="8" s="1"/>
  <c r="I4" i="8" s="1"/>
  <c r="L3" i="8"/>
  <c r="J3" i="8" s="1"/>
  <c r="K3" i="8" s="1"/>
  <c r="L2" i="8"/>
  <c r="I2" i="4"/>
  <c r="H2" i="4" s="1"/>
  <c r="M2" i="4"/>
  <c r="I3" i="4"/>
  <c r="I4" i="4"/>
  <c r="H4" i="4" s="1"/>
  <c r="I5" i="4"/>
  <c r="H5" i="4" s="1"/>
  <c r="M5" i="4"/>
  <c r="I6" i="4"/>
  <c r="H6" i="4" s="1"/>
  <c r="M6" i="4"/>
  <c r="I7" i="4"/>
  <c r="H7" i="4" s="1"/>
  <c r="I10" i="4"/>
  <c r="J10" i="4" s="1"/>
  <c r="M12" i="4"/>
  <c r="I13" i="4"/>
  <c r="I15" i="4"/>
  <c r="H15" i="4" s="1"/>
  <c r="M15" i="4"/>
  <c r="I16" i="4"/>
  <c r="H16" i="4" s="1"/>
  <c r="M16" i="4"/>
  <c r="I17" i="4"/>
  <c r="H17" i="4" s="1"/>
  <c r="I22" i="4"/>
  <c r="H22" i="4" s="1"/>
  <c r="M22" i="4"/>
  <c r="I23" i="4"/>
  <c r="M24" i="4"/>
  <c r="I25" i="4"/>
  <c r="H25" i="4" s="1"/>
  <c r="J25" i="4"/>
  <c r="I26" i="4"/>
  <c r="H26" i="4" s="1"/>
  <c r="I27" i="4"/>
  <c r="H27" i="4" s="1"/>
  <c r="I29" i="4"/>
  <c r="H29" i="4" s="1"/>
  <c r="I32" i="4"/>
  <c r="J32" i="4" s="1"/>
  <c r="M32" i="4"/>
  <c r="I34" i="4"/>
  <c r="H34" i="4" s="1"/>
  <c r="M34" i="4"/>
  <c r="I35" i="4"/>
  <c r="H35" i="4" s="1"/>
  <c r="I36" i="4"/>
  <c r="M36" i="4"/>
  <c r="I37" i="4"/>
  <c r="H37" i="4" s="1"/>
  <c r="M37" i="4"/>
  <c r="I39" i="4"/>
  <c r="H39" i="4" s="1"/>
  <c r="I41" i="4"/>
  <c r="H41" i="4" s="1"/>
  <c r="I43" i="4"/>
  <c r="M43" i="4"/>
  <c r="I44" i="4"/>
  <c r="H44" i="4" s="1"/>
  <c r="J44" i="4"/>
  <c r="I45" i="4"/>
  <c r="J45" i="4" s="1"/>
  <c r="I46" i="4"/>
  <c r="M46" i="4"/>
  <c r="I47" i="4"/>
  <c r="H47" i="4" s="1"/>
  <c r="J47" i="4"/>
  <c r="I52" i="4"/>
  <c r="H52" i="4" s="1"/>
  <c r="M52" i="4"/>
  <c r="I54" i="4"/>
  <c r="H54" i="4" s="1"/>
  <c r="M54" i="4"/>
  <c r="I55" i="4"/>
  <c r="H55" i="4" s="1"/>
  <c r="I56" i="4"/>
  <c r="M56" i="4"/>
  <c r="I57" i="4"/>
  <c r="H57" i="4" s="1"/>
  <c r="I59" i="4"/>
  <c r="H59" i="4" s="1"/>
  <c r="M59" i="4"/>
  <c r="I62" i="4"/>
  <c r="J62" i="4" s="1"/>
  <c r="M62" i="4"/>
  <c r="I64" i="4"/>
  <c r="H64" i="4" s="1"/>
  <c r="M64" i="4"/>
  <c r="I65" i="4"/>
  <c r="H65" i="4" s="1"/>
  <c r="M65" i="4"/>
  <c r="I66" i="4"/>
  <c r="M66" i="4"/>
  <c r="I67" i="4"/>
  <c r="H67" i="4" s="1"/>
  <c r="M67" i="4"/>
  <c r="I69" i="4"/>
  <c r="H69" i="4" s="1"/>
  <c r="I71" i="4"/>
  <c r="H71" i="4" s="1"/>
  <c r="M73" i="4"/>
  <c r="I74" i="4"/>
  <c r="H74" i="4" s="1"/>
  <c r="M74" i="4"/>
  <c r="I75" i="4"/>
  <c r="H75" i="4" s="1"/>
  <c r="I76" i="4"/>
  <c r="M76" i="4"/>
  <c r="I77" i="4"/>
  <c r="H77" i="4" s="1"/>
  <c r="M77" i="4"/>
  <c r="I81" i="4"/>
  <c r="H81" i="4" s="1"/>
  <c r="M83" i="4"/>
  <c r="I84" i="4"/>
  <c r="H84" i="4" s="1"/>
  <c r="M84" i="4"/>
  <c r="I85" i="4"/>
  <c r="H85" i="4" s="1"/>
  <c r="I86" i="4"/>
  <c r="M86" i="4"/>
  <c r="I87" i="4"/>
  <c r="H87" i="4" s="1"/>
  <c r="M87" i="4"/>
  <c r="M92" i="4"/>
  <c r="I93" i="4"/>
  <c r="I94" i="4"/>
  <c r="H94" i="4" s="1"/>
  <c r="M94" i="4"/>
  <c r="I95" i="4"/>
  <c r="H95" i="4" s="1"/>
  <c r="M95" i="4"/>
  <c r="I96" i="4"/>
  <c r="M96" i="4"/>
  <c r="I97" i="4"/>
  <c r="H97" i="4" s="1"/>
  <c r="I100" i="4"/>
  <c r="H100" i="4" s="1"/>
  <c r="I102" i="4"/>
  <c r="H102" i="4" s="1"/>
  <c r="M102" i="4"/>
  <c r="I103" i="4"/>
  <c r="I104" i="4"/>
  <c r="H104" i="4" s="1"/>
  <c r="M104" i="4"/>
  <c r="I105" i="4"/>
  <c r="H105" i="4" s="1"/>
  <c r="I106" i="4"/>
  <c r="M106" i="4"/>
  <c r="I107" i="4"/>
  <c r="H107" i="4" s="1"/>
  <c r="I109" i="4"/>
  <c r="H109" i="4" s="1"/>
  <c r="J109" i="4"/>
  <c r="I112" i="4"/>
  <c r="J112" i="4" s="1"/>
  <c r="I114" i="4"/>
  <c r="H114" i="4" s="1"/>
  <c r="M114" i="4"/>
  <c r="I115" i="4"/>
  <c r="H115" i="4" s="1"/>
  <c r="M115" i="4"/>
  <c r="I116" i="4"/>
  <c r="M116" i="4"/>
  <c r="I117" i="4"/>
  <c r="H117" i="4" s="1"/>
  <c r="M118" i="4"/>
  <c r="I121" i="4"/>
  <c r="H121" i="4" s="1"/>
  <c r="I123" i="4"/>
  <c r="M123" i="4"/>
  <c r="I124" i="4"/>
  <c r="H124" i="4" s="1"/>
  <c r="M124" i="4"/>
  <c r="I125" i="4"/>
  <c r="H125" i="4" s="1"/>
  <c r="I126" i="4"/>
  <c r="I127" i="4"/>
  <c r="H127" i="4" s="1"/>
  <c r="I130" i="4"/>
  <c r="J130" i="4" s="1"/>
  <c r="I132" i="4"/>
  <c r="J132" i="4" s="1"/>
  <c r="M132" i="4"/>
  <c r="I133" i="4"/>
  <c r="M133" i="4"/>
  <c r="I134" i="4"/>
  <c r="H134" i="4" s="1"/>
  <c r="I135" i="4"/>
  <c r="H135" i="4" s="1"/>
  <c r="I136" i="4"/>
  <c r="M136" i="4"/>
  <c r="I137" i="4"/>
  <c r="H137" i="4" s="1"/>
  <c r="M2" i="8"/>
  <c r="N2" i="8" s="1"/>
  <c r="M3" i="8"/>
  <c r="N3" i="8" s="1"/>
  <c r="M4" i="8"/>
  <c r="N4" i="8" s="1"/>
  <c r="M6" i="8"/>
  <c r="N6" i="8" s="1"/>
  <c r="M7" i="8"/>
  <c r="N7" i="8" s="1"/>
  <c r="M13" i="8"/>
  <c r="N13" i="8" s="1"/>
  <c r="M14" i="8"/>
  <c r="N14" i="8" s="1"/>
  <c r="M15" i="8"/>
  <c r="N15" i="8" s="1"/>
  <c r="M16" i="8"/>
  <c r="N16" i="8" s="1"/>
  <c r="M17" i="8"/>
  <c r="N17" i="8" s="1"/>
  <c r="M21" i="8"/>
  <c r="N21" i="8" s="1"/>
  <c r="M22" i="8"/>
  <c r="N22" i="8" s="1"/>
  <c r="M24" i="8"/>
  <c r="N24" i="8" s="1"/>
  <c r="M25" i="8"/>
  <c r="N25" i="8" s="1"/>
  <c r="M26" i="8"/>
  <c r="N26" i="8" s="1"/>
  <c r="M27" i="8"/>
  <c r="N27" i="8" s="1"/>
  <c r="M31" i="8"/>
  <c r="N31" i="8" s="1"/>
  <c r="M32" i="8"/>
  <c r="N32" i="8" s="1"/>
  <c r="M33" i="8"/>
  <c r="N33" i="8" s="1"/>
  <c r="M34" i="8"/>
  <c r="N34" i="8" s="1"/>
  <c r="M35" i="8"/>
  <c r="N35" i="8" s="1"/>
  <c r="M36" i="8"/>
  <c r="N36" i="8" s="1"/>
  <c r="M37" i="8"/>
  <c r="N37" i="8" s="1"/>
  <c r="M41" i="8"/>
  <c r="N41" i="8" s="1"/>
  <c r="M42" i="8"/>
  <c r="N42" i="8" s="1"/>
  <c r="M43" i="8"/>
  <c r="N43" i="8" s="1"/>
  <c r="M44" i="8"/>
  <c r="N44" i="8" s="1"/>
  <c r="M45" i="8"/>
  <c r="N45" i="8" s="1"/>
  <c r="M46" i="8"/>
  <c r="N46" i="8" s="1"/>
  <c r="M47" i="8"/>
  <c r="N47" i="8" s="1"/>
  <c r="M51" i="8"/>
  <c r="N51" i="8" s="1"/>
  <c r="M52" i="8"/>
  <c r="N52" i="8" s="1"/>
  <c r="M54" i="8"/>
  <c r="N54" i="8" s="1"/>
  <c r="M55" i="8"/>
  <c r="N55" i="8" s="1"/>
  <c r="M56" i="8"/>
  <c r="N56" i="8" s="1"/>
  <c r="M57" i="8"/>
  <c r="N57" i="8" s="1"/>
  <c r="M61" i="8"/>
  <c r="N61" i="8" s="1"/>
  <c r="M62" i="8"/>
  <c r="N62" i="8" s="1"/>
  <c r="M63" i="8"/>
  <c r="N63" i="8" s="1"/>
  <c r="M64" i="8"/>
  <c r="N64" i="8" s="1"/>
  <c r="M65" i="8"/>
  <c r="N65" i="8" s="1"/>
  <c r="M66" i="8"/>
  <c r="N66" i="8" s="1"/>
  <c r="M67" i="8"/>
  <c r="N67" i="8" s="1"/>
  <c r="M74" i="8"/>
  <c r="N74" i="8" s="1"/>
  <c r="M75" i="8"/>
  <c r="N75" i="8" s="1"/>
  <c r="M76" i="8"/>
  <c r="N76" i="8" s="1"/>
  <c r="M77" i="8"/>
  <c r="N77" i="8" s="1"/>
  <c r="M81" i="8"/>
  <c r="N81" i="8" s="1"/>
  <c r="M82" i="8"/>
  <c r="N82" i="8" s="1"/>
  <c r="M83" i="8"/>
  <c r="N83" i="8" s="1"/>
  <c r="M84" i="8"/>
  <c r="N84" i="8" s="1"/>
  <c r="M85" i="8"/>
  <c r="N85" i="8" s="1"/>
  <c r="M86" i="8"/>
  <c r="N86" i="8" s="1"/>
  <c r="M87" i="8"/>
  <c r="N87" i="8" s="1"/>
  <c r="M91" i="8"/>
  <c r="N91" i="8" s="1"/>
  <c r="M92" i="8"/>
  <c r="N92" i="8" s="1"/>
  <c r="M93" i="8"/>
  <c r="N93" i="8" s="1"/>
  <c r="M95" i="8"/>
  <c r="N95" i="8" s="1"/>
  <c r="M97" i="8"/>
  <c r="N97" i="8" s="1"/>
  <c r="M102" i="8"/>
  <c r="N102" i="8" s="1"/>
  <c r="M103" i="8"/>
  <c r="N103" i="8" s="1"/>
  <c r="M104" i="8"/>
  <c r="N104" i="8" s="1"/>
  <c r="M105" i="8"/>
  <c r="N105" i="8" s="1"/>
  <c r="M106" i="8"/>
  <c r="N106" i="8" s="1"/>
  <c r="M107" i="8"/>
  <c r="N107" i="8" s="1"/>
  <c r="M111" i="8"/>
  <c r="N111" i="8" s="1"/>
  <c r="M116" i="8"/>
  <c r="N116" i="8" s="1"/>
  <c r="M117" i="8"/>
  <c r="N117" i="8" s="1"/>
  <c r="M121" i="8"/>
  <c r="N121" i="8" s="1"/>
  <c r="M122" i="8"/>
  <c r="N122" i="8" s="1"/>
  <c r="M123" i="8"/>
  <c r="N123" i="8" s="1"/>
  <c r="M124" i="8"/>
  <c r="N124" i="8" s="1"/>
  <c r="M125" i="8"/>
  <c r="N125" i="8" s="1"/>
  <c r="M126" i="8"/>
  <c r="N126" i="8" s="1"/>
  <c r="M131" i="8"/>
  <c r="N131" i="8" s="1"/>
  <c r="M132" i="8"/>
  <c r="N132" i="8" s="1"/>
  <c r="M133" i="8"/>
  <c r="N133" i="8" s="1"/>
  <c r="M134" i="8"/>
  <c r="N134" i="8" s="1"/>
  <c r="M135" i="8"/>
  <c r="N135" i="8" s="1"/>
  <c r="M136" i="8"/>
  <c r="N136" i="8" s="1"/>
  <c r="M137" i="8"/>
  <c r="N137" i="8" s="1"/>
  <c r="K17" i="8"/>
  <c r="I37" i="8"/>
  <c r="J2" i="8"/>
  <c r="I2" i="8" s="1"/>
  <c r="J5" i="8"/>
  <c r="K5" i="8" s="1"/>
  <c r="J6" i="8"/>
  <c r="K6" i="8" s="1"/>
  <c r="J7" i="8"/>
  <c r="K7" i="8" s="1"/>
  <c r="J10" i="8"/>
  <c r="K10" i="8" s="1"/>
  <c r="J12" i="8"/>
  <c r="K12" i="8" s="1"/>
  <c r="J15" i="8"/>
  <c r="I15" i="8" s="1"/>
  <c r="J16" i="8"/>
  <c r="K16" i="8" s="1"/>
  <c r="J17" i="8"/>
  <c r="I17" i="8" s="1"/>
  <c r="J20" i="8"/>
  <c r="K20" i="8" s="1"/>
  <c r="J21" i="8"/>
  <c r="I21" i="8" s="1"/>
  <c r="J22" i="8"/>
  <c r="K22" i="8" s="1"/>
  <c r="J25" i="8"/>
  <c r="K25" i="8" s="1"/>
  <c r="J26" i="8"/>
  <c r="I26" i="8" s="1"/>
  <c r="J27" i="8"/>
  <c r="K27" i="8" s="1"/>
  <c r="J30" i="8"/>
  <c r="K30" i="8" s="1"/>
  <c r="J31" i="8"/>
  <c r="K31" i="8" s="1"/>
  <c r="J32" i="8"/>
  <c r="I32" i="8" s="1"/>
  <c r="J35" i="8"/>
  <c r="I35" i="8" s="1"/>
  <c r="J36" i="8"/>
  <c r="K36" i="8" s="1"/>
  <c r="J37" i="8"/>
  <c r="K37" i="8" s="1"/>
  <c r="J40" i="8"/>
  <c r="I40" i="8" s="1"/>
  <c r="J41" i="8"/>
  <c r="I41" i="8" s="1"/>
  <c r="J42" i="8"/>
  <c r="I42" i="8" s="1"/>
  <c r="J45" i="8"/>
  <c r="K45" i="8" s="1"/>
  <c r="J46" i="8"/>
  <c r="I46" i="8" s="1"/>
  <c r="J47" i="8"/>
  <c r="K47" i="8" s="1"/>
  <c r="J50" i="8"/>
  <c r="K50" i="8" s="1"/>
  <c r="J51" i="8"/>
  <c r="K51" i="8" s="1"/>
  <c r="J52" i="8"/>
  <c r="K52" i="8" s="1"/>
  <c r="J55" i="8"/>
  <c r="K55" i="8" s="1"/>
  <c r="J56" i="8"/>
  <c r="I56" i="8" s="1"/>
  <c r="J57" i="8"/>
  <c r="K57" i="8" s="1"/>
  <c r="J60" i="8"/>
  <c r="I60" i="8" s="1"/>
  <c r="J61" i="8"/>
  <c r="I61" i="8" s="1"/>
  <c r="J62" i="8"/>
  <c r="I62" i="8" s="1"/>
  <c r="J65" i="8"/>
  <c r="K65" i="8" s="1"/>
  <c r="J66" i="8"/>
  <c r="K66" i="8" s="1"/>
  <c r="J67" i="8"/>
  <c r="K67" i="8" s="1"/>
  <c r="J70" i="8"/>
  <c r="K70" i="8" s="1"/>
  <c r="J71" i="8"/>
  <c r="K71" i="8" s="1"/>
  <c r="J75" i="8"/>
  <c r="K75" i="8" s="1"/>
  <c r="J76" i="8"/>
  <c r="K76" i="8" s="1"/>
  <c r="J77" i="8"/>
  <c r="K77" i="8" s="1"/>
  <c r="J80" i="8"/>
  <c r="K80" i="8" s="1"/>
  <c r="J81" i="8"/>
  <c r="I81" i="8" s="1"/>
  <c r="J82" i="8"/>
  <c r="I82" i="8" s="1"/>
  <c r="J85" i="8"/>
  <c r="K85" i="8" s="1"/>
  <c r="J86" i="8"/>
  <c r="K86" i="8" s="1"/>
  <c r="J87" i="8"/>
  <c r="K87" i="8" s="1"/>
  <c r="J90" i="8"/>
  <c r="K90" i="8" s="1"/>
  <c r="J91" i="8"/>
  <c r="K91" i="8" s="1"/>
  <c r="J92" i="8"/>
  <c r="I92" i="8" s="1"/>
  <c r="J95" i="8"/>
  <c r="I95" i="8" s="1"/>
  <c r="J97" i="8"/>
  <c r="I97" i="8" s="1"/>
  <c r="J100" i="8"/>
  <c r="K100" i="8" s="1"/>
  <c r="J102" i="8"/>
  <c r="K102" i="8" s="1"/>
  <c r="J105" i="8"/>
  <c r="K105" i="8" s="1"/>
  <c r="J106" i="8"/>
  <c r="K106" i="8" s="1"/>
  <c r="J107" i="8"/>
  <c r="K107" i="8" s="1"/>
  <c r="J110" i="8"/>
  <c r="I110" i="8" s="1"/>
  <c r="J111" i="8"/>
  <c r="I111" i="8" s="1"/>
  <c r="J116" i="8"/>
  <c r="K116" i="8" s="1"/>
  <c r="J117" i="8"/>
  <c r="K117" i="8" s="1"/>
  <c r="J120" i="8"/>
  <c r="K120" i="8" s="1"/>
  <c r="J121" i="8"/>
  <c r="K121" i="8" s="1"/>
  <c r="J122" i="8"/>
  <c r="K122" i="8" s="1"/>
  <c r="J125" i="8"/>
  <c r="K125" i="8" s="1"/>
  <c r="J126" i="8"/>
  <c r="I126" i="8" s="1"/>
  <c r="J127" i="8"/>
  <c r="I127" i="8" s="1"/>
  <c r="J130" i="8"/>
  <c r="K130" i="8" s="1"/>
  <c r="J131" i="8"/>
  <c r="K131" i="8" s="1"/>
  <c r="J132" i="8"/>
  <c r="K132" i="8" s="1"/>
  <c r="J133" i="8"/>
  <c r="K133" i="8" s="1"/>
  <c r="J135" i="8"/>
  <c r="K135" i="8" s="1"/>
  <c r="J136" i="8"/>
  <c r="K136" i="8" s="1"/>
  <c r="J137" i="8"/>
  <c r="I137" i="8" s="1"/>
  <c r="P2" i="3"/>
  <c r="Q2" i="3" s="1"/>
  <c r="P4" i="3"/>
  <c r="Q4" i="3" s="1"/>
  <c r="P5" i="3"/>
  <c r="Q5" i="3" s="1"/>
  <c r="P6" i="3"/>
  <c r="Q6" i="3" s="1"/>
  <c r="P9" i="3"/>
  <c r="Q9" i="3" s="1"/>
  <c r="P10" i="3"/>
  <c r="Q10" i="3" s="1"/>
  <c r="P12" i="3"/>
  <c r="Q12" i="3" s="1"/>
  <c r="P14" i="3"/>
  <c r="Q14" i="3" s="1"/>
  <c r="P15" i="3"/>
  <c r="Q15" i="3" s="1"/>
  <c r="P16" i="3"/>
  <c r="Q16" i="3" s="1"/>
  <c r="P19" i="3"/>
  <c r="Q19" i="3" s="1"/>
  <c r="P20" i="3"/>
  <c r="Q20" i="3" s="1"/>
  <c r="P21" i="3"/>
  <c r="Q21" i="3" s="1"/>
  <c r="P22" i="3"/>
  <c r="Q22" i="3" s="1"/>
  <c r="P24" i="3"/>
  <c r="Q24" i="3" s="1"/>
  <c r="P25" i="3"/>
  <c r="Q25" i="3" s="1"/>
  <c r="P26" i="3"/>
  <c r="Q26" i="3" s="1"/>
  <c r="P29" i="3"/>
  <c r="Q29" i="3" s="1"/>
  <c r="P30" i="3"/>
  <c r="Q30" i="3" s="1"/>
  <c r="P31" i="3"/>
  <c r="Q31" i="3" s="1"/>
  <c r="P32" i="3"/>
  <c r="Q32" i="3" s="1"/>
  <c r="P34" i="3"/>
  <c r="Q34" i="3" s="1"/>
  <c r="P35" i="3"/>
  <c r="Q35" i="3" s="1"/>
  <c r="P36" i="3"/>
  <c r="Q36" i="3" s="1"/>
  <c r="P39" i="3"/>
  <c r="Q39" i="3" s="1"/>
  <c r="P40" i="3"/>
  <c r="Q40" i="3" s="1"/>
  <c r="P41" i="3"/>
  <c r="Q41" i="3" s="1"/>
  <c r="P42" i="3"/>
  <c r="Q42" i="3" s="1"/>
  <c r="P44" i="3"/>
  <c r="Q44" i="3" s="1"/>
  <c r="P45" i="3"/>
  <c r="Q45" i="3" s="1"/>
  <c r="P46" i="3"/>
  <c r="Q46" i="3" s="1"/>
  <c r="P49" i="3"/>
  <c r="Q49" i="3" s="1"/>
  <c r="P50" i="3"/>
  <c r="Q50" i="3" s="1"/>
  <c r="P51" i="3"/>
  <c r="Q51" i="3" s="1"/>
  <c r="P52" i="3"/>
  <c r="Q52" i="3" s="1"/>
  <c r="P54" i="3"/>
  <c r="Q54" i="3" s="1"/>
  <c r="P55" i="3"/>
  <c r="Q55" i="3" s="1"/>
  <c r="P56" i="3"/>
  <c r="Q56" i="3" s="1"/>
  <c r="P59" i="3"/>
  <c r="Q59" i="3" s="1"/>
  <c r="P60" i="3"/>
  <c r="Q60" i="3" s="1"/>
  <c r="P61" i="3"/>
  <c r="Q61" i="3" s="1"/>
  <c r="P62" i="3"/>
  <c r="Q62" i="3" s="1"/>
  <c r="P64" i="3"/>
  <c r="Q64" i="3" s="1"/>
  <c r="P65" i="3"/>
  <c r="Q65" i="3" s="1"/>
  <c r="P66" i="3"/>
  <c r="Q66" i="3" s="1"/>
  <c r="P69" i="3"/>
  <c r="Q69" i="3" s="1"/>
  <c r="P70" i="3"/>
  <c r="Q70" i="3" s="1"/>
  <c r="P71" i="3"/>
  <c r="Q71" i="3" s="1"/>
  <c r="P72" i="3"/>
  <c r="Q72" i="3" s="1"/>
  <c r="P74" i="3"/>
  <c r="Q74" i="3" s="1"/>
  <c r="P75" i="3"/>
  <c r="Q75" i="3" s="1"/>
  <c r="P76" i="3"/>
  <c r="Q76" i="3" s="1"/>
  <c r="P79" i="3"/>
  <c r="Q79" i="3" s="1"/>
  <c r="P80" i="3"/>
  <c r="Q80" i="3" s="1"/>
  <c r="P81" i="3"/>
  <c r="Q81" i="3" s="1"/>
  <c r="P82" i="3"/>
  <c r="Q82" i="3" s="1"/>
  <c r="P84" i="3"/>
  <c r="Q84" i="3" s="1"/>
  <c r="P85" i="3"/>
  <c r="Q85" i="3" s="1"/>
  <c r="P86" i="3"/>
  <c r="Q86" i="3" s="1"/>
  <c r="P89" i="3"/>
  <c r="Q89" i="3" s="1"/>
  <c r="P90" i="3"/>
  <c r="Q90" i="3" s="1"/>
  <c r="P91" i="3"/>
  <c r="Q91" i="3" s="1"/>
  <c r="P92" i="3"/>
  <c r="Q92" i="3" s="1"/>
  <c r="P94" i="3"/>
  <c r="Q94" i="3" s="1"/>
  <c r="P95" i="3"/>
  <c r="Q95" i="3" s="1"/>
  <c r="P96" i="3"/>
  <c r="Q96" i="3" s="1"/>
  <c r="P99" i="3"/>
  <c r="Q99" i="3" s="1"/>
  <c r="P100" i="3"/>
  <c r="Q100" i="3" s="1"/>
  <c r="P101" i="3"/>
  <c r="Q101" i="3" s="1"/>
  <c r="P102" i="3"/>
  <c r="Q102" i="3" s="1"/>
  <c r="P104" i="3"/>
  <c r="Q104" i="3" s="1"/>
  <c r="P105" i="3"/>
  <c r="Q105" i="3" s="1"/>
  <c r="P106" i="3"/>
  <c r="Q106" i="3" s="1"/>
  <c r="P109" i="3"/>
  <c r="Q109" i="3" s="1"/>
  <c r="P110" i="3"/>
  <c r="Q110" i="3" s="1"/>
  <c r="P111" i="3"/>
  <c r="Q111" i="3" s="1"/>
  <c r="P112" i="3"/>
  <c r="Q112" i="3" s="1"/>
  <c r="P114" i="3"/>
  <c r="Q114" i="3" s="1"/>
  <c r="P115" i="3"/>
  <c r="Q115" i="3" s="1"/>
  <c r="P116" i="3"/>
  <c r="Q116" i="3" s="1"/>
  <c r="P119" i="3"/>
  <c r="Q119" i="3" s="1"/>
  <c r="P120" i="3"/>
  <c r="Q120" i="3" s="1"/>
  <c r="P121" i="3"/>
  <c r="Q121" i="3" s="1"/>
  <c r="P122" i="3"/>
  <c r="Q122" i="3" s="1"/>
  <c r="P124" i="3"/>
  <c r="Q124" i="3" s="1"/>
  <c r="P125" i="3"/>
  <c r="Q125" i="3" s="1"/>
  <c r="P126" i="3"/>
  <c r="Q126" i="3" s="1"/>
  <c r="P129" i="3"/>
  <c r="Q129" i="3" s="1"/>
  <c r="P130" i="3"/>
  <c r="Q130" i="3" s="1"/>
  <c r="P131" i="3"/>
  <c r="Q131" i="3" s="1"/>
  <c r="P132" i="3"/>
  <c r="Q132" i="3" s="1"/>
  <c r="P134" i="3"/>
  <c r="Q134" i="3" s="1"/>
  <c r="P136" i="3"/>
  <c r="Q136" i="3" s="1"/>
  <c r="M2" i="3"/>
  <c r="L2" i="3" s="1"/>
  <c r="M5" i="3"/>
  <c r="N5" i="3" s="1"/>
  <c r="M6" i="3"/>
  <c r="N6" i="3" s="1"/>
  <c r="M8" i="3"/>
  <c r="L8" i="3" s="1"/>
  <c r="M9" i="3"/>
  <c r="M12" i="3"/>
  <c r="M15" i="3"/>
  <c r="N15" i="3" s="1"/>
  <c r="M16" i="3"/>
  <c r="N16" i="3" s="1"/>
  <c r="M18" i="3"/>
  <c r="L18" i="3" s="1"/>
  <c r="M19" i="3"/>
  <c r="L19" i="3" s="1"/>
  <c r="M21" i="3"/>
  <c r="L21" i="3" s="1"/>
  <c r="M22" i="3"/>
  <c r="M25" i="3"/>
  <c r="N25" i="3" s="1"/>
  <c r="M26" i="3"/>
  <c r="L26" i="3" s="1"/>
  <c r="M28" i="3"/>
  <c r="L28" i="3" s="1"/>
  <c r="M29" i="3"/>
  <c r="M31" i="3"/>
  <c r="L31" i="3" s="1"/>
  <c r="M32" i="3"/>
  <c r="L32" i="3" s="1"/>
  <c r="M35" i="3"/>
  <c r="N35" i="3" s="1"/>
  <c r="M36" i="3"/>
  <c r="N36" i="3" s="1"/>
  <c r="M38" i="3"/>
  <c r="L38" i="3" s="1"/>
  <c r="M39" i="3"/>
  <c r="L39" i="3" s="1"/>
  <c r="M41" i="3"/>
  <c r="M42" i="3"/>
  <c r="M45" i="3"/>
  <c r="N45" i="3" s="1"/>
  <c r="M46" i="3"/>
  <c r="N46" i="3" s="1"/>
  <c r="M48" i="3"/>
  <c r="L48" i="3" s="1"/>
  <c r="M49" i="3"/>
  <c r="L49" i="3" s="1"/>
  <c r="M51" i="3"/>
  <c r="L51" i="3" s="1"/>
  <c r="M52" i="3"/>
  <c r="L52" i="3" s="1"/>
  <c r="M55" i="3"/>
  <c r="N55" i="3" s="1"/>
  <c r="M56" i="3"/>
  <c r="L56" i="3" s="1"/>
  <c r="M58" i="3"/>
  <c r="L58" i="3" s="1"/>
  <c r="M59" i="3"/>
  <c r="M61" i="3"/>
  <c r="M62" i="3"/>
  <c r="M65" i="3"/>
  <c r="N65" i="3" s="1"/>
  <c r="M66" i="3"/>
  <c r="N66" i="3" s="1"/>
  <c r="M68" i="3"/>
  <c r="L68" i="3" s="1"/>
  <c r="M69" i="3"/>
  <c r="L69" i="3" s="1"/>
  <c r="M71" i="3"/>
  <c r="L71" i="3" s="1"/>
  <c r="M72" i="3"/>
  <c r="M75" i="3"/>
  <c r="N75" i="3" s="1"/>
  <c r="M76" i="3"/>
  <c r="N76" i="3" s="1"/>
  <c r="M78" i="3"/>
  <c r="L78" i="3" s="1"/>
  <c r="M79" i="3"/>
  <c r="M81" i="3"/>
  <c r="L81" i="3" s="1"/>
  <c r="M82" i="3"/>
  <c r="L82" i="3" s="1"/>
  <c r="M85" i="3"/>
  <c r="N85" i="3" s="1"/>
  <c r="M86" i="3"/>
  <c r="N86" i="3" s="1"/>
  <c r="M88" i="3"/>
  <c r="L88" i="3" s="1"/>
  <c r="M89" i="3"/>
  <c r="L89" i="3" s="1"/>
  <c r="M91" i="3"/>
  <c r="M92" i="3"/>
  <c r="N92" i="3" s="1"/>
  <c r="M95" i="3"/>
  <c r="L95" i="3" s="1"/>
  <c r="M96" i="3"/>
  <c r="N96" i="3" s="1"/>
  <c r="M98" i="3"/>
  <c r="N98" i="3" s="1"/>
  <c r="M99" i="3"/>
  <c r="N99" i="3" s="1"/>
  <c r="M101" i="3"/>
  <c r="L101" i="3" s="1"/>
  <c r="M102" i="3"/>
  <c r="N102" i="3" s="1"/>
  <c r="M105" i="3"/>
  <c r="N105" i="3" s="1"/>
  <c r="M106" i="3"/>
  <c r="N106" i="3" s="1"/>
  <c r="M108" i="3"/>
  <c r="N108" i="3" s="1"/>
  <c r="M109" i="3"/>
  <c r="M111" i="3"/>
  <c r="M112" i="3"/>
  <c r="M115" i="3"/>
  <c r="N115" i="3" s="1"/>
  <c r="M116" i="3"/>
  <c r="N116" i="3" s="1"/>
  <c r="M118" i="3"/>
  <c r="N118" i="3" s="1"/>
  <c r="M119" i="3"/>
  <c r="N119" i="3" s="1"/>
  <c r="M121" i="3"/>
  <c r="N121" i="3" s="1"/>
  <c r="M122" i="3"/>
  <c r="M125" i="3"/>
  <c r="L125" i="3" s="1"/>
  <c r="M126" i="3"/>
  <c r="N126" i="3" s="1"/>
  <c r="M128" i="3"/>
  <c r="N128" i="3" s="1"/>
  <c r="M129" i="3"/>
  <c r="M131" i="3"/>
  <c r="N131" i="3" s="1"/>
  <c r="M132" i="3"/>
  <c r="N132" i="3" s="1"/>
  <c r="M136" i="3"/>
  <c r="L136" i="3" s="1"/>
  <c r="M137" i="3"/>
  <c r="L137" i="3" s="1"/>
  <c r="J96" i="8" l="1"/>
  <c r="K96" i="8" s="1"/>
  <c r="P135" i="3"/>
  <c r="Q135" i="3" s="1"/>
  <c r="L58" i="4"/>
  <c r="M53" i="8"/>
  <c r="N53" i="8" s="1"/>
  <c r="J115" i="8"/>
  <c r="I115" i="8" s="1"/>
  <c r="M114" i="8"/>
  <c r="N114" i="8" s="1"/>
  <c r="J113" i="8"/>
  <c r="K113" i="8" s="1"/>
  <c r="J112" i="8"/>
  <c r="I112" i="8" s="1"/>
  <c r="J72" i="8"/>
  <c r="K72" i="8" s="1"/>
  <c r="I107" i="8"/>
  <c r="J101" i="8"/>
  <c r="K101" i="8" s="1"/>
  <c r="M23" i="8"/>
  <c r="N23" i="8" s="1"/>
  <c r="M73" i="8"/>
  <c r="N73" i="8" s="1"/>
  <c r="M94" i="8"/>
  <c r="N94" i="8" s="1"/>
  <c r="J11" i="8"/>
  <c r="K11" i="8" s="1"/>
  <c r="P11" i="3"/>
  <c r="Q11" i="3" s="1"/>
  <c r="M103" i="3"/>
  <c r="N103" i="3" s="1"/>
  <c r="P107" i="3"/>
  <c r="Q107" i="3" s="1"/>
  <c r="P87" i="3"/>
  <c r="Q87" i="3" s="1"/>
  <c r="P77" i="3"/>
  <c r="Q77" i="3" s="1"/>
  <c r="P67" i="3"/>
  <c r="Q67" i="3" s="1"/>
  <c r="P57" i="3"/>
  <c r="Q57" i="3" s="1"/>
  <c r="P47" i="3"/>
  <c r="Q47" i="3" s="1"/>
  <c r="P37" i="3"/>
  <c r="Q37" i="3" s="1"/>
  <c r="P27" i="3"/>
  <c r="Q27" i="3" s="1"/>
  <c r="P17" i="3"/>
  <c r="Q17" i="3" s="1"/>
  <c r="P7" i="3"/>
  <c r="Q7" i="3" s="1"/>
  <c r="M133" i="3"/>
  <c r="L133" i="3" s="1"/>
  <c r="M123" i="3"/>
  <c r="L123" i="3" s="1"/>
  <c r="M113" i="3"/>
  <c r="L113" i="3" s="1"/>
  <c r="M93" i="3"/>
  <c r="N93" i="3" s="1"/>
  <c r="M83" i="3"/>
  <c r="L83" i="3" s="1"/>
  <c r="M73" i="3"/>
  <c r="L73" i="3" s="1"/>
  <c r="M63" i="3"/>
  <c r="L63" i="3" s="1"/>
  <c r="M53" i="3"/>
  <c r="L53" i="3" s="1"/>
  <c r="M43" i="3"/>
  <c r="L43" i="3" s="1"/>
  <c r="M33" i="3"/>
  <c r="L33" i="3" s="1"/>
  <c r="M23" i="3"/>
  <c r="M13" i="3"/>
  <c r="L13" i="3" s="1"/>
  <c r="M3" i="3"/>
  <c r="L3" i="3" s="1"/>
  <c r="P127" i="3"/>
  <c r="Q127" i="3" s="1"/>
  <c r="P117" i="3"/>
  <c r="Q117" i="3" s="1"/>
  <c r="P97" i="3"/>
  <c r="Q97" i="3" s="1"/>
  <c r="M18" i="4"/>
  <c r="M38" i="4"/>
  <c r="M19" i="4"/>
  <c r="M109" i="4"/>
  <c r="M29" i="4"/>
  <c r="M39" i="4"/>
  <c r="M69" i="4"/>
  <c r="M89" i="4"/>
  <c r="M40" i="4"/>
  <c r="M100" i="4"/>
  <c r="M21" i="4"/>
  <c r="M61" i="4"/>
  <c r="M23" i="4"/>
  <c r="M103" i="4"/>
  <c r="H49" i="4"/>
  <c r="J49" i="4"/>
  <c r="H9" i="4"/>
  <c r="J9" i="4"/>
  <c r="H99" i="4"/>
  <c r="J99" i="4"/>
  <c r="H119" i="4"/>
  <c r="J119" i="4"/>
  <c r="H42" i="4"/>
  <c r="J42" i="4"/>
  <c r="M99" i="4"/>
  <c r="M68" i="4"/>
  <c r="M49" i="4"/>
  <c r="M120" i="4"/>
  <c r="M108" i="4"/>
  <c r="I38" i="4"/>
  <c r="H38" i="4" s="1"/>
  <c r="I19" i="4"/>
  <c r="H19" i="4" s="1"/>
  <c r="I61" i="4"/>
  <c r="J61" i="4" s="1"/>
  <c r="M51" i="4"/>
  <c r="M119" i="4"/>
  <c r="M113" i="4"/>
  <c r="M110" i="4"/>
  <c r="M101" i="4"/>
  <c r="M98" i="4"/>
  <c r="I89" i="4"/>
  <c r="H89" i="4" s="1"/>
  <c r="M70" i="4"/>
  <c r="M48" i="4"/>
  <c r="I40" i="4"/>
  <c r="J40" i="4" s="1"/>
  <c r="M30" i="4"/>
  <c r="I21" i="4"/>
  <c r="H21" i="4" s="1"/>
  <c r="I18" i="4"/>
  <c r="H18" i="4" s="1"/>
  <c r="M9" i="4"/>
  <c r="M131" i="4"/>
  <c r="M128" i="4"/>
  <c r="M122" i="4"/>
  <c r="M79" i="4"/>
  <c r="M60" i="4"/>
  <c r="M42" i="4"/>
  <c r="M33" i="4"/>
  <c r="M11" i="4"/>
  <c r="M8" i="4"/>
  <c r="M58" i="4"/>
  <c r="M80" i="4"/>
  <c r="M91" i="4"/>
  <c r="M88" i="4"/>
  <c r="M82" i="4"/>
  <c r="M72" i="4"/>
  <c r="M63" i="4"/>
  <c r="M53" i="4"/>
  <c r="M50" i="4"/>
  <c r="M20" i="4"/>
  <c r="M14" i="4"/>
  <c r="M28" i="4"/>
  <c r="M129" i="4"/>
  <c r="J85" i="4"/>
  <c r="J129" i="8"/>
  <c r="I129" i="8" s="1"/>
  <c r="J89" i="8"/>
  <c r="K89" i="8" s="1"/>
  <c r="J59" i="8"/>
  <c r="K59" i="8" s="1"/>
  <c r="J29" i="8"/>
  <c r="K29" i="8" s="1"/>
  <c r="I51" i="8"/>
  <c r="J98" i="8"/>
  <c r="K98" i="8" s="1"/>
  <c r="J68" i="8"/>
  <c r="K68" i="8" s="1"/>
  <c r="J38" i="8"/>
  <c r="K38" i="8" s="1"/>
  <c r="J8" i="8"/>
  <c r="I8" i="8" s="1"/>
  <c r="K137" i="8"/>
  <c r="M119" i="8"/>
  <c r="N119" i="8" s="1"/>
  <c r="M109" i="8"/>
  <c r="N109" i="8" s="1"/>
  <c r="M99" i="8"/>
  <c r="N99" i="8" s="1"/>
  <c r="M79" i="8"/>
  <c r="N79" i="8" s="1"/>
  <c r="M69" i="8"/>
  <c r="N69" i="8" s="1"/>
  <c r="M49" i="8"/>
  <c r="N49" i="8" s="1"/>
  <c r="M39" i="8"/>
  <c r="N39" i="8" s="1"/>
  <c r="M19" i="8"/>
  <c r="N19" i="8" s="1"/>
  <c r="M9" i="8"/>
  <c r="N9" i="8" s="1"/>
  <c r="J128" i="8"/>
  <c r="I128" i="8" s="1"/>
  <c r="J108" i="8"/>
  <c r="J78" i="8"/>
  <c r="K78" i="8" s="1"/>
  <c r="J48" i="8"/>
  <c r="K48" i="8" s="1"/>
  <c r="J18" i="8"/>
  <c r="K18" i="8" s="1"/>
  <c r="M88" i="8"/>
  <c r="N88" i="8" s="1"/>
  <c r="M58" i="8"/>
  <c r="N58" i="8" s="1"/>
  <c r="J118" i="8"/>
  <c r="K118" i="8" s="1"/>
  <c r="J28" i="8"/>
  <c r="K28" i="8" s="1"/>
  <c r="J127" i="4"/>
  <c r="J34" i="4"/>
  <c r="J22" i="4"/>
  <c r="K112" i="8"/>
  <c r="I131" i="8"/>
  <c r="K62" i="8"/>
  <c r="K61" i="8"/>
  <c r="K53" i="8"/>
  <c r="I93" i="8"/>
  <c r="I70" i="8"/>
  <c r="I57" i="8"/>
  <c r="L118" i="3"/>
  <c r="L98" i="3"/>
  <c r="N84" i="3"/>
  <c r="N69" i="3"/>
  <c r="N64" i="3"/>
  <c r="N33" i="3"/>
  <c r="N14" i="3"/>
  <c r="J100" i="4"/>
  <c r="J125" i="4"/>
  <c r="J117" i="4"/>
  <c r="J94" i="4"/>
  <c r="J55" i="4"/>
  <c r="J57" i="4"/>
  <c r="J4" i="4"/>
  <c r="J98" i="4"/>
  <c r="J54" i="4"/>
  <c r="J135" i="4"/>
  <c r="J118" i="4"/>
  <c r="J95" i="4"/>
  <c r="J68" i="4"/>
  <c r="J65" i="4"/>
  <c r="I94" i="8"/>
  <c r="I52" i="8"/>
  <c r="K111" i="8"/>
  <c r="K60" i="8"/>
  <c r="K110" i="8"/>
  <c r="I132" i="8"/>
  <c r="I91" i="8"/>
  <c r="I50" i="8"/>
  <c r="K83" i="8"/>
  <c r="K42" i="8"/>
  <c r="I130" i="8"/>
  <c r="I80" i="8"/>
  <c r="I31" i="8"/>
  <c r="K81" i="8"/>
  <c r="K41" i="8"/>
  <c r="I125" i="8"/>
  <c r="I77" i="8"/>
  <c r="I30" i="8"/>
  <c r="K40" i="8"/>
  <c r="I90" i="8"/>
  <c r="K82" i="8"/>
  <c r="I124" i="8"/>
  <c r="I72" i="8"/>
  <c r="I20" i="8"/>
  <c r="K74" i="8"/>
  <c r="K32" i="8"/>
  <c r="K4" i="8"/>
  <c r="I122" i="8"/>
  <c r="I71" i="8"/>
  <c r="I47" i="8"/>
  <c r="I134" i="8"/>
  <c r="I58" i="8"/>
  <c r="I7" i="8"/>
  <c r="K84" i="8"/>
  <c r="K63" i="8"/>
  <c r="K43" i="8"/>
  <c r="I28" i="8"/>
  <c r="I48" i="8"/>
  <c r="I121" i="8"/>
  <c r="I87" i="8"/>
  <c r="I14" i="8"/>
  <c r="K95" i="8"/>
  <c r="I27" i="8"/>
  <c r="I120" i="8"/>
  <c r="I13" i="8"/>
  <c r="I67" i="8"/>
  <c r="I135" i="8"/>
  <c r="I12" i="8"/>
  <c r="K21" i="8"/>
  <c r="I19" i="8"/>
  <c r="I6" i="8"/>
  <c r="I133" i="8"/>
  <c r="I123" i="8"/>
  <c r="I109" i="8"/>
  <c r="I29" i="8"/>
  <c r="I5" i="8"/>
  <c r="K127" i="8"/>
  <c r="I69" i="8"/>
  <c r="I59" i="8"/>
  <c r="I16" i="8"/>
  <c r="K126" i="8"/>
  <c r="K49" i="8"/>
  <c r="K79" i="8"/>
  <c r="I68" i="8"/>
  <c r="I106" i="8"/>
  <c r="I36" i="8"/>
  <c r="I105" i="8"/>
  <c r="I66" i="8"/>
  <c r="I25" i="8"/>
  <c r="I117" i="8"/>
  <c r="I99" i="8"/>
  <c r="I86" i="8"/>
  <c r="I76" i="8"/>
  <c r="I65" i="8"/>
  <c r="I55" i="8"/>
  <c r="I45" i="8"/>
  <c r="I34" i="8"/>
  <c r="I23" i="8"/>
  <c r="I11" i="8"/>
  <c r="K56" i="8"/>
  <c r="K46" i="8"/>
  <c r="K35" i="8"/>
  <c r="I89" i="8"/>
  <c r="I78" i="8"/>
  <c r="I119" i="8"/>
  <c r="K26" i="8"/>
  <c r="I114" i="8"/>
  <c r="I85" i="8"/>
  <c r="I75" i="8"/>
  <c r="I64" i="8"/>
  <c r="I54" i="8"/>
  <c r="I44" i="8"/>
  <c r="I33" i="8"/>
  <c r="I22" i="8"/>
  <c r="I9" i="8"/>
  <c r="I88" i="8"/>
  <c r="I136" i="8"/>
  <c r="K97" i="8"/>
  <c r="N137" i="3"/>
  <c r="N117" i="3"/>
  <c r="L97" i="3"/>
  <c r="N44" i="3"/>
  <c r="L107" i="3"/>
  <c r="N34" i="3"/>
  <c r="L23" i="3"/>
  <c r="N23" i="3"/>
  <c r="N110" i="3"/>
  <c r="N63" i="3"/>
  <c r="N32" i="3"/>
  <c r="N122" i="3"/>
  <c r="L122" i="3"/>
  <c r="N112" i="3"/>
  <c r="L112" i="3"/>
  <c r="L72" i="3"/>
  <c r="N72" i="3"/>
  <c r="L62" i="3"/>
  <c r="N62" i="3"/>
  <c r="L42" i="3"/>
  <c r="N42" i="3"/>
  <c r="L22" i="3"/>
  <c r="N22" i="3"/>
  <c r="L12" i="3"/>
  <c r="N12" i="3"/>
  <c r="L99" i="3"/>
  <c r="N90" i="3"/>
  <c r="N31" i="3"/>
  <c r="N111" i="3"/>
  <c r="L111" i="3"/>
  <c r="L91" i="3"/>
  <c r="N91" i="3"/>
  <c r="L61" i="3"/>
  <c r="N61" i="3"/>
  <c r="L41" i="3"/>
  <c r="N41" i="3"/>
  <c r="L11" i="3"/>
  <c r="N11" i="3"/>
  <c r="N52" i="3"/>
  <c r="N21" i="3"/>
  <c r="L130" i="3"/>
  <c r="N130" i="3"/>
  <c r="L80" i="3"/>
  <c r="N80" i="3"/>
  <c r="L60" i="3"/>
  <c r="N60" i="3"/>
  <c r="L40" i="3"/>
  <c r="N40" i="3"/>
  <c r="L30" i="3"/>
  <c r="N30" i="3"/>
  <c r="L10" i="3"/>
  <c r="N10" i="3"/>
  <c r="L132" i="3"/>
  <c r="N51" i="3"/>
  <c r="N20" i="3"/>
  <c r="N129" i="3"/>
  <c r="L129" i="3"/>
  <c r="L109" i="3"/>
  <c r="N109" i="3"/>
  <c r="L79" i="3"/>
  <c r="N79" i="3"/>
  <c r="L59" i="3"/>
  <c r="N59" i="3"/>
  <c r="L29" i="3"/>
  <c r="N29" i="3"/>
  <c r="L9" i="3"/>
  <c r="N9" i="3"/>
  <c r="L131" i="3"/>
  <c r="N82" i="3"/>
  <c r="N50" i="3"/>
  <c r="N19" i="3"/>
  <c r="L121" i="3"/>
  <c r="N81" i="3"/>
  <c r="N49" i="3"/>
  <c r="L120" i="3"/>
  <c r="N71" i="3"/>
  <c r="N13" i="3"/>
  <c r="L119" i="3"/>
  <c r="N70" i="3"/>
  <c r="N39" i="3"/>
  <c r="L108" i="3"/>
  <c r="N127" i="3"/>
  <c r="N54" i="3"/>
  <c r="N4" i="3"/>
  <c r="L128" i="3"/>
  <c r="N74" i="3"/>
  <c r="N24" i="3"/>
  <c r="L76" i="3"/>
  <c r="L46" i="3"/>
  <c r="L6" i="3"/>
  <c r="L85" i="3"/>
  <c r="L45" i="3"/>
  <c r="L5" i="3"/>
  <c r="N95" i="3"/>
  <c r="N136" i="3"/>
  <c r="L93" i="3"/>
  <c r="N135" i="3"/>
  <c r="L126" i="3"/>
  <c r="L116" i="3"/>
  <c r="L106" i="3"/>
  <c r="N134" i="3"/>
  <c r="N124" i="3"/>
  <c r="N114" i="3"/>
  <c r="N104" i="3"/>
  <c r="N89" i="3"/>
  <c r="N78" i="3"/>
  <c r="N68" i="3"/>
  <c r="N58" i="3"/>
  <c r="N48" i="3"/>
  <c r="N38" i="3"/>
  <c r="N28" i="3"/>
  <c r="N18" i="3"/>
  <c r="N8" i="3"/>
  <c r="L86" i="3"/>
  <c r="L36" i="3"/>
  <c r="L65" i="3"/>
  <c r="L25" i="3"/>
  <c r="L94" i="3"/>
  <c r="N125" i="3"/>
  <c r="L115" i="3"/>
  <c r="L105" i="3"/>
  <c r="N133" i="3"/>
  <c r="N123" i="3"/>
  <c r="N113" i="3"/>
  <c r="N100" i="3"/>
  <c r="N87" i="3"/>
  <c r="N77" i="3"/>
  <c r="N67" i="3"/>
  <c r="N57" i="3"/>
  <c r="N47" i="3"/>
  <c r="N37" i="3"/>
  <c r="N27" i="3"/>
  <c r="N17" i="3"/>
  <c r="N7" i="3"/>
  <c r="L66" i="3"/>
  <c r="L16" i="3"/>
  <c r="L55" i="3"/>
  <c r="L15" i="3"/>
  <c r="N56" i="3"/>
  <c r="N26" i="3"/>
  <c r="L75" i="3"/>
  <c r="L35" i="3"/>
  <c r="H12" i="4"/>
  <c r="J129" i="4"/>
  <c r="J114" i="4"/>
  <c r="J80" i="4"/>
  <c r="H30" i="4"/>
  <c r="J120" i="4"/>
  <c r="J110" i="4"/>
  <c r="J105" i="4"/>
  <c r="J5" i="4"/>
  <c r="J115" i="4"/>
  <c r="J84" i="4"/>
  <c r="J18" i="4"/>
  <c r="J107" i="4"/>
  <c r="J97" i="4"/>
  <c r="J78" i="4"/>
  <c r="J64" i="4"/>
  <c r="J37" i="4"/>
  <c r="J7" i="4"/>
  <c r="J137" i="4"/>
  <c r="H130" i="4"/>
  <c r="J90" i="4"/>
  <c r="J88" i="4"/>
  <c r="J82" i="4"/>
  <c r="J52" i="4"/>
  <c r="J48" i="4"/>
  <c r="J39" i="4"/>
  <c r="J27" i="4"/>
  <c r="J20" i="4"/>
  <c r="J75" i="4"/>
  <c r="J17" i="4"/>
  <c r="J87" i="4"/>
  <c r="J122" i="4"/>
  <c r="J104" i="4"/>
  <c r="J102" i="4"/>
  <c r="J79" i="4"/>
  <c r="J77" i="4"/>
  <c r="J35" i="4"/>
  <c r="J14" i="4"/>
  <c r="J15" i="4"/>
  <c r="H72" i="4"/>
  <c r="H45" i="4"/>
  <c r="H32" i="4"/>
  <c r="H111" i="4"/>
  <c r="J92" i="4"/>
  <c r="J70" i="4"/>
  <c r="H62" i="4"/>
  <c r="J60" i="4"/>
  <c r="J58" i="4"/>
  <c r="H10" i="4"/>
  <c r="H131" i="4"/>
  <c r="J29" i="4"/>
  <c r="H132" i="4"/>
  <c r="H50" i="4"/>
  <c r="H112" i="4"/>
  <c r="J134" i="4"/>
  <c r="J128" i="4"/>
  <c r="J124" i="4"/>
  <c r="J74" i="4"/>
  <c r="J69" i="4"/>
  <c r="J67" i="4"/>
  <c r="J28" i="4"/>
  <c r="J24" i="4"/>
  <c r="J2" i="4"/>
  <c r="H133" i="4"/>
  <c r="J133" i="4"/>
  <c r="H86" i="4"/>
  <c r="J86" i="4"/>
  <c r="H66" i="4"/>
  <c r="J66" i="4"/>
  <c r="H56" i="4"/>
  <c r="J56" i="4"/>
  <c r="H123" i="4"/>
  <c r="J123" i="4"/>
  <c r="H103" i="4"/>
  <c r="J103" i="4"/>
  <c r="H3" i="4"/>
  <c r="J3" i="4"/>
  <c r="H83" i="4"/>
  <c r="J83" i="4"/>
  <c r="H63" i="4"/>
  <c r="J63" i="4"/>
  <c r="H136" i="4"/>
  <c r="J136" i="4"/>
  <c r="H126" i="4"/>
  <c r="J126" i="4"/>
  <c r="H106" i="4"/>
  <c r="J106" i="4"/>
  <c r="H96" i="4"/>
  <c r="J96" i="4"/>
  <c r="H53" i="4"/>
  <c r="J53" i="4"/>
  <c r="H116" i="4"/>
  <c r="J116" i="4"/>
  <c r="H73" i="4"/>
  <c r="J73" i="4"/>
  <c r="H33" i="4"/>
  <c r="J33" i="4"/>
  <c r="H76" i="4"/>
  <c r="J76" i="4"/>
  <c r="H46" i="4"/>
  <c r="J46" i="4"/>
  <c r="H36" i="4"/>
  <c r="J36" i="4"/>
  <c r="H13" i="4"/>
  <c r="J13" i="4"/>
  <c r="H43" i="4"/>
  <c r="J43" i="4"/>
  <c r="H113" i="4"/>
  <c r="J113" i="4"/>
  <c r="H93" i="4"/>
  <c r="J93" i="4"/>
  <c r="H23" i="4"/>
  <c r="J23" i="4"/>
  <c r="J26" i="4"/>
  <c r="J16" i="4"/>
  <c r="J6" i="4"/>
  <c r="J108" i="4"/>
  <c r="J8" i="4"/>
  <c r="J59" i="4"/>
  <c r="J19" i="4"/>
  <c r="J121" i="4"/>
  <c r="J101" i="4"/>
  <c r="J91" i="4"/>
  <c r="J81" i="4"/>
  <c r="J71" i="4"/>
  <c r="J51" i="4"/>
  <c r="J41" i="4"/>
  <c r="J31" i="4"/>
  <c r="J21" i="4"/>
  <c r="J11" i="4"/>
  <c r="I113" i="8"/>
  <c r="I118" i="8"/>
  <c r="K115" i="8"/>
  <c r="N88" i="3"/>
  <c r="L92" i="3"/>
  <c r="I39" i="8"/>
  <c r="I18" i="8"/>
  <c r="I116" i="8"/>
  <c r="K92" i="8"/>
  <c r="N101" i="3"/>
  <c r="I101" i="8"/>
  <c r="K15" i="8"/>
  <c r="I102" i="8"/>
  <c r="L103" i="3"/>
  <c r="L102" i="3"/>
  <c r="I73" i="8"/>
  <c r="K24" i="8"/>
  <c r="I96" i="8"/>
  <c r="I104" i="8"/>
  <c r="I103" i="8"/>
  <c r="K2" i="8"/>
  <c r="I3" i="8"/>
  <c r="I100" i="8"/>
  <c r="I10" i="8"/>
  <c r="N2" i="3"/>
  <c r="L96" i="3"/>
  <c r="K129" i="8" l="1"/>
  <c r="N53" i="3"/>
  <c r="N43" i="3"/>
  <c r="N83" i="3"/>
  <c r="N73" i="3"/>
  <c r="N3" i="3"/>
  <c r="H61" i="4"/>
  <c r="J38" i="4"/>
  <c r="H40" i="4"/>
  <c r="J89" i="4"/>
  <c r="K128" i="8"/>
  <c r="K8" i="8"/>
  <c r="I38" i="8"/>
  <c r="I98" i="8"/>
  <c r="K108" i="8"/>
  <c r="I108" i="8"/>
</calcChain>
</file>

<file path=xl/sharedStrings.xml><?xml version="1.0" encoding="utf-8"?>
<sst xmlns="http://schemas.openxmlformats.org/spreadsheetml/2006/main" count="454" uniqueCount="171">
  <si>
    <t>JPN</t>
  </si>
  <si>
    <t>KOR</t>
  </si>
  <si>
    <t>CHN_SE</t>
  </si>
  <si>
    <t>CHN_NE</t>
  </si>
  <si>
    <t>USA_7</t>
  </si>
  <si>
    <t>USA_6</t>
  </si>
  <si>
    <t>GBR</t>
  </si>
  <si>
    <t>BLR</t>
  </si>
  <si>
    <t>NLD</t>
  </si>
  <si>
    <t>POL</t>
  </si>
  <si>
    <t>DNK</t>
  </si>
  <si>
    <t>CAN_W</t>
  </si>
  <si>
    <t>CAN_E</t>
  </si>
  <si>
    <t>CZE</t>
  </si>
  <si>
    <t>RUS_VU</t>
  </si>
  <si>
    <t>USA_3</t>
  </si>
  <si>
    <t>UKR</t>
  </si>
  <si>
    <t>RUS_W</t>
  </si>
  <si>
    <t>ITA</t>
  </si>
  <si>
    <t>USA_2</t>
  </si>
  <si>
    <t>USA_8</t>
  </si>
  <si>
    <t>USA_9</t>
  </si>
  <si>
    <t>AUT</t>
  </si>
  <si>
    <t>USA_5</t>
  </si>
  <si>
    <t>IRN</t>
  </si>
  <si>
    <t>USA_4</t>
  </si>
  <si>
    <t>HUN</t>
  </si>
  <si>
    <t>UZB</t>
  </si>
  <si>
    <t>AUS</t>
  </si>
  <si>
    <t>AZE</t>
  </si>
  <si>
    <t>KAZ</t>
  </si>
  <si>
    <t>SVK</t>
  </si>
  <si>
    <t>ARE</t>
  </si>
  <si>
    <t>TUR</t>
  </si>
  <si>
    <t>USA_AK</t>
  </si>
  <si>
    <t>HRV</t>
  </si>
  <si>
    <t>SRB</t>
  </si>
  <si>
    <t>IRL</t>
  </si>
  <si>
    <t>ARG</t>
  </si>
  <si>
    <t>NOR</t>
  </si>
  <si>
    <t>DZA</t>
  </si>
  <si>
    <t>LBY</t>
  </si>
  <si>
    <t>TUN</t>
  </si>
  <si>
    <t>EGY</t>
  </si>
  <si>
    <t>MOZ</t>
  </si>
  <si>
    <t>ZAF</t>
  </si>
  <si>
    <t>NGA</t>
  </si>
  <si>
    <t>CHN_W</t>
  </si>
  <si>
    <t>TKM</t>
  </si>
  <si>
    <t>PAK</t>
  </si>
  <si>
    <t>RUS_E</t>
  </si>
  <si>
    <t>MEX</t>
  </si>
  <si>
    <t>BRA</t>
  </si>
  <si>
    <t>CHL</t>
  </si>
  <si>
    <t>BOL</t>
  </si>
  <si>
    <t>COL</t>
  </si>
  <si>
    <t>VEN</t>
  </si>
  <si>
    <t>TTO</t>
  </si>
  <si>
    <t>OMN</t>
  </si>
  <si>
    <t>IRQ</t>
  </si>
  <si>
    <t>KWT</t>
  </si>
  <si>
    <t>IND_W</t>
  </si>
  <si>
    <t>SAU</t>
  </si>
  <si>
    <t>QAT</t>
  </si>
  <si>
    <t>CHN_N</t>
  </si>
  <si>
    <t>CHN_SW</t>
  </si>
  <si>
    <t>CHN_E</t>
  </si>
  <si>
    <t>MMR</t>
  </si>
  <si>
    <t>IND_E</t>
  </si>
  <si>
    <t>BGD</t>
  </si>
  <si>
    <t>THA</t>
  </si>
  <si>
    <t>IND_S</t>
  </si>
  <si>
    <t>IDN</t>
  </si>
  <si>
    <t>MYS</t>
  </si>
  <si>
    <t>AGO</t>
  </si>
  <si>
    <t>GNQ</t>
  </si>
  <si>
    <t>TZA</t>
  </si>
  <si>
    <t>PNG</t>
  </si>
  <si>
    <t>CYP</t>
  </si>
  <si>
    <t>BRN</t>
  </si>
  <si>
    <t>YEM</t>
  </si>
  <si>
    <t>RUS_S</t>
  </si>
  <si>
    <t>PER</t>
  </si>
  <si>
    <t>PHL</t>
  </si>
  <si>
    <t>VNM</t>
  </si>
  <si>
    <t>BHR</t>
  </si>
  <si>
    <t>ISR</t>
  </si>
  <si>
    <t>Node</t>
  </si>
  <si>
    <t>NZL</t>
  </si>
  <si>
    <t>ECU</t>
  </si>
  <si>
    <t>SYR</t>
  </si>
  <si>
    <t>COG</t>
  </si>
  <si>
    <t>2020</t>
  </si>
  <si>
    <t>2025</t>
  </si>
  <si>
    <t>2030</t>
  </si>
  <si>
    <t>2035</t>
  </si>
  <si>
    <t>2040</t>
  </si>
  <si>
    <t>2045</t>
  </si>
  <si>
    <t>2050</t>
  </si>
  <si>
    <t>2055</t>
  </si>
  <si>
    <t>2060</t>
  </si>
  <si>
    <t>c(R1)</t>
  </si>
  <si>
    <t>c(R2)</t>
  </si>
  <si>
    <t>c(R3)</t>
  </si>
  <si>
    <t>q(R1)</t>
  </si>
  <si>
    <t>q(R2)</t>
  </si>
  <si>
    <t>q(R3)</t>
  </si>
  <si>
    <t>R1</t>
  </si>
  <si>
    <t>R2</t>
  </si>
  <si>
    <t>R3</t>
  </si>
  <si>
    <t>Year</t>
  </si>
  <si>
    <t>Global Loss</t>
  </si>
  <si>
    <t>L</t>
  </si>
  <si>
    <t>H</t>
  </si>
  <si>
    <t>P</t>
  </si>
  <si>
    <t>Base Cost (EUR/kcm)</t>
  </si>
  <si>
    <t>Base Price (EUR/kcm)</t>
  </si>
  <si>
    <t>Price Calibration 2020</t>
  </si>
  <si>
    <t>Price Calibration 2025</t>
  </si>
  <si>
    <t>Price Calibration 2030</t>
  </si>
  <si>
    <t>Price Calibration 2035</t>
  </si>
  <si>
    <t>Price Calibration 2040</t>
  </si>
  <si>
    <t>Price Calibration 2045</t>
  </si>
  <si>
    <t>Price Calibration 2050</t>
  </si>
  <si>
    <t>Price Calibration 2055</t>
  </si>
  <si>
    <t>Price Calibration 2060</t>
  </si>
  <si>
    <t>CUB</t>
  </si>
  <si>
    <t>ROU</t>
  </si>
  <si>
    <t>MAR</t>
  </si>
  <si>
    <t>SEN</t>
  </si>
  <si>
    <t>CIV</t>
  </si>
  <si>
    <t>GHA</t>
  </si>
  <si>
    <t>CMR</t>
  </si>
  <si>
    <t>GAB</t>
  </si>
  <si>
    <t>UGA</t>
  </si>
  <si>
    <t>LBN</t>
  </si>
  <si>
    <t>JOR</t>
  </si>
  <si>
    <t>TLS</t>
  </si>
  <si>
    <t>USA_1</t>
  </si>
  <si>
    <t>PRI</t>
  </si>
  <si>
    <t>PAN</t>
  </si>
  <si>
    <t>JAM</t>
  </si>
  <si>
    <t>DOM</t>
  </si>
  <si>
    <t>FIN</t>
  </si>
  <si>
    <t>EST</t>
  </si>
  <si>
    <t>LVA</t>
  </si>
  <si>
    <t>LTU</t>
  </si>
  <si>
    <t>SWE</t>
  </si>
  <si>
    <t>BEL</t>
  </si>
  <si>
    <t>LUX</t>
  </si>
  <si>
    <t>FRA</t>
  </si>
  <si>
    <t>PRT</t>
  </si>
  <si>
    <t>ESP</t>
  </si>
  <si>
    <t>MLT</t>
  </si>
  <si>
    <t>SVN</t>
  </si>
  <si>
    <t>GRC</t>
  </si>
  <si>
    <t>BGR</t>
  </si>
  <si>
    <t>CHE</t>
  </si>
  <si>
    <t>BIH</t>
  </si>
  <si>
    <t>MNE</t>
  </si>
  <si>
    <t>ALB</t>
  </si>
  <si>
    <t>MKD</t>
  </si>
  <si>
    <t>MDA</t>
  </si>
  <si>
    <t>GEO</t>
  </si>
  <si>
    <t>ARM</t>
  </si>
  <si>
    <t>IND_N</t>
  </si>
  <si>
    <t>SGP</t>
  </si>
  <si>
    <t>TWN</t>
  </si>
  <si>
    <t>DEU_W</t>
  </si>
  <si>
    <t>DEU_E</t>
  </si>
  <si>
    <t>DEU_S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</si>
</sst>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>
      <alignment wrapText="1"/>
    </xf>
    <xf numFmtId="0" fontId="1" fillId="0" borderId="0"/>
    <xf numFmtId="0" fontId="1" fillId="0" borderId="0"/>
    <xf numFmtId="0" fontId="1" fillId="0" borderId="0"/>
  </cellStyleXfs>
  <cellXfs count="5">
    <xf numFmtId="0" fontId="0" fillId="0" borderId="0" xfId="0"/>
    <xf numFmtId="164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</cellXfs>
  <cellStyles count="5">
    <cellStyle name="Normal" xfId="0" builtinId="0"/>
    <cellStyle name="Normal 4" xfId="4" xr:uid="{C605B9A4-EDA9-284B-A112-BD4410456383}"/>
    <cellStyle name="Normal 5 2" xfId="2" xr:uid="{104ACEFA-4449-274B-8134-2EBFB216F724}"/>
    <cellStyle name="Normal 5 2 2" xfId="3" xr:uid="{553E6058-C0AB-4645-A8A9-22B49D58688F}"/>
    <cellStyle name="XLConnect.Numeric" xfId="1" xr:uid="{43F3091F-9F50-5240-8535-7C036F9B4E89}"/>
  </cellStyles>
  <dxfs count="40">
    <dxf>
      <numFmt numFmtId="0" formatCode="General"/>
    </dxf>
    <dxf>
      <numFmt numFmtId="0" formatCode="General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2" formatCode="0.00"/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239FA6D-CEC2-A540-AB11-F1F70045F170}" name="Table3" displayName="Table3" ref="A1:B10" totalsRowShown="0">
  <autoFilter ref="A1:B10" xr:uid="{3239FA6D-CEC2-A540-AB11-F1F70045F170}"/>
  <tableColumns count="2">
    <tableColumn id="1" xr3:uid="{C08F7153-A539-D844-8608-45452B1BE819}" name="Year"/>
    <tableColumn id="2" xr3:uid="{451A89A9-DB74-EF43-AB49-138DFADFB8BE}" name="Global Loss"/>
  </tableColumns>
  <tableStyleInfo name="TableStyleMedium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7957150-3CAF-2246-9BBF-4262372A0CE4}" name="Table1" displayName="Table1" ref="A1:Q137" totalsRowShown="0">
  <autoFilter ref="A1:Q137" xr:uid="{47957150-3CAF-2246-9BBF-4262372A0CE4}"/>
  <tableColumns count="17">
    <tableColumn id="1" xr3:uid="{8132AD07-1731-7F47-8013-D905A9DBD792}" name="Node" dataDxfId="39"/>
    <tableColumn id="2" xr3:uid="{051CD387-1B68-E44D-A913-1123C2A2A4B7}" name="Base Cost (EUR/kcm)" dataDxfId="38"/>
    <tableColumn id="3" xr3:uid="{621E485D-158B-434B-9ECA-481D8F2F5399}" name="c(R1)" dataDxfId="37"/>
    <tableColumn id="4" xr3:uid="{2721CE2C-E799-AE41-95DD-AFEA170FF1B0}" name="c(R2)" dataDxfId="36"/>
    <tableColumn id="5" xr3:uid="{C775A808-C3E8-C34C-B976-46734783A53B}" name="c(R3)" dataDxfId="35"/>
    <tableColumn id="6" xr3:uid="{C9F8F223-5AB9-B04F-A665-F2AD07F2E491}" name="q(R1)" dataDxfId="34"/>
    <tableColumn id="7" xr3:uid="{4C4A5D4D-B9D8-0748-9318-8863C03FAFEA}" name="q(R2)" dataDxfId="33"/>
    <tableColumn id="8" xr3:uid="{065928EF-65CA-1340-87C3-711DECDA65E9}" name="q(R3)" dataDxfId="32"/>
    <tableColumn id="10" xr3:uid="{1E0DA7EA-219F-8442-9C32-5DAEA19C86A5}" name="2020" dataDxfId="31"/>
    <tableColumn id="11" xr3:uid="{30F0A38A-C5C4-8A4E-BAF2-C4D407D5DDB6}" name="2025" dataDxfId="2">
      <calculatedColumnFormula>0.75*Table1[[#This Row],[2020]]+0.25*Table1[[#This Row],[2030]]</calculatedColumnFormula>
    </tableColumn>
    <tableColumn id="12" xr3:uid="{3A6EEDA4-163D-D643-BC90-5D946C384CC2}" name="2030" dataDxfId="30"/>
    <tableColumn id="13" xr3:uid="{AC8E2FE7-770E-5F45-867E-83455978D921}" name="2035" dataDxfId="29">
      <calculatedColumnFormula>AVERAGE(Table1[[#This Row],[2030]],Table1[[#This Row],[2040]])</calculatedColumnFormula>
    </tableColumn>
    <tableColumn id="14" xr3:uid="{D2BD805B-2E64-B541-B2DA-E5F4CBDECBB3}" name="2040" dataDxfId="28">
      <calculatedColumnFormula>AVERAGE(Table1[[#This Row],[2030]],Table1[[#This Row],[2050]])</calculatedColumnFormula>
    </tableColumn>
    <tableColumn id="15" xr3:uid="{FE71C018-AAAC-8F43-B955-0C4EE2940AAD}" name="2045" dataDxfId="27">
      <calculatedColumnFormula>AVERAGE(Table1[[#This Row],[2040]],Table1[[#This Row],[2050]])</calculatedColumnFormula>
    </tableColumn>
    <tableColumn id="16" xr3:uid="{5005C45E-F8BE-514C-895A-EBAEC210C84A}" name="2050" dataDxfId="26">
      <calculatedColumnFormula>Table1[[#This Row],[2030]]</calculatedColumnFormula>
    </tableColumn>
    <tableColumn id="17" xr3:uid="{24C68F07-8767-DC4E-B4BC-43A79D5C5FBB}" name="2055" dataDxfId="25">
      <calculatedColumnFormula>Table1[[#This Row],[2050]]</calculatedColumnFormula>
    </tableColumn>
    <tableColumn id="18" xr3:uid="{55CDE1E2-5470-434E-9806-7A158BA3D8AC}" name="2060" dataDxfId="24">
      <calculatedColumnFormula>Table1[[#This Row],[2055]]</calculatedColumnFormula>
    </tableColumn>
  </tableColumns>
  <tableStyleInfo name="TableStyleMedium1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502F540-ADB4-674D-897D-C83B6CF075CE}" name="Table2" displayName="Table2" ref="A1:M137" totalsRowShown="0">
  <autoFilter ref="A1:M137" xr:uid="{2502F540-ADB4-674D-897D-C83B6CF075CE}"/>
  <tableColumns count="13">
    <tableColumn id="1" xr3:uid="{A5BDCF3D-42AD-1546-AB66-83C58135C53C}" name="Node"/>
    <tableColumn id="2" xr3:uid="{1C080129-5C97-734C-BB61-9C72044E773C}" name="R1"/>
    <tableColumn id="3" xr3:uid="{416DC77E-700F-5046-AAF7-7BF76AAD5B98}" name="R2"/>
    <tableColumn id="4" xr3:uid="{C4CFD56D-E4F4-2948-936A-DD2BAF0EA215}" name="R3"/>
    <tableColumn id="6" xr3:uid="{17DB0118-B080-D348-B179-F4CD8A33D037}" name="2020" dataDxfId="23"/>
    <tableColumn id="7" xr3:uid="{D08D293B-8A44-1845-B972-7347B9A168EF}" name="2025" dataDxfId="1">
      <calculatedColumnFormula>0.75*Table2[[#This Row],[2020]]+0.25*Table2[[#This Row],[2030]]</calculatedColumnFormula>
    </tableColumn>
    <tableColumn id="8" xr3:uid="{82474E90-867D-A34E-9C9C-77DE6BC0C4CC}" name="2030" dataDxfId="22"/>
    <tableColumn id="9" xr3:uid="{065BE596-64DC-A242-A58B-6C42BDFF33C1}" name="2035" dataDxfId="21">
      <calculatedColumnFormula>AVERAGE(Table2[[#This Row],[2030]],Table2[[#This Row],[2040]])</calculatedColumnFormula>
    </tableColumn>
    <tableColumn id="10" xr3:uid="{D1C2F866-6DBF-864D-AE78-ADB64DF76FC3}" name="2040" dataDxfId="20">
      <calculatedColumnFormula>AVERAGE(Table2[[#This Row],[2030]],Table2[[#This Row],[2050]])</calculatedColumnFormula>
    </tableColumn>
    <tableColumn id="11" xr3:uid="{A04395C6-B847-A242-87D6-C396A208E49E}" name="2045" dataDxfId="19">
      <calculatedColumnFormula>AVERAGE(Table2[[#This Row],[2040]],Table2[[#This Row],[2050]])</calculatedColumnFormula>
    </tableColumn>
    <tableColumn id="12" xr3:uid="{3565BF5B-E405-354D-82E8-86BC371A70AE}" name="2050" dataDxfId="18">
      <calculatedColumnFormula>Table2[[#This Row],[2030]]</calculatedColumnFormula>
    </tableColumn>
    <tableColumn id="13" xr3:uid="{BBE4578D-04A7-F448-B907-38F396B31F6B}" name="2055" dataDxfId="17">
      <calculatedColumnFormula>Table2[[#This Row],[2050]]</calculatedColumnFormula>
    </tableColumn>
    <tableColumn id="14" xr3:uid="{CBDF36E8-CF6F-1347-82C3-AE3B3CF4EF59}" name="2060" dataDxfId="16">
      <calculatedColumnFormula>Table2[[#This Row],[2055]]</calculatedColumnFormula>
    </tableColumn>
  </tableColumns>
  <tableStyleInfo name="TableStyleMedium1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00A64B3-D584-E544-9064-8480633F0092}" name="Table4" displayName="Table4" ref="A1:N137" totalsRowShown="0">
  <autoFilter ref="A1:N137" xr:uid="{300A64B3-D584-E544-9064-8480633F0092}"/>
  <tableColumns count="14">
    <tableColumn id="1" xr3:uid="{1DBA203A-E13B-2B4F-B44A-3D31BDE83740}" name="Node" dataDxfId="15"/>
    <tableColumn id="2" xr3:uid="{EF83523C-87A9-AA4F-9681-ECF3626E8AF3}" name="Base Price (EUR/kcm)" dataDxfId="14"/>
    <tableColumn id="3" xr3:uid="{CC3618E7-E6B7-664F-BE3A-AEE30FDAD050}" name="L" dataDxfId="13"/>
    <tableColumn id="4" xr3:uid="{D5026879-D5CC-0C40-95A7-28A4CB427EF1}" name="H" dataDxfId="12"/>
    <tableColumn id="5" xr3:uid="{85B56377-D52A-5246-8826-5F71463A872F}" name="P" dataDxfId="11"/>
    <tableColumn id="7" xr3:uid="{8E8B2081-5477-D14E-9B8B-A26817F4D129}" name="Price Calibration 2020" dataDxfId="10"/>
    <tableColumn id="8" xr3:uid="{1AB7123B-A9C3-5F4E-BCB2-2E13C64A6A94}" name="Price Calibration 2025" dataDxfId="0">
      <calculatedColumnFormula>0.75*Table4[[#This Row],[Price Calibration 2020]]+0.25*Table4[[#This Row],[Price Calibration 2030]]</calculatedColumnFormula>
    </tableColumn>
    <tableColumn id="9" xr3:uid="{F4250C68-AE50-2046-9B6D-0C9E193218A6}" name="Price Calibration 2030" dataDxfId="9"/>
    <tableColumn id="10" xr3:uid="{508B59E8-C44E-E845-9D7E-D3300454E0B1}" name="Price Calibration 2035" dataDxfId="8">
      <calculatedColumnFormula>AVERAGE(Table4[[#This Row],[Price Calibration 2030]],Table4[[#This Row],[Price Calibration 2040]])</calculatedColumnFormula>
    </tableColumn>
    <tableColumn id="11" xr3:uid="{F2FD7B95-335A-0E4A-96AB-A539582A54F6}" name="Price Calibration 2040" dataDxfId="7">
      <calculatedColumnFormula>AVERAGE(Table4[[#This Row],[Price Calibration 2030]],Table4[[#This Row],[Price Calibration 2050]])</calculatedColumnFormula>
    </tableColumn>
    <tableColumn id="12" xr3:uid="{22972005-ECC6-F349-AAF9-56D8B4ADAC69}" name="Price Calibration 2045" dataDxfId="6">
      <calculatedColumnFormula>AVERAGE(Table4[[#This Row],[Price Calibration 2040]],Table4[[#This Row],[Price Calibration 2050]])</calculatedColumnFormula>
    </tableColumn>
    <tableColumn id="13" xr3:uid="{03CA33E0-FD56-D14D-8D60-8AA6E7F4A09C}" name="Price Calibration 2050" dataDxfId="5">
      <calculatedColumnFormula>Table4[[#This Row],[Price Calibration 2030]]</calculatedColumnFormula>
    </tableColumn>
    <tableColumn id="14" xr3:uid="{3FC1DF0E-EF40-DC40-A60B-A2E3F2ED434A}" name="Price Calibration 2055" dataDxfId="4">
      <calculatedColumnFormula>Table4[[#This Row],[Price Calibration 2050]]</calculatedColumnFormula>
    </tableColumn>
    <tableColumn id="15" xr3:uid="{A72E9767-4874-BB4B-BB0B-7D3E309DFEBC}" name="Price Calibration 2060" dataDxfId="3">
      <calculatedColumnFormula>Table4[[#This Row],[Price Calibration 2055]]</calculatedColumnFormula>
    </tableColumn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2022B-B6BE-4946-B7B1-853741865775}">
  <dimension ref="A1:B10"/>
  <sheetViews>
    <sheetView workbookViewId="0">
      <selection activeCell="E22" sqref="E22"/>
    </sheetView>
  </sheetViews>
  <sheetFormatPr baseColWidth="10" defaultRowHeight="16" x14ac:dyDescent="0.2"/>
  <cols>
    <col min="2" max="2" width="12.33203125" customWidth="1"/>
  </cols>
  <sheetData>
    <row r="1" spans="1:2" x14ac:dyDescent="0.2">
      <c r="A1" t="s">
        <v>110</v>
      </c>
      <c r="B1" t="s">
        <v>111</v>
      </c>
    </row>
    <row r="2" spans="1:2" x14ac:dyDescent="0.2">
      <c r="A2">
        <v>2020</v>
      </c>
      <c r="B2">
        <v>0</v>
      </c>
    </row>
    <row r="3" spans="1:2" x14ac:dyDescent="0.2">
      <c r="A3">
        <v>2025</v>
      </c>
      <c r="B3">
        <v>0</v>
      </c>
    </row>
    <row r="4" spans="1:2" x14ac:dyDescent="0.2">
      <c r="A4">
        <v>2030</v>
      </c>
      <c r="B4">
        <v>0</v>
      </c>
    </row>
    <row r="5" spans="1:2" x14ac:dyDescent="0.2">
      <c r="A5">
        <v>2035</v>
      </c>
      <c r="B5">
        <v>0</v>
      </c>
    </row>
    <row r="6" spans="1:2" x14ac:dyDescent="0.2">
      <c r="A6">
        <v>2040</v>
      </c>
      <c r="B6">
        <v>0</v>
      </c>
    </row>
    <row r="7" spans="1:2" x14ac:dyDescent="0.2">
      <c r="A7">
        <v>2045</v>
      </c>
      <c r="B7">
        <v>0</v>
      </c>
    </row>
    <row r="8" spans="1:2" x14ac:dyDescent="0.2">
      <c r="A8">
        <v>2050</v>
      </c>
      <c r="B8">
        <v>0</v>
      </c>
    </row>
    <row r="9" spans="1:2" x14ac:dyDescent="0.2">
      <c r="A9">
        <v>2055</v>
      </c>
      <c r="B9">
        <v>0</v>
      </c>
    </row>
    <row r="10" spans="1:2" x14ac:dyDescent="0.2">
      <c r="A10">
        <v>2060</v>
      </c>
      <c r="B10"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27DF3-69B9-DE4F-8A87-72151A367970}">
  <dimension ref="A1:T137"/>
  <sheetViews>
    <sheetView zoomScale="108" zoomScaleNormal="140" workbookViewId="0">
      <selection activeCell="J3" sqref="J3"/>
    </sheetView>
  </sheetViews>
  <sheetFormatPr baseColWidth="10" defaultRowHeight="16" x14ac:dyDescent="0.2"/>
  <cols>
    <col min="1" max="1" width="8.5" bestFit="1" customWidth="1"/>
    <col min="2" max="2" width="11.6640625" bestFit="1" customWidth="1"/>
    <col min="3" max="5" width="8" bestFit="1" customWidth="1"/>
    <col min="6" max="8" width="8.1640625" bestFit="1" customWidth="1"/>
    <col min="9" max="9" width="7.6640625" style="3" bestFit="1" customWidth="1"/>
    <col min="10" max="10" width="7.6640625" bestFit="1" customWidth="1"/>
    <col min="11" max="11" width="7.6640625" style="3" bestFit="1" customWidth="1"/>
    <col min="12" max="14" width="7.6640625" bestFit="1" customWidth="1"/>
    <col min="15" max="15" width="7.6640625" style="3" bestFit="1" customWidth="1"/>
    <col min="16" max="17" width="7.6640625" bestFit="1" customWidth="1"/>
    <col min="18" max="20" width="11" bestFit="1" customWidth="1"/>
  </cols>
  <sheetData>
    <row r="1" spans="1:19" x14ac:dyDescent="0.2">
      <c r="A1" t="s">
        <v>87</v>
      </c>
      <c r="B1" t="s">
        <v>115</v>
      </c>
      <c r="C1" t="s">
        <v>101</v>
      </c>
      <c r="D1" t="s">
        <v>102</v>
      </c>
      <c r="E1" t="s">
        <v>103</v>
      </c>
      <c r="F1" t="s">
        <v>104</v>
      </c>
      <c r="G1" t="s">
        <v>105</v>
      </c>
      <c r="H1" t="s">
        <v>106</v>
      </c>
      <c r="I1" s="3" t="s">
        <v>92</v>
      </c>
      <c r="J1" t="s">
        <v>93</v>
      </c>
      <c r="K1" s="3" t="s">
        <v>94</v>
      </c>
      <c r="L1" t="s">
        <v>95</v>
      </c>
      <c r="M1" t="s">
        <v>96</v>
      </c>
      <c r="N1" t="s">
        <v>97</v>
      </c>
      <c r="O1" s="3" t="s">
        <v>98</v>
      </c>
      <c r="P1" t="s">
        <v>99</v>
      </c>
      <c r="Q1" t="s">
        <v>100</v>
      </c>
    </row>
    <row r="2" spans="1:19" x14ac:dyDescent="0.2">
      <c r="A2" t="s">
        <v>12</v>
      </c>
      <c r="B2">
        <v>18</v>
      </c>
      <c r="C2" s="2">
        <v>1</v>
      </c>
      <c r="D2" s="2">
        <v>1</v>
      </c>
      <c r="E2" s="2">
        <v>1</v>
      </c>
      <c r="F2" s="2">
        <v>1</v>
      </c>
      <c r="G2" s="2">
        <v>5</v>
      </c>
      <c r="H2" s="2">
        <v>8</v>
      </c>
      <c r="I2" s="4">
        <v>0.95</v>
      </c>
      <c r="J2" s="2">
        <f>0.75*Table1[[#This Row],[2020]]+0.25*Table1[[#This Row],[2030]]</f>
        <v>0.96249999999999991</v>
      </c>
      <c r="K2" s="4">
        <v>1</v>
      </c>
      <c r="L2" s="2">
        <f>AVERAGE(Table1[[#This Row],[2030]],Table1[[#This Row],[2040]])</f>
        <v>1</v>
      </c>
      <c r="M2" s="2">
        <f>AVERAGE(Table1[[#This Row],[2030]],Table1[[#This Row],[2050]])</f>
        <v>1</v>
      </c>
      <c r="N2" s="2">
        <f>AVERAGE(Table1[[#This Row],[2040]],Table1[[#This Row],[2050]])</f>
        <v>1</v>
      </c>
      <c r="O2" s="4">
        <f>Table1[[#This Row],[2030]]</f>
        <v>1</v>
      </c>
      <c r="P2" s="2">
        <f>Table1[[#This Row],[2050]]</f>
        <v>1</v>
      </c>
      <c r="Q2" s="2">
        <f>Table1[[#This Row],[2055]]</f>
        <v>1</v>
      </c>
      <c r="R2" s="1"/>
      <c r="S2" s="1"/>
    </row>
    <row r="3" spans="1:19" x14ac:dyDescent="0.2">
      <c r="A3" t="s">
        <v>11</v>
      </c>
      <c r="B3">
        <v>15</v>
      </c>
      <c r="C3" s="2">
        <v>1</v>
      </c>
      <c r="D3" s="2">
        <v>1</v>
      </c>
      <c r="E3" s="2">
        <v>1</v>
      </c>
      <c r="F3" s="2">
        <v>1</v>
      </c>
      <c r="G3" s="2">
        <v>5</v>
      </c>
      <c r="H3" s="2">
        <v>8</v>
      </c>
      <c r="I3" s="4">
        <v>0.95</v>
      </c>
      <c r="J3" s="2">
        <f>0.75*Table1[[#This Row],[2020]]+0.25*Table1[[#This Row],[2030]]</f>
        <v>0.96249999999999991</v>
      </c>
      <c r="K3" s="4">
        <v>1</v>
      </c>
      <c r="L3" s="2">
        <f>AVERAGE(Table1[[#This Row],[2030]],Table1[[#This Row],[2040]])</f>
        <v>1</v>
      </c>
      <c r="M3" s="2">
        <f>AVERAGE(Table1[[#This Row],[2030]],Table1[[#This Row],[2050]])</f>
        <v>1</v>
      </c>
      <c r="N3" s="2">
        <f>AVERAGE(Table1[[#This Row],[2040]],Table1[[#This Row],[2050]])</f>
        <v>1</v>
      </c>
      <c r="O3" s="4">
        <f>Table1[[#This Row],[2030]]</f>
        <v>1</v>
      </c>
      <c r="P3" s="2">
        <f>Table1[[#This Row],[2050]]</f>
        <v>1</v>
      </c>
      <c r="Q3" s="2">
        <f>Table1[[#This Row],[2055]]</f>
        <v>1</v>
      </c>
      <c r="R3" s="1"/>
      <c r="S3" s="1"/>
    </row>
    <row r="4" spans="1:19" x14ac:dyDescent="0.2">
      <c r="A4" t="s">
        <v>138</v>
      </c>
      <c r="B4">
        <v>22.5</v>
      </c>
      <c r="C4" s="2">
        <v>1</v>
      </c>
      <c r="D4" s="2">
        <v>1</v>
      </c>
      <c r="E4" s="2">
        <v>1</v>
      </c>
      <c r="F4" s="2">
        <v>1</v>
      </c>
      <c r="G4" s="2">
        <v>5</v>
      </c>
      <c r="H4" s="2">
        <v>8</v>
      </c>
      <c r="I4" s="4">
        <v>0.95</v>
      </c>
      <c r="J4" s="2">
        <f>0.75*Table1[[#This Row],[2020]]+0.25*Table1[[#This Row],[2030]]</f>
        <v>0.96249999999999991</v>
      </c>
      <c r="K4" s="4">
        <v>1</v>
      </c>
      <c r="L4" s="2">
        <f>AVERAGE(Table1[[#This Row],[2030]],Table1[[#This Row],[2040]])</f>
        <v>1</v>
      </c>
      <c r="M4" s="2">
        <f>AVERAGE(Table1[[#This Row],[2030]],Table1[[#This Row],[2050]])</f>
        <v>1</v>
      </c>
      <c r="N4" s="2">
        <f>AVERAGE(Table1[[#This Row],[2040]],Table1[[#This Row],[2050]])</f>
        <v>1</v>
      </c>
      <c r="O4" s="4">
        <f>Table1[[#This Row],[2030]]</f>
        <v>1</v>
      </c>
      <c r="P4" s="2">
        <f>Table1[[#This Row],[2050]]</f>
        <v>1</v>
      </c>
      <c r="Q4" s="2">
        <f>Table1[[#This Row],[2055]]</f>
        <v>1</v>
      </c>
      <c r="R4" s="1"/>
      <c r="S4" s="1"/>
    </row>
    <row r="5" spans="1:19" x14ac:dyDescent="0.2">
      <c r="A5" t="s">
        <v>19</v>
      </c>
      <c r="B5">
        <v>19.5</v>
      </c>
      <c r="C5" s="2">
        <v>1</v>
      </c>
      <c r="D5" s="2">
        <v>1</v>
      </c>
      <c r="E5" s="2">
        <v>1</v>
      </c>
      <c r="F5" s="2">
        <v>1</v>
      </c>
      <c r="G5" s="2">
        <v>5</v>
      </c>
      <c r="H5" s="2">
        <v>8</v>
      </c>
      <c r="I5" s="4">
        <v>0.95</v>
      </c>
      <c r="J5" s="2">
        <f>0.75*Table1[[#This Row],[2020]]+0.25*Table1[[#This Row],[2030]]</f>
        <v>0.96249999999999991</v>
      </c>
      <c r="K5" s="4">
        <v>1</v>
      </c>
      <c r="L5" s="2">
        <f>AVERAGE(Table1[[#This Row],[2030]],Table1[[#This Row],[2040]])</f>
        <v>1</v>
      </c>
      <c r="M5" s="2">
        <f>AVERAGE(Table1[[#This Row],[2030]],Table1[[#This Row],[2050]])</f>
        <v>1</v>
      </c>
      <c r="N5" s="2">
        <f>AVERAGE(Table1[[#This Row],[2040]],Table1[[#This Row],[2050]])</f>
        <v>1</v>
      </c>
      <c r="O5" s="4">
        <f>Table1[[#This Row],[2030]]</f>
        <v>1</v>
      </c>
      <c r="P5" s="2">
        <f>Table1[[#This Row],[2050]]</f>
        <v>1</v>
      </c>
      <c r="Q5" s="2">
        <f>Table1[[#This Row],[2055]]</f>
        <v>1</v>
      </c>
      <c r="R5" s="1"/>
      <c r="S5" s="1"/>
    </row>
    <row r="6" spans="1:19" x14ac:dyDescent="0.2">
      <c r="A6" t="s">
        <v>15</v>
      </c>
      <c r="B6">
        <v>19.5</v>
      </c>
      <c r="C6" s="2">
        <v>1</v>
      </c>
      <c r="D6" s="2">
        <v>1</v>
      </c>
      <c r="E6" s="2">
        <v>1</v>
      </c>
      <c r="F6" s="2">
        <v>1</v>
      </c>
      <c r="G6" s="2">
        <v>5</v>
      </c>
      <c r="H6" s="2">
        <v>8</v>
      </c>
      <c r="I6" s="4">
        <v>0.95</v>
      </c>
      <c r="J6" s="2">
        <f>0.75*Table1[[#This Row],[2020]]+0.25*Table1[[#This Row],[2030]]</f>
        <v>0.96249999999999991</v>
      </c>
      <c r="K6" s="4">
        <v>1</v>
      </c>
      <c r="L6" s="2">
        <f>AVERAGE(Table1[[#This Row],[2030]],Table1[[#This Row],[2040]])</f>
        <v>1</v>
      </c>
      <c r="M6" s="2">
        <f>AVERAGE(Table1[[#This Row],[2030]],Table1[[#This Row],[2050]])</f>
        <v>1</v>
      </c>
      <c r="N6" s="2">
        <f>AVERAGE(Table1[[#This Row],[2040]],Table1[[#This Row],[2050]])</f>
        <v>1</v>
      </c>
      <c r="O6" s="4">
        <f>Table1[[#This Row],[2030]]</f>
        <v>1</v>
      </c>
      <c r="P6" s="2">
        <f>Table1[[#This Row],[2050]]</f>
        <v>1</v>
      </c>
      <c r="Q6" s="2">
        <f>Table1[[#This Row],[2055]]</f>
        <v>1</v>
      </c>
    </row>
    <row r="7" spans="1:19" x14ac:dyDescent="0.2">
      <c r="A7" t="s">
        <v>25</v>
      </c>
      <c r="B7">
        <v>19.5</v>
      </c>
      <c r="C7" s="2">
        <v>1</v>
      </c>
      <c r="D7" s="2">
        <v>1</v>
      </c>
      <c r="E7" s="2">
        <v>1</v>
      </c>
      <c r="F7" s="2">
        <v>1</v>
      </c>
      <c r="G7" s="2">
        <v>5</v>
      </c>
      <c r="H7" s="2">
        <v>8</v>
      </c>
      <c r="I7" s="4">
        <v>0.95</v>
      </c>
      <c r="J7" s="2">
        <f>0.75*Table1[[#This Row],[2020]]+0.25*Table1[[#This Row],[2030]]</f>
        <v>0.96249999999999991</v>
      </c>
      <c r="K7" s="4">
        <v>1</v>
      </c>
      <c r="L7" s="2">
        <f>AVERAGE(Table1[[#This Row],[2030]],Table1[[#This Row],[2040]])</f>
        <v>1</v>
      </c>
      <c r="M7" s="2">
        <f>AVERAGE(Table1[[#This Row],[2030]],Table1[[#This Row],[2050]])</f>
        <v>1</v>
      </c>
      <c r="N7" s="2">
        <f>AVERAGE(Table1[[#This Row],[2040]],Table1[[#This Row],[2050]])</f>
        <v>1</v>
      </c>
      <c r="O7" s="4">
        <f>Table1[[#This Row],[2030]]</f>
        <v>1</v>
      </c>
      <c r="P7" s="2">
        <f>Table1[[#This Row],[2050]]</f>
        <v>1</v>
      </c>
      <c r="Q7" s="2">
        <f>Table1[[#This Row],[2055]]</f>
        <v>1</v>
      </c>
    </row>
    <row r="8" spans="1:19" x14ac:dyDescent="0.2">
      <c r="A8" t="s">
        <v>23</v>
      </c>
      <c r="B8">
        <v>19.5</v>
      </c>
      <c r="C8" s="2">
        <v>1</v>
      </c>
      <c r="D8" s="2">
        <v>1</v>
      </c>
      <c r="E8" s="2">
        <v>1</v>
      </c>
      <c r="F8" s="2">
        <v>1</v>
      </c>
      <c r="G8" s="2">
        <v>5</v>
      </c>
      <c r="H8" s="2">
        <v>8</v>
      </c>
      <c r="I8" s="4">
        <v>0.95</v>
      </c>
      <c r="J8" s="2">
        <f>0.75*Table1[[#This Row],[2020]]+0.25*Table1[[#This Row],[2030]]</f>
        <v>0.96249999999999991</v>
      </c>
      <c r="K8" s="4">
        <v>1</v>
      </c>
      <c r="L8" s="2">
        <f>AVERAGE(Table1[[#This Row],[2030]],Table1[[#This Row],[2040]])</f>
        <v>1</v>
      </c>
      <c r="M8" s="2">
        <f>AVERAGE(Table1[[#This Row],[2030]],Table1[[#This Row],[2050]])</f>
        <v>1</v>
      </c>
      <c r="N8" s="2">
        <f>AVERAGE(Table1[[#This Row],[2040]],Table1[[#This Row],[2050]])</f>
        <v>1</v>
      </c>
      <c r="O8" s="4">
        <f>Table1[[#This Row],[2030]]</f>
        <v>1</v>
      </c>
      <c r="P8" s="2">
        <f>Table1[[#This Row],[2050]]</f>
        <v>1</v>
      </c>
      <c r="Q8" s="2">
        <f>Table1[[#This Row],[2055]]</f>
        <v>1</v>
      </c>
    </row>
    <row r="9" spans="1:19" x14ac:dyDescent="0.2">
      <c r="A9" t="s">
        <v>5</v>
      </c>
      <c r="B9">
        <v>19.5</v>
      </c>
      <c r="C9" s="2">
        <v>1</v>
      </c>
      <c r="D9" s="2">
        <v>1</v>
      </c>
      <c r="E9" s="2">
        <v>1</v>
      </c>
      <c r="F9" s="2">
        <v>1</v>
      </c>
      <c r="G9" s="2">
        <v>5</v>
      </c>
      <c r="H9" s="2">
        <v>8</v>
      </c>
      <c r="I9" s="4">
        <v>0.95</v>
      </c>
      <c r="J9" s="2">
        <f>0.75*Table1[[#This Row],[2020]]+0.25*Table1[[#This Row],[2030]]</f>
        <v>0.96249999999999991</v>
      </c>
      <c r="K9" s="4">
        <v>1</v>
      </c>
      <c r="L9" s="2">
        <f>AVERAGE(Table1[[#This Row],[2030]],Table1[[#This Row],[2040]])</f>
        <v>1</v>
      </c>
      <c r="M9" s="2">
        <f>AVERAGE(Table1[[#This Row],[2030]],Table1[[#This Row],[2050]])</f>
        <v>1</v>
      </c>
      <c r="N9" s="2">
        <f>AVERAGE(Table1[[#This Row],[2040]],Table1[[#This Row],[2050]])</f>
        <v>1</v>
      </c>
      <c r="O9" s="4">
        <f>Table1[[#This Row],[2030]]</f>
        <v>1</v>
      </c>
      <c r="P9" s="2">
        <f>Table1[[#This Row],[2050]]</f>
        <v>1</v>
      </c>
      <c r="Q9" s="2">
        <f>Table1[[#This Row],[2055]]</f>
        <v>1</v>
      </c>
    </row>
    <row r="10" spans="1:19" x14ac:dyDescent="0.2">
      <c r="A10" t="s">
        <v>4</v>
      </c>
      <c r="B10">
        <v>18</v>
      </c>
      <c r="C10" s="2">
        <v>1</v>
      </c>
      <c r="D10" s="2">
        <v>1</v>
      </c>
      <c r="E10" s="2">
        <v>1</v>
      </c>
      <c r="F10" s="2">
        <v>1</v>
      </c>
      <c r="G10" s="2">
        <v>5</v>
      </c>
      <c r="H10" s="2">
        <v>8</v>
      </c>
      <c r="I10" s="4">
        <v>1</v>
      </c>
      <c r="J10" s="2">
        <f>0.75*Table1[[#This Row],[2020]]+0.25*Table1[[#This Row],[2030]]</f>
        <v>1</v>
      </c>
      <c r="K10" s="4">
        <v>1</v>
      </c>
      <c r="L10" s="2">
        <f>AVERAGE(Table1[[#This Row],[2030]],Table1[[#This Row],[2040]])</f>
        <v>1</v>
      </c>
      <c r="M10" s="2">
        <f>AVERAGE(Table1[[#This Row],[2030]],Table1[[#This Row],[2050]])</f>
        <v>1</v>
      </c>
      <c r="N10" s="2">
        <f>AVERAGE(Table1[[#This Row],[2040]],Table1[[#This Row],[2050]])</f>
        <v>1</v>
      </c>
      <c r="O10" s="4">
        <f>Table1[[#This Row],[2030]]</f>
        <v>1</v>
      </c>
      <c r="P10" s="2">
        <f>Table1[[#This Row],[2050]]</f>
        <v>1</v>
      </c>
      <c r="Q10" s="2">
        <f>Table1[[#This Row],[2055]]</f>
        <v>1</v>
      </c>
    </row>
    <row r="11" spans="1:19" x14ac:dyDescent="0.2">
      <c r="A11" t="s">
        <v>20</v>
      </c>
      <c r="B11">
        <v>18</v>
      </c>
      <c r="C11" s="2">
        <v>1</v>
      </c>
      <c r="D11" s="2">
        <v>1</v>
      </c>
      <c r="E11" s="2">
        <v>1</v>
      </c>
      <c r="F11" s="2">
        <v>1</v>
      </c>
      <c r="G11" s="2">
        <v>5</v>
      </c>
      <c r="H11" s="2">
        <v>8</v>
      </c>
      <c r="I11" s="4">
        <v>0.9</v>
      </c>
      <c r="J11" s="2">
        <f>0.75*Table1[[#This Row],[2020]]+0.25*Table1[[#This Row],[2030]]</f>
        <v>0.91250000000000009</v>
      </c>
      <c r="K11" s="4">
        <v>0.95</v>
      </c>
      <c r="L11" s="2">
        <f>AVERAGE(Table1[[#This Row],[2030]],Table1[[#This Row],[2040]])</f>
        <v>0.95</v>
      </c>
      <c r="M11" s="2">
        <f>AVERAGE(Table1[[#This Row],[2030]],Table1[[#This Row],[2050]])</f>
        <v>0.95</v>
      </c>
      <c r="N11" s="2">
        <f>AVERAGE(Table1[[#This Row],[2040]],Table1[[#This Row],[2050]])</f>
        <v>0.95</v>
      </c>
      <c r="O11" s="4">
        <f>Table1[[#This Row],[2030]]</f>
        <v>0.95</v>
      </c>
      <c r="P11" s="2">
        <f>Table1[[#This Row],[2050]]</f>
        <v>0.95</v>
      </c>
      <c r="Q11" s="2">
        <f>Table1[[#This Row],[2055]]</f>
        <v>0.95</v>
      </c>
    </row>
    <row r="12" spans="1:19" x14ac:dyDescent="0.2">
      <c r="A12" t="s">
        <v>21</v>
      </c>
      <c r="B12">
        <v>20</v>
      </c>
      <c r="C12" s="2">
        <v>1</v>
      </c>
      <c r="D12" s="2">
        <v>1</v>
      </c>
      <c r="E12" s="2">
        <v>1</v>
      </c>
      <c r="F12" s="2">
        <v>1</v>
      </c>
      <c r="G12" s="2">
        <v>5</v>
      </c>
      <c r="H12" s="2">
        <v>8</v>
      </c>
      <c r="I12" s="4">
        <v>0.95</v>
      </c>
      <c r="J12" s="2">
        <f>0.75*Table1[[#This Row],[2020]]+0.25*Table1[[#This Row],[2030]]</f>
        <v>0.96249999999999991</v>
      </c>
      <c r="K12" s="4">
        <v>1</v>
      </c>
      <c r="L12" s="2">
        <f>AVERAGE(Table1[[#This Row],[2030]],Table1[[#This Row],[2040]])</f>
        <v>1</v>
      </c>
      <c r="M12" s="2">
        <f>AVERAGE(Table1[[#This Row],[2030]],Table1[[#This Row],[2050]])</f>
        <v>1</v>
      </c>
      <c r="N12" s="2">
        <f>AVERAGE(Table1[[#This Row],[2040]],Table1[[#This Row],[2050]])</f>
        <v>1</v>
      </c>
      <c r="O12" s="4">
        <f>Table1[[#This Row],[2030]]</f>
        <v>1</v>
      </c>
      <c r="P12" s="2">
        <f>Table1[[#This Row],[2050]]</f>
        <v>1</v>
      </c>
      <c r="Q12" s="2">
        <f>Table1[[#This Row],[2055]]</f>
        <v>1</v>
      </c>
    </row>
    <row r="13" spans="1:19" x14ac:dyDescent="0.2">
      <c r="A13" t="s">
        <v>34</v>
      </c>
      <c r="B13">
        <v>20</v>
      </c>
      <c r="C13" s="2">
        <v>1</v>
      </c>
      <c r="D13" s="2">
        <v>1</v>
      </c>
      <c r="E13" s="2">
        <v>1</v>
      </c>
      <c r="F13" s="2">
        <v>1</v>
      </c>
      <c r="G13" s="2">
        <v>5</v>
      </c>
      <c r="H13" s="2">
        <v>8</v>
      </c>
      <c r="I13" s="4">
        <v>0.95</v>
      </c>
      <c r="J13" s="2">
        <f>0.75*Table1[[#This Row],[2020]]+0.25*Table1[[#This Row],[2030]]</f>
        <v>0.96249999999999991</v>
      </c>
      <c r="K13" s="4">
        <v>1</v>
      </c>
      <c r="L13" s="2">
        <f>AVERAGE(Table1[[#This Row],[2030]],Table1[[#This Row],[2040]])</f>
        <v>1</v>
      </c>
      <c r="M13" s="2">
        <f>AVERAGE(Table1[[#This Row],[2030]],Table1[[#This Row],[2050]])</f>
        <v>1</v>
      </c>
      <c r="N13" s="2">
        <f>AVERAGE(Table1[[#This Row],[2040]],Table1[[#This Row],[2050]])</f>
        <v>1</v>
      </c>
      <c r="O13" s="4">
        <f>Table1[[#This Row],[2030]]</f>
        <v>1</v>
      </c>
      <c r="P13" s="2">
        <f>Table1[[#This Row],[2050]]</f>
        <v>1</v>
      </c>
      <c r="Q13" s="2">
        <f>Table1[[#This Row],[2055]]</f>
        <v>1</v>
      </c>
    </row>
    <row r="14" spans="1:19" x14ac:dyDescent="0.2">
      <c r="A14" t="s">
        <v>139</v>
      </c>
      <c r="B14">
        <v>30</v>
      </c>
      <c r="C14" s="2">
        <v>1</v>
      </c>
      <c r="D14" s="2">
        <v>1</v>
      </c>
      <c r="E14" s="2">
        <v>1</v>
      </c>
      <c r="F14" s="2">
        <v>1</v>
      </c>
      <c r="G14" s="2">
        <v>5</v>
      </c>
      <c r="H14" s="2">
        <v>8</v>
      </c>
      <c r="I14" s="4">
        <v>1</v>
      </c>
      <c r="J14" s="2">
        <f>0.75*Table1[[#This Row],[2020]]+0.25*Table1[[#This Row],[2030]]</f>
        <v>1</v>
      </c>
      <c r="K14" s="4">
        <v>1</v>
      </c>
      <c r="L14" s="2">
        <f>AVERAGE(Table1[[#This Row],[2030]],Table1[[#This Row],[2040]])</f>
        <v>1</v>
      </c>
      <c r="M14" s="2">
        <f>AVERAGE(Table1[[#This Row],[2030]],Table1[[#This Row],[2050]])</f>
        <v>1</v>
      </c>
      <c r="N14" s="2">
        <f>AVERAGE(Table1[[#This Row],[2040]],Table1[[#This Row],[2050]])</f>
        <v>1</v>
      </c>
      <c r="O14" s="4">
        <f>Table1[[#This Row],[2030]]</f>
        <v>1</v>
      </c>
      <c r="P14" s="2">
        <f>Table1[[#This Row],[2050]]</f>
        <v>1</v>
      </c>
      <c r="Q14" s="2">
        <f>Table1[[#This Row],[2055]]</f>
        <v>1</v>
      </c>
    </row>
    <row r="15" spans="1:19" x14ac:dyDescent="0.2">
      <c r="A15" t="s">
        <v>51</v>
      </c>
      <c r="B15">
        <v>25</v>
      </c>
      <c r="C15" s="2">
        <v>1</v>
      </c>
      <c r="D15" s="2">
        <v>1</v>
      </c>
      <c r="E15" s="2">
        <v>1</v>
      </c>
      <c r="F15" s="2">
        <v>1</v>
      </c>
      <c r="G15" s="2">
        <v>5</v>
      </c>
      <c r="H15" s="2">
        <v>8</v>
      </c>
      <c r="I15" s="4">
        <v>1</v>
      </c>
      <c r="J15" s="2">
        <f>0.75*Table1[[#This Row],[2020]]+0.25*Table1[[#This Row],[2030]]</f>
        <v>1</v>
      </c>
      <c r="K15" s="4">
        <v>1</v>
      </c>
      <c r="L15" s="2">
        <f>AVERAGE(Table1[[#This Row],[2030]],Table1[[#This Row],[2040]])</f>
        <v>1</v>
      </c>
      <c r="M15" s="2">
        <f>AVERAGE(Table1[[#This Row],[2030]],Table1[[#This Row],[2050]])</f>
        <v>1</v>
      </c>
      <c r="N15" s="2">
        <f>AVERAGE(Table1[[#This Row],[2040]],Table1[[#This Row],[2050]])</f>
        <v>1</v>
      </c>
      <c r="O15" s="4">
        <f>Table1[[#This Row],[2030]]</f>
        <v>1</v>
      </c>
      <c r="P15" s="2">
        <f>Table1[[#This Row],[2050]]</f>
        <v>1</v>
      </c>
      <c r="Q15" s="2">
        <f>Table1[[#This Row],[2055]]</f>
        <v>1</v>
      </c>
    </row>
    <row r="16" spans="1:19" x14ac:dyDescent="0.2">
      <c r="A16" t="s">
        <v>140</v>
      </c>
      <c r="B16">
        <v>30</v>
      </c>
      <c r="C16" s="2">
        <v>1</v>
      </c>
      <c r="D16" s="2">
        <v>1</v>
      </c>
      <c r="E16" s="2">
        <v>1</v>
      </c>
      <c r="F16" s="2">
        <v>1</v>
      </c>
      <c r="G16" s="2">
        <v>5</v>
      </c>
      <c r="H16" s="2">
        <v>8</v>
      </c>
      <c r="I16" s="4">
        <v>1</v>
      </c>
      <c r="J16" s="2">
        <f>0.75*Table1[[#This Row],[2020]]+0.25*Table1[[#This Row],[2030]]</f>
        <v>1</v>
      </c>
      <c r="K16" s="4">
        <v>1</v>
      </c>
      <c r="L16" s="2">
        <f>AVERAGE(Table1[[#This Row],[2030]],Table1[[#This Row],[2040]])</f>
        <v>1</v>
      </c>
      <c r="M16" s="2">
        <f>AVERAGE(Table1[[#This Row],[2030]],Table1[[#This Row],[2050]])</f>
        <v>1</v>
      </c>
      <c r="N16" s="2">
        <f>AVERAGE(Table1[[#This Row],[2040]],Table1[[#This Row],[2050]])</f>
        <v>1</v>
      </c>
      <c r="O16" s="4">
        <f>Table1[[#This Row],[2030]]</f>
        <v>1</v>
      </c>
      <c r="P16" s="2">
        <f>Table1[[#This Row],[2050]]</f>
        <v>1</v>
      </c>
      <c r="Q16" s="2">
        <f>Table1[[#This Row],[2055]]</f>
        <v>1</v>
      </c>
    </row>
    <row r="17" spans="1:17" x14ac:dyDescent="0.2">
      <c r="A17" t="s">
        <v>55</v>
      </c>
      <c r="B17">
        <v>25</v>
      </c>
      <c r="C17" s="2">
        <v>1</v>
      </c>
      <c r="D17" s="2">
        <v>1</v>
      </c>
      <c r="E17" s="2">
        <v>1</v>
      </c>
      <c r="F17" s="2">
        <v>1</v>
      </c>
      <c r="G17" s="2">
        <v>5</v>
      </c>
      <c r="H17" s="2">
        <v>8</v>
      </c>
      <c r="I17" s="4">
        <v>1</v>
      </c>
      <c r="J17" s="2">
        <f>0.75*Table1[[#This Row],[2020]]+0.25*Table1[[#This Row],[2030]]</f>
        <v>1</v>
      </c>
      <c r="K17" s="4">
        <v>1</v>
      </c>
      <c r="L17" s="2">
        <f>AVERAGE(Table1[[#This Row],[2030]],Table1[[#This Row],[2040]])</f>
        <v>1</v>
      </c>
      <c r="M17" s="2">
        <f>AVERAGE(Table1[[#This Row],[2030]],Table1[[#This Row],[2050]])</f>
        <v>1</v>
      </c>
      <c r="N17" s="2">
        <f>AVERAGE(Table1[[#This Row],[2040]],Table1[[#This Row],[2050]])</f>
        <v>1</v>
      </c>
      <c r="O17" s="4">
        <f>Table1[[#This Row],[2030]]</f>
        <v>1</v>
      </c>
      <c r="P17" s="2">
        <f>Table1[[#This Row],[2050]]</f>
        <v>1</v>
      </c>
      <c r="Q17" s="2">
        <f>Table1[[#This Row],[2055]]</f>
        <v>1</v>
      </c>
    </row>
    <row r="18" spans="1:17" x14ac:dyDescent="0.2">
      <c r="A18" t="s">
        <v>56</v>
      </c>
      <c r="B18">
        <v>25</v>
      </c>
      <c r="C18" s="2">
        <v>1</v>
      </c>
      <c r="D18" s="2">
        <v>1</v>
      </c>
      <c r="E18" s="2">
        <v>1</v>
      </c>
      <c r="F18" s="2">
        <v>1</v>
      </c>
      <c r="G18" s="2">
        <v>5</v>
      </c>
      <c r="H18" s="2">
        <v>8</v>
      </c>
      <c r="I18" s="4">
        <v>1</v>
      </c>
      <c r="J18" s="2">
        <f>0.75*Table1[[#This Row],[2020]]+0.25*Table1[[#This Row],[2030]]</f>
        <v>1</v>
      </c>
      <c r="K18" s="4">
        <v>1</v>
      </c>
      <c r="L18" s="2">
        <f>AVERAGE(Table1[[#This Row],[2030]],Table1[[#This Row],[2040]])</f>
        <v>1</v>
      </c>
      <c r="M18" s="2">
        <f>AVERAGE(Table1[[#This Row],[2030]],Table1[[#This Row],[2050]])</f>
        <v>1</v>
      </c>
      <c r="N18" s="2">
        <f>AVERAGE(Table1[[#This Row],[2040]],Table1[[#This Row],[2050]])</f>
        <v>1</v>
      </c>
      <c r="O18" s="4">
        <f>Table1[[#This Row],[2030]]</f>
        <v>1</v>
      </c>
      <c r="P18" s="2">
        <f>Table1[[#This Row],[2050]]</f>
        <v>1</v>
      </c>
      <c r="Q18" s="2">
        <f>Table1[[#This Row],[2055]]</f>
        <v>1</v>
      </c>
    </row>
    <row r="19" spans="1:17" x14ac:dyDescent="0.2">
      <c r="A19" t="s">
        <v>57</v>
      </c>
      <c r="B19">
        <v>25</v>
      </c>
      <c r="C19" s="2">
        <v>1</v>
      </c>
      <c r="D19" s="2">
        <v>1</v>
      </c>
      <c r="E19" s="2">
        <v>1</v>
      </c>
      <c r="F19" s="2">
        <v>1</v>
      </c>
      <c r="G19" s="2">
        <v>5</v>
      </c>
      <c r="H19" s="2">
        <v>8</v>
      </c>
      <c r="I19" s="4">
        <v>1</v>
      </c>
      <c r="J19" s="2">
        <f>0.75*Table1[[#This Row],[2020]]+0.25*Table1[[#This Row],[2030]]</f>
        <v>1</v>
      </c>
      <c r="K19" s="4">
        <v>1</v>
      </c>
      <c r="L19" s="2">
        <f>AVERAGE(Table1[[#This Row],[2030]],Table1[[#This Row],[2040]])</f>
        <v>1</v>
      </c>
      <c r="M19" s="2">
        <f>AVERAGE(Table1[[#This Row],[2030]],Table1[[#This Row],[2050]])</f>
        <v>1</v>
      </c>
      <c r="N19" s="2">
        <f>AVERAGE(Table1[[#This Row],[2040]],Table1[[#This Row],[2050]])</f>
        <v>1</v>
      </c>
      <c r="O19" s="4">
        <f>Table1[[#This Row],[2030]]</f>
        <v>1</v>
      </c>
      <c r="P19" s="2">
        <f>Table1[[#This Row],[2050]]</f>
        <v>1</v>
      </c>
      <c r="Q19" s="2">
        <f>Table1[[#This Row],[2055]]</f>
        <v>1</v>
      </c>
    </row>
    <row r="20" spans="1:17" x14ac:dyDescent="0.2">
      <c r="A20" t="s">
        <v>141</v>
      </c>
      <c r="B20">
        <v>30</v>
      </c>
      <c r="C20" s="2">
        <v>1</v>
      </c>
      <c r="D20" s="2">
        <v>1</v>
      </c>
      <c r="E20" s="2">
        <v>1</v>
      </c>
      <c r="F20" s="2">
        <v>1</v>
      </c>
      <c r="G20" s="2">
        <v>5</v>
      </c>
      <c r="H20" s="2">
        <v>8</v>
      </c>
      <c r="I20" s="4">
        <v>1</v>
      </c>
      <c r="J20" s="2">
        <f>0.75*Table1[[#This Row],[2020]]+0.25*Table1[[#This Row],[2030]]</f>
        <v>1</v>
      </c>
      <c r="K20" s="4">
        <v>1</v>
      </c>
      <c r="L20" s="2">
        <f>AVERAGE(Table1[[#This Row],[2030]],Table1[[#This Row],[2040]])</f>
        <v>1</v>
      </c>
      <c r="M20" s="2">
        <f>AVERAGE(Table1[[#This Row],[2030]],Table1[[#This Row],[2050]])</f>
        <v>1</v>
      </c>
      <c r="N20" s="2">
        <f>AVERAGE(Table1[[#This Row],[2040]],Table1[[#This Row],[2050]])</f>
        <v>1</v>
      </c>
      <c r="O20" s="4">
        <f>Table1[[#This Row],[2030]]</f>
        <v>1</v>
      </c>
      <c r="P20" s="2">
        <f>Table1[[#This Row],[2050]]</f>
        <v>1</v>
      </c>
      <c r="Q20" s="2">
        <f>Table1[[#This Row],[2055]]</f>
        <v>1</v>
      </c>
    </row>
    <row r="21" spans="1:17" x14ac:dyDescent="0.2">
      <c r="A21" t="s">
        <v>142</v>
      </c>
      <c r="B21">
        <v>30</v>
      </c>
      <c r="C21" s="2">
        <v>1</v>
      </c>
      <c r="D21" s="2">
        <v>1</v>
      </c>
      <c r="E21" s="2">
        <v>1</v>
      </c>
      <c r="F21" s="2">
        <v>1</v>
      </c>
      <c r="G21" s="2">
        <v>5</v>
      </c>
      <c r="H21" s="2">
        <v>8</v>
      </c>
      <c r="I21" s="4">
        <v>1</v>
      </c>
      <c r="J21" s="2">
        <f>0.75*Table1[[#This Row],[2020]]+0.25*Table1[[#This Row],[2030]]</f>
        <v>1</v>
      </c>
      <c r="K21" s="4">
        <v>1</v>
      </c>
      <c r="L21" s="2">
        <f>AVERAGE(Table1[[#This Row],[2030]],Table1[[#This Row],[2040]])</f>
        <v>1</v>
      </c>
      <c r="M21" s="2">
        <f>AVERAGE(Table1[[#This Row],[2030]],Table1[[#This Row],[2050]])</f>
        <v>1</v>
      </c>
      <c r="N21" s="2">
        <f>AVERAGE(Table1[[#This Row],[2040]],Table1[[#This Row],[2050]])</f>
        <v>1</v>
      </c>
      <c r="O21" s="4">
        <f>Table1[[#This Row],[2030]]</f>
        <v>1</v>
      </c>
      <c r="P21" s="2">
        <f>Table1[[#This Row],[2050]]</f>
        <v>1</v>
      </c>
      <c r="Q21" s="2">
        <f>Table1[[#This Row],[2055]]</f>
        <v>1</v>
      </c>
    </row>
    <row r="22" spans="1:17" x14ac:dyDescent="0.2">
      <c r="A22" t="s">
        <v>126</v>
      </c>
      <c r="B22">
        <v>30</v>
      </c>
      <c r="C22" s="2">
        <v>1</v>
      </c>
      <c r="D22" s="2">
        <v>1</v>
      </c>
      <c r="E22" s="2">
        <v>1</v>
      </c>
      <c r="F22" s="2">
        <v>1</v>
      </c>
      <c r="G22" s="2">
        <v>5</v>
      </c>
      <c r="H22" s="2">
        <v>8</v>
      </c>
      <c r="I22" s="4">
        <v>1</v>
      </c>
      <c r="J22" s="2">
        <f>0.75*Table1[[#This Row],[2020]]+0.25*Table1[[#This Row],[2030]]</f>
        <v>1</v>
      </c>
      <c r="K22" s="4">
        <v>1</v>
      </c>
      <c r="L22" s="2">
        <f>AVERAGE(Table1[[#This Row],[2030]],Table1[[#This Row],[2040]])</f>
        <v>1</v>
      </c>
      <c r="M22" s="2">
        <f>AVERAGE(Table1[[#This Row],[2030]],Table1[[#This Row],[2050]])</f>
        <v>1</v>
      </c>
      <c r="N22" s="2">
        <f>AVERAGE(Table1[[#This Row],[2040]],Table1[[#This Row],[2050]])</f>
        <v>1</v>
      </c>
      <c r="O22" s="4">
        <f>Table1[[#This Row],[2030]]</f>
        <v>1</v>
      </c>
      <c r="P22" s="2">
        <f>Table1[[#This Row],[2050]]</f>
        <v>1</v>
      </c>
      <c r="Q22" s="2">
        <f>Table1[[#This Row],[2055]]</f>
        <v>1</v>
      </c>
    </row>
    <row r="23" spans="1:17" x14ac:dyDescent="0.2">
      <c r="A23" t="s">
        <v>52</v>
      </c>
      <c r="B23">
        <v>25</v>
      </c>
      <c r="C23" s="2">
        <v>1</v>
      </c>
      <c r="D23" s="2">
        <v>1</v>
      </c>
      <c r="E23" s="2">
        <v>1</v>
      </c>
      <c r="F23" s="2">
        <v>1</v>
      </c>
      <c r="G23" s="2">
        <v>5</v>
      </c>
      <c r="H23" s="2">
        <v>8</v>
      </c>
      <c r="I23" s="4">
        <v>1</v>
      </c>
      <c r="J23" s="2">
        <f>0.75*Table1[[#This Row],[2020]]+0.25*Table1[[#This Row],[2030]]</f>
        <v>1</v>
      </c>
      <c r="K23" s="4">
        <v>1</v>
      </c>
      <c r="L23" s="2">
        <f>AVERAGE(Table1[[#This Row],[2030]],Table1[[#This Row],[2040]])</f>
        <v>1</v>
      </c>
      <c r="M23" s="2">
        <f>AVERAGE(Table1[[#This Row],[2030]],Table1[[#This Row],[2050]])</f>
        <v>1</v>
      </c>
      <c r="N23" s="2">
        <f>AVERAGE(Table1[[#This Row],[2040]],Table1[[#This Row],[2050]])</f>
        <v>1</v>
      </c>
      <c r="O23" s="4">
        <f>Table1[[#This Row],[2030]]</f>
        <v>1</v>
      </c>
      <c r="P23" s="2">
        <f>Table1[[#This Row],[2050]]</f>
        <v>1</v>
      </c>
      <c r="Q23" s="2">
        <f>Table1[[#This Row],[2055]]</f>
        <v>1</v>
      </c>
    </row>
    <row r="24" spans="1:17" x14ac:dyDescent="0.2">
      <c r="A24" t="s">
        <v>38</v>
      </c>
      <c r="B24">
        <v>25</v>
      </c>
      <c r="C24" s="2">
        <v>1</v>
      </c>
      <c r="D24" s="2">
        <v>1</v>
      </c>
      <c r="E24" s="2">
        <v>1</v>
      </c>
      <c r="F24" s="2">
        <v>1</v>
      </c>
      <c r="G24" s="2">
        <v>5</v>
      </c>
      <c r="H24" s="2">
        <v>8</v>
      </c>
      <c r="I24" s="4">
        <v>1</v>
      </c>
      <c r="J24" s="2">
        <f>0.75*Table1[[#This Row],[2020]]+0.25*Table1[[#This Row],[2030]]</f>
        <v>1</v>
      </c>
      <c r="K24" s="4">
        <v>1</v>
      </c>
      <c r="L24" s="2">
        <f>AVERAGE(Table1[[#This Row],[2030]],Table1[[#This Row],[2040]])</f>
        <v>1</v>
      </c>
      <c r="M24" s="2">
        <f>AVERAGE(Table1[[#This Row],[2030]],Table1[[#This Row],[2050]])</f>
        <v>1</v>
      </c>
      <c r="N24" s="2">
        <f>AVERAGE(Table1[[#This Row],[2040]],Table1[[#This Row],[2050]])</f>
        <v>1</v>
      </c>
      <c r="O24" s="4">
        <f>Table1[[#This Row],[2030]]</f>
        <v>1</v>
      </c>
      <c r="P24" s="2">
        <f>Table1[[#This Row],[2050]]</f>
        <v>1</v>
      </c>
      <c r="Q24" s="2">
        <f>Table1[[#This Row],[2055]]</f>
        <v>1</v>
      </c>
    </row>
    <row r="25" spans="1:17" x14ac:dyDescent="0.2">
      <c r="A25" t="s">
        <v>53</v>
      </c>
      <c r="B25">
        <v>33</v>
      </c>
      <c r="C25" s="2">
        <v>1</v>
      </c>
      <c r="D25" s="2">
        <v>1</v>
      </c>
      <c r="E25" s="2">
        <v>1</v>
      </c>
      <c r="F25" s="2">
        <v>1</v>
      </c>
      <c r="G25" s="2">
        <v>5</v>
      </c>
      <c r="H25" s="2">
        <v>8</v>
      </c>
      <c r="I25" s="4">
        <v>1</v>
      </c>
      <c r="J25" s="2">
        <f>0.75*Table1[[#This Row],[2020]]+0.25*Table1[[#This Row],[2030]]</f>
        <v>1</v>
      </c>
      <c r="K25" s="4">
        <v>1</v>
      </c>
      <c r="L25" s="2">
        <f>AVERAGE(Table1[[#This Row],[2030]],Table1[[#This Row],[2040]])</f>
        <v>1</v>
      </c>
      <c r="M25" s="2">
        <f>AVERAGE(Table1[[#This Row],[2030]],Table1[[#This Row],[2050]])</f>
        <v>1</v>
      </c>
      <c r="N25" s="2">
        <f>AVERAGE(Table1[[#This Row],[2040]],Table1[[#This Row],[2050]])</f>
        <v>1</v>
      </c>
      <c r="O25" s="4">
        <f>Table1[[#This Row],[2030]]</f>
        <v>1</v>
      </c>
      <c r="P25" s="2">
        <f>Table1[[#This Row],[2050]]</f>
        <v>1</v>
      </c>
      <c r="Q25" s="2">
        <f>Table1[[#This Row],[2055]]</f>
        <v>1</v>
      </c>
    </row>
    <row r="26" spans="1:17" x14ac:dyDescent="0.2">
      <c r="A26" t="s">
        <v>54</v>
      </c>
      <c r="B26">
        <v>25</v>
      </c>
      <c r="C26" s="2">
        <v>1</v>
      </c>
      <c r="D26" s="2">
        <v>1</v>
      </c>
      <c r="E26" s="2">
        <v>1</v>
      </c>
      <c r="F26" s="2">
        <v>1</v>
      </c>
      <c r="G26" s="2">
        <v>5</v>
      </c>
      <c r="H26" s="2">
        <v>8</v>
      </c>
      <c r="I26" s="4">
        <v>1</v>
      </c>
      <c r="J26" s="2">
        <f>0.75*Table1[[#This Row],[2020]]+0.25*Table1[[#This Row],[2030]]</f>
        <v>1</v>
      </c>
      <c r="K26" s="4">
        <v>1</v>
      </c>
      <c r="L26" s="2">
        <f>AVERAGE(Table1[[#This Row],[2030]],Table1[[#This Row],[2040]])</f>
        <v>1</v>
      </c>
      <c r="M26" s="2">
        <f>AVERAGE(Table1[[#This Row],[2030]],Table1[[#This Row],[2050]])</f>
        <v>1</v>
      </c>
      <c r="N26" s="2">
        <f>AVERAGE(Table1[[#This Row],[2040]],Table1[[#This Row],[2050]])</f>
        <v>1</v>
      </c>
      <c r="O26" s="4">
        <f>Table1[[#This Row],[2030]]</f>
        <v>1</v>
      </c>
      <c r="P26" s="2">
        <f>Table1[[#This Row],[2050]]</f>
        <v>1</v>
      </c>
      <c r="Q26" s="2">
        <f>Table1[[#This Row],[2055]]</f>
        <v>1</v>
      </c>
    </row>
    <row r="27" spans="1:17" x14ac:dyDescent="0.2">
      <c r="A27" t="s">
        <v>82</v>
      </c>
      <c r="B27">
        <v>25</v>
      </c>
      <c r="C27" s="2">
        <v>1</v>
      </c>
      <c r="D27" s="2">
        <v>1</v>
      </c>
      <c r="E27" s="2">
        <v>1</v>
      </c>
      <c r="F27" s="2">
        <v>1</v>
      </c>
      <c r="G27" s="2">
        <v>5</v>
      </c>
      <c r="H27" s="2">
        <v>8</v>
      </c>
      <c r="I27" s="4">
        <v>1</v>
      </c>
      <c r="J27" s="2">
        <f>0.75*Table1[[#This Row],[2020]]+0.25*Table1[[#This Row],[2030]]</f>
        <v>1</v>
      </c>
      <c r="K27" s="4">
        <v>1</v>
      </c>
      <c r="L27" s="2">
        <f>AVERAGE(Table1[[#This Row],[2030]],Table1[[#This Row],[2040]])</f>
        <v>1</v>
      </c>
      <c r="M27" s="2">
        <f>AVERAGE(Table1[[#This Row],[2030]],Table1[[#This Row],[2050]])</f>
        <v>1</v>
      </c>
      <c r="N27" s="2">
        <f>AVERAGE(Table1[[#This Row],[2040]],Table1[[#This Row],[2050]])</f>
        <v>1</v>
      </c>
      <c r="O27" s="4">
        <f>Table1[[#This Row],[2030]]</f>
        <v>1</v>
      </c>
      <c r="P27" s="2">
        <f>Table1[[#This Row],[2050]]</f>
        <v>1</v>
      </c>
      <c r="Q27" s="2">
        <f>Table1[[#This Row],[2055]]</f>
        <v>1</v>
      </c>
    </row>
    <row r="28" spans="1:17" x14ac:dyDescent="0.2">
      <c r="A28" t="s">
        <v>89</v>
      </c>
      <c r="B28">
        <v>30</v>
      </c>
      <c r="C28" s="2">
        <v>1</v>
      </c>
      <c r="D28" s="2">
        <v>1</v>
      </c>
      <c r="E28" s="2">
        <v>1</v>
      </c>
      <c r="F28" s="2">
        <v>1</v>
      </c>
      <c r="G28" s="2">
        <v>5</v>
      </c>
      <c r="H28" s="2">
        <v>8</v>
      </c>
      <c r="I28" s="4">
        <v>1</v>
      </c>
      <c r="J28" s="2">
        <f>0.75*Table1[[#This Row],[2020]]+0.25*Table1[[#This Row],[2030]]</f>
        <v>1</v>
      </c>
      <c r="K28" s="4">
        <v>1</v>
      </c>
      <c r="L28" s="2">
        <f>AVERAGE(Table1[[#This Row],[2030]],Table1[[#This Row],[2040]])</f>
        <v>1</v>
      </c>
      <c r="M28" s="2">
        <f>AVERAGE(Table1[[#This Row],[2030]],Table1[[#This Row],[2050]])</f>
        <v>1</v>
      </c>
      <c r="N28" s="2">
        <f>AVERAGE(Table1[[#This Row],[2040]],Table1[[#This Row],[2050]])</f>
        <v>1</v>
      </c>
      <c r="O28" s="4">
        <f>Table1[[#This Row],[2030]]</f>
        <v>1</v>
      </c>
      <c r="P28" s="2">
        <f>Table1[[#This Row],[2050]]</f>
        <v>1</v>
      </c>
      <c r="Q28" s="2">
        <f>Table1[[#This Row],[2055]]</f>
        <v>1</v>
      </c>
    </row>
    <row r="29" spans="1:17" x14ac:dyDescent="0.2">
      <c r="A29" t="s">
        <v>143</v>
      </c>
      <c r="B29">
        <v>100</v>
      </c>
      <c r="C29" s="2">
        <v>1</v>
      </c>
      <c r="D29" s="2">
        <v>1</v>
      </c>
      <c r="E29" s="2">
        <v>1</v>
      </c>
      <c r="F29" s="2">
        <v>1</v>
      </c>
      <c r="G29" s="2">
        <v>5</v>
      </c>
      <c r="H29" s="2">
        <v>8</v>
      </c>
      <c r="I29" s="4">
        <v>1</v>
      </c>
      <c r="J29" s="2">
        <f>0.75*Table1[[#This Row],[2020]]+0.25*Table1[[#This Row],[2030]]</f>
        <v>1</v>
      </c>
      <c r="K29" s="4">
        <v>1</v>
      </c>
      <c r="L29" s="2">
        <f>AVERAGE(Table1[[#This Row],[2030]],Table1[[#This Row],[2040]])</f>
        <v>1</v>
      </c>
      <c r="M29" s="2">
        <f>AVERAGE(Table1[[#This Row],[2030]],Table1[[#This Row],[2050]])</f>
        <v>1</v>
      </c>
      <c r="N29" s="2">
        <f>AVERAGE(Table1[[#This Row],[2040]],Table1[[#This Row],[2050]])</f>
        <v>1</v>
      </c>
      <c r="O29" s="4">
        <f>Table1[[#This Row],[2030]]</f>
        <v>1</v>
      </c>
      <c r="P29" s="2">
        <f>Table1[[#This Row],[2050]]</f>
        <v>1</v>
      </c>
      <c r="Q29" s="2">
        <f>Table1[[#This Row],[2055]]</f>
        <v>1</v>
      </c>
    </row>
    <row r="30" spans="1:17" x14ac:dyDescent="0.2">
      <c r="A30" t="s">
        <v>144</v>
      </c>
      <c r="B30">
        <v>100</v>
      </c>
      <c r="C30" s="2">
        <v>1</v>
      </c>
      <c r="D30" s="2">
        <v>1</v>
      </c>
      <c r="E30" s="2">
        <v>1</v>
      </c>
      <c r="F30" s="2">
        <v>1</v>
      </c>
      <c r="G30" s="2">
        <v>5</v>
      </c>
      <c r="H30" s="2">
        <v>8</v>
      </c>
      <c r="I30" s="4">
        <v>1</v>
      </c>
      <c r="J30" s="2">
        <f>0.75*Table1[[#This Row],[2020]]+0.25*Table1[[#This Row],[2030]]</f>
        <v>1</v>
      </c>
      <c r="K30" s="4">
        <v>1</v>
      </c>
      <c r="L30" s="2">
        <f>AVERAGE(Table1[[#This Row],[2030]],Table1[[#This Row],[2040]])</f>
        <v>1</v>
      </c>
      <c r="M30" s="2">
        <f>AVERAGE(Table1[[#This Row],[2030]],Table1[[#This Row],[2050]])</f>
        <v>1</v>
      </c>
      <c r="N30" s="2">
        <f>AVERAGE(Table1[[#This Row],[2040]],Table1[[#This Row],[2050]])</f>
        <v>1</v>
      </c>
      <c r="O30" s="4">
        <f>Table1[[#This Row],[2030]]</f>
        <v>1</v>
      </c>
      <c r="P30" s="2">
        <f>Table1[[#This Row],[2050]]</f>
        <v>1</v>
      </c>
      <c r="Q30" s="2">
        <f>Table1[[#This Row],[2055]]</f>
        <v>1</v>
      </c>
    </row>
    <row r="31" spans="1:17" x14ac:dyDescent="0.2">
      <c r="A31" t="s">
        <v>145</v>
      </c>
      <c r="B31">
        <v>100</v>
      </c>
      <c r="C31" s="2">
        <v>1</v>
      </c>
      <c r="D31" s="2">
        <v>1</v>
      </c>
      <c r="E31" s="2">
        <v>1</v>
      </c>
      <c r="F31" s="2">
        <v>1</v>
      </c>
      <c r="G31" s="2">
        <v>5</v>
      </c>
      <c r="H31" s="2">
        <v>8</v>
      </c>
      <c r="I31" s="4">
        <v>1</v>
      </c>
      <c r="J31" s="2">
        <f>0.75*Table1[[#This Row],[2020]]+0.25*Table1[[#This Row],[2030]]</f>
        <v>1</v>
      </c>
      <c r="K31" s="4">
        <v>1</v>
      </c>
      <c r="L31" s="2">
        <f>AVERAGE(Table1[[#This Row],[2030]],Table1[[#This Row],[2040]])</f>
        <v>1</v>
      </c>
      <c r="M31" s="2">
        <f>AVERAGE(Table1[[#This Row],[2030]],Table1[[#This Row],[2050]])</f>
        <v>1</v>
      </c>
      <c r="N31" s="2">
        <f>AVERAGE(Table1[[#This Row],[2040]],Table1[[#This Row],[2050]])</f>
        <v>1</v>
      </c>
      <c r="O31" s="4">
        <f>Table1[[#This Row],[2030]]</f>
        <v>1</v>
      </c>
      <c r="P31" s="2">
        <f>Table1[[#This Row],[2050]]</f>
        <v>1</v>
      </c>
      <c r="Q31" s="2">
        <f>Table1[[#This Row],[2055]]</f>
        <v>1</v>
      </c>
    </row>
    <row r="32" spans="1:17" x14ac:dyDescent="0.2">
      <c r="A32" t="s">
        <v>146</v>
      </c>
      <c r="B32">
        <v>100</v>
      </c>
      <c r="C32" s="2">
        <v>1</v>
      </c>
      <c r="D32" s="2">
        <v>1</v>
      </c>
      <c r="E32" s="2">
        <v>1</v>
      </c>
      <c r="F32" s="2">
        <v>1</v>
      </c>
      <c r="G32" s="2">
        <v>5</v>
      </c>
      <c r="H32" s="2">
        <v>8</v>
      </c>
      <c r="I32" s="4">
        <v>1</v>
      </c>
      <c r="J32" s="2">
        <f>0.75*Table1[[#This Row],[2020]]+0.25*Table1[[#This Row],[2030]]</f>
        <v>1</v>
      </c>
      <c r="K32" s="4">
        <v>1</v>
      </c>
      <c r="L32" s="2">
        <f>AVERAGE(Table1[[#This Row],[2030]],Table1[[#This Row],[2040]])</f>
        <v>1</v>
      </c>
      <c r="M32" s="2">
        <f>AVERAGE(Table1[[#This Row],[2030]],Table1[[#This Row],[2050]])</f>
        <v>1</v>
      </c>
      <c r="N32" s="2">
        <f>AVERAGE(Table1[[#This Row],[2040]],Table1[[#This Row],[2050]])</f>
        <v>1</v>
      </c>
      <c r="O32" s="4">
        <f>Table1[[#This Row],[2030]]</f>
        <v>1</v>
      </c>
      <c r="P32" s="2">
        <f>Table1[[#This Row],[2050]]</f>
        <v>1</v>
      </c>
      <c r="Q32" s="2">
        <f>Table1[[#This Row],[2055]]</f>
        <v>1</v>
      </c>
    </row>
    <row r="33" spans="1:17" x14ac:dyDescent="0.2">
      <c r="A33" t="s">
        <v>147</v>
      </c>
      <c r="B33">
        <v>100</v>
      </c>
      <c r="C33" s="2">
        <v>1</v>
      </c>
      <c r="D33" s="2">
        <v>1</v>
      </c>
      <c r="E33" s="2">
        <v>1</v>
      </c>
      <c r="F33" s="2">
        <v>1</v>
      </c>
      <c r="G33" s="2">
        <v>5</v>
      </c>
      <c r="H33" s="2">
        <v>8</v>
      </c>
      <c r="I33" s="4">
        <v>1</v>
      </c>
      <c r="J33" s="2">
        <f>0.75*Table1[[#This Row],[2020]]+0.25*Table1[[#This Row],[2030]]</f>
        <v>1</v>
      </c>
      <c r="K33" s="4">
        <v>1</v>
      </c>
      <c r="L33" s="2">
        <f>AVERAGE(Table1[[#This Row],[2030]],Table1[[#This Row],[2040]])</f>
        <v>1</v>
      </c>
      <c r="M33" s="2">
        <f>AVERAGE(Table1[[#This Row],[2030]],Table1[[#This Row],[2050]])</f>
        <v>1</v>
      </c>
      <c r="N33" s="2">
        <f>AVERAGE(Table1[[#This Row],[2040]],Table1[[#This Row],[2050]])</f>
        <v>1</v>
      </c>
      <c r="O33" s="4">
        <f>Table1[[#This Row],[2030]]</f>
        <v>1</v>
      </c>
      <c r="P33" s="2">
        <f>Table1[[#This Row],[2050]]</f>
        <v>1</v>
      </c>
      <c r="Q33" s="2">
        <f>Table1[[#This Row],[2055]]</f>
        <v>1</v>
      </c>
    </row>
    <row r="34" spans="1:17" x14ac:dyDescent="0.2">
      <c r="A34" t="s">
        <v>9</v>
      </c>
      <c r="B34">
        <v>50</v>
      </c>
      <c r="C34" s="2">
        <v>1</v>
      </c>
      <c r="D34" s="2">
        <v>1</v>
      </c>
      <c r="E34" s="2">
        <v>1</v>
      </c>
      <c r="F34" s="2">
        <v>1</v>
      </c>
      <c r="G34" s="2">
        <v>5</v>
      </c>
      <c r="H34" s="2">
        <v>8</v>
      </c>
      <c r="I34" s="4">
        <v>1</v>
      </c>
      <c r="J34" s="2">
        <f>0.75*Table1[[#This Row],[2020]]+0.25*Table1[[#This Row],[2030]]</f>
        <v>1</v>
      </c>
      <c r="K34" s="4">
        <v>1</v>
      </c>
      <c r="L34" s="2">
        <f>AVERAGE(Table1[[#This Row],[2030]],Table1[[#This Row],[2040]])</f>
        <v>1</v>
      </c>
      <c r="M34" s="2">
        <f>AVERAGE(Table1[[#This Row],[2030]],Table1[[#This Row],[2050]])</f>
        <v>1</v>
      </c>
      <c r="N34" s="2">
        <f>AVERAGE(Table1[[#This Row],[2040]],Table1[[#This Row],[2050]])</f>
        <v>1</v>
      </c>
      <c r="O34" s="4">
        <f>Table1[[#This Row],[2030]]</f>
        <v>1</v>
      </c>
      <c r="P34" s="2">
        <f>Table1[[#This Row],[2050]]</f>
        <v>1</v>
      </c>
      <c r="Q34" s="2">
        <f>Table1[[#This Row],[2055]]</f>
        <v>1</v>
      </c>
    </row>
    <row r="35" spans="1:17" x14ac:dyDescent="0.2">
      <c r="A35" t="s">
        <v>10</v>
      </c>
      <c r="B35">
        <v>50</v>
      </c>
      <c r="C35" s="2">
        <v>1</v>
      </c>
      <c r="D35" s="2">
        <v>1</v>
      </c>
      <c r="E35" s="2">
        <v>1</v>
      </c>
      <c r="F35" s="2">
        <v>1</v>
      </c>
      <c r="G35" s="2">
        <v>5</v>
      </c>
      <c r="H35" s="2">
        <v>8</v>
      </c>
      <c r="I35" s="4">
        <v>1</v>
      </c>
      <c r="J35" s="2">
        <f>0.75*Table1[[#This Row],[2020]]+0.25*Table1[[#This Row],[2030]]</f>
        <v>1</v>
      </c>
      <c r="K35" s="4">
        <v>1</v>
      </c>
      <c r="L35" s="2">
        <f>AVERAGE(Table1[[#This Row],[2030]],Table1[[#This Row],[2040]])</f>
        <v>1</v>
      </c>
      <c r="M35" s="2">
        <f>AVERAGE(Table1[[#This Row],[2030]],Table1[[#This Row],[2050]])</f>
        <v>1</v>
      </c>
      <c r="N35" s="2">
        <f>AVERAGE(Table1[[#This Row],[2040]],Table1[[#This Row],[2050]])</f>
        <v>1</v>
      </c>
      <c r="O35" s="4">
        <f>Table1[[#This Row],[2030]]</f>
        <v>1</v>
      </c>
      <c r="P35" s="2">
        <f>Table1[[#This Row],[2050]]</f>
        <v>1</v>
      </c>
      <c r="Q35" s="2">
        <f>Table1[[#This Row],[2055]]</f>
        <v>1</v>
      </c>
    </row>
    <row r="36" spans="1:17" x14ac:dyDescent="0.2">
      <c r="A36" t="s">
        <v>168</v>
      </c>
      <c r="B36">
        <v>50</v>
      </c>
      <c r="C36" s="2">
        <v>1</v>
      </c>
      <c r="D36" s="2">
        <v>1</v>
      </c>
      <c r="E36" s="2">
        <v>1</v>
      </c>
      <c r="F36" s="2">
        <v>1</v>
      </c>
      <c r="G36" s="2">
        <v>5</v>
      </c>
      <c r="H36" s="2">
        <v>8</v>
      </c>
      <c r="I36" s="4">
        <v>1</v>
      </c>
      <c r="J36" s="2">
        <f>0.75*Table1[[#This Row],[2020]]+0.25*Table1[[#This Row],[2030]]</f>
        <v>1</v>
      </c>
      <c r="K36" s="4">
        <v>1</v>
      </c>
      <c r="L36" s="2">
        <f>AVERAGE(Table1[[#This Row],[2030]],Table1[[#This Row],[2040]])</f>
        <v>1</v>
      </c>
      <c r="M36" s="2">
        <f>AVERAGE(Table1[[#This Row],[2030]],Table1[[#This Row],[2050]])</f>
        <v>1</v>
      </c>
      <c r="N36" s="2">
        <f>AVERAGE(Table1[[#This Row],[2040]],Table1[[#This Row],[2050]])</f>
        <v>1</v>
      </c>
      <c r="O36" s="4">
        <f>Table1[[#This Row],[2030]]</f>
        <v>1</v>
      </c>
      <c r="P36" s="2">
        <f>Table1[[#This Row],[2050]]</f>
        <v>1</v>
      </c>
      <c r="Q36" s="2">
        <f>Table1[[#This Row],[2055]]</f>
        <v>1</v>
      </c>
    </row>
    <row r="37" spans="1:17" x14ac:dyDescent="0.2">
      <c r="A37" t="s">
        <v>169</v>
      </c>
      <c r="B37">
        <v>50</v>
      </c>
      <c r="C37" s="2">
        <v>1</v>
      </c>
      <c r="D37" s="2">
        <v>1</v>
      </c>
      <c r="E37" s="2">
        <v>1</v>
      </c>
      <c r="F37" s="2">
        <v>1</v>
      </c>
      <c r="G37" s="2">
        <v>5</v>
      </c>
      <c r="H37" s="2">
        <v>8</v>
      </c>
      <c r="I37" s="4">
        <v>1</v>
      </c>
      <c r="J37" s="2">
        <f>0.75*Table1[[#This Row],[2020]]+0.25*Table1[[#This Row],[2030]]</f>
        <v>1</v>
      </c>
      <c r="K37" s="4">
        <v>1</v>
      </c>
      <c r="L37" s="2">
        <f>AVERAGE(Table1[[#This Row],[2030]],Table1[[#This Row],[2040]])</f>
        <v>1</v>
      </c>
      <c r="M37" s="2">
        <f>AVERAGE(Table1[[#This Row],[2030]],Table1[[#This Row],[2050]])</f>
        <v>1</v>
      </c>
      <c r="N37" s="2">
        <f>AVERAGE(Table1[[#This Row],[2040]],Table1[[#This Row],[2050]])</f>
        <v>1</v>
      </c>
      <c r="O37" s="4">
        <f>Table1[[#This Row],[2030]]</f>
        <v>1</v>
      </c>
      <c r="P37" s="2">
        <f>Table1[[#This Row],[2050]]</f>
        <v>1</v>
      </c>
      <c r="Q37" s="2">
        <f>Table1[[#This Row],[2055]]</f>
        <v>1</v>
      </c>
    </row>
    <row r="38" spans="1:17" x14ac:dyDescent="0.2">
      <c r="A38" t="s">
        <v>170</v>
      </c>
      <c r="B38">
        <v>50</v>
      </c>
      <c r="C38" s="2">
        <v>1</v>
      </c>
      <c r="D38" s="2">
        <v>1</v>
      </c>
      <c r="E38" s="2">
        <v>1</v>
      </c>
      <c r="F38" s="2">
        <v>1</v>
      </c>
      <c r="G38" s="2">
        <v>5</v>
      </c>
      <c r="H38" s="2">
        <v>8</v>
      </c>
      <c r="I38" s="4">
        <v>1</v>
      </c>
      <c r="J38" s="2">
        <f>0.75*Table1[[#This Row],[2020]]+0.25*Table1[[#This Row],[2030]]</f>
        <v>1</v>
      </c>
      <c r="K38" s="4">
        <v>1</v>
      </c>
      <c r="L38" s="2">
        <f>AVERAGE(Table1[[#This Row],[2030]],Table1[[#This Row],[2040]])</f>
        <v>1</v>
      </c>
      <c r="M38" s="2">
        <f>AVERAGE(Table1[[#This Row],[2030]],Table1[[#This Row],[2050]])</f>
        <v>1</v>
      </c>
      <c r="N38" s="2">
        <f>AVERAGE(Table1[[#This Row],[2040]],Table1[[#This Row],[2050]])</f>
        <v>1</v>
      </c>
      <c r="O38" s="4">
        <f>Table1[[#This Row],[2030]]</f>
        <v>1</v>
      </c>
      <c r="P38" s="2">
        <f>Table1[[#This Row],[2050]]</f>
        <v>1</v>
      </c>
      <c r="Q38" s="2">
        <f>Table1[[#This Row],[2055]]</f>
        <v>1</v>
      </c>
    </row>
    <row r="39" spans="1:17" x14ac:dyDescent="0.2">
      <c r="A39" t="s">
        <v>8</v>
      </c>
      <c r="B39">
        <v>25</v>
      </c>
      <c r="C39" s="2">
        <v>1.1000000000000001</v>
      </c>
      <c r="D39" s="2">
        <v>1.1000000000000001</v>
      </c>
      <c r="E39" s="2">
        <v>1.1000000000000001</v>
      </c>
      <c r="F39" s="2">
        <v>1</v>
      </c>
      <c r="G39" s="2">
        <v>5</v>
      </c>
      <c r="H39" s="2">
        <v>8</v>
      </c>
      <c r="I39" s="4">
        <v>1</v>
      </c>
      <c r="J39" s="2">
        <f>0.75*Table1[[#This Row],[2020]]+0.25*Table1[[#This Row],[2030]]</f>
        <v>1</v>
      </c>
      <c r="K39" s="4">
        <v>1</v>
      </c>
      <c r="L39" s="2">
        <f>AVERAGE(Table1[[#This Row],[2030]],Table1[[#This Row],[2040]])</f>
        <v>1</v>
      </c>
      <c r="M39" s="2">
        <f>AVERAGE(Table1[[#This Row],[2030]],Table1[[#This Row],[2050]])</f>
        <v>1</v>
      </c>
      <c r="N39" s="2">
        <f>AVERAGE(Table1[[#This Row],[2040]],Table1[[#This Row],[2050]])</f>
        <v>1</v>
      </c>
      <c r="O39" s="4">
        <f>Table1[[#This Row],[2030]]</f>
        <v>1</v>
      </c>
      <c r="P39" s="2">
        <f>Table1[[#This Row],[2050]]</f>
        <v>1</v>
      </c>
      <c r="Q39" s="2">
        <f>Table1[[#This Row],[2055]]</f>
        <v>1</v>
      </c>
    </row>
    <row r="40" spans="1:17" x14ac:dyDescent="0.2">
      <c r="A40" t="s">
        <v>148</v>
      </c>
      <c r="B40">
        <v>100</v>
      </c>
      <c r="C40" s="2">
        <v>1</v>
      </c>
      <c r="D40" s="2">
        <v>1</v>
      </c>
      <c r="E40" s="2">
        <v>1</v>
      </c>
      <c r="F40" s="2">
        <v>1</v>
      </c>
      <c r="G40" s="2">
        <v>5</v>
      </c>
      <c r="H40" s="2">
        <v>8</v>
      </c>
      <c r="I40" s="4">
        <v>1</v>
      </c>
      <c r="J40" s="2">
        <f>0.75*Table1[[#This Row],[2020]]+0.25*Table1[[#This Row],[2030]]</f>
        <v>1</v>
      </c>
      <c r="K40" s="4">
        <v>1</v>
      </c>
      <c r="L40" s="2">
        <f>AVERAGE(Table1[[#This Row],[2030]],Table1[[#This Row],[2040]])</f>
        <v>1</v>
      </c>
      <c r="M40" s="2">
        <f>AVERAGE(Table1[[#This Row],[2030]],Table1[[#This Row],[2050]])</f>
        <v>1</v>
      </c>
      <c r="N40" s="2">
        <f>AVERAGE(Table1[[#This Row],[2040]],Table1[[#This Row],[2050]])</f>
        <v>1</v>
      </c>
      <c r="O40" s="4">
        <f>Table1[[#This Row],[2030]]</f>
        <v>1</v>
      </c>
      <c r="P40" s="2">
        <f>Table1[[#This Row],[2050]]</f>
        <v>1</v>
      </c>
      <c r="Q40" s="2">
        <f>Table1[[#This Row],[2055]]</f>
        <v>1</v>
      </c>
    </row>
    <row r="41" spans="1:17" x14ac:dyDescent="0.2">
      <c r="A41" t="s">
        <v>149</v>
      </c>
      <c r="B41">
        <v>100</v>
      </c>
      <c r="C41" s="2">
        <v>1</v>
      </c>
      <c r="D41" s="2">
        <v>1</v>
      </c>
      <c r="E41" s="2">
        <v>1</v>
      </c>
      <c r="F41" s="2">
        <v>1</v>
      </c>
      <c r="G41" s="2">
        <v>5</v>
      </c>
      <c r="H41" s="2">
        <v>8</v>
      </c>
      <c r="I41" s="4">
        <v>1</v>
      </c>
      <c r="J41" s="2">
        <f>0.75*Table1[[#This Row],[2020]]+0.25*Table1[[#This Row],[2030]]</f>
        <v>1</v>
      </c>
      <c r="K41" s="4">
        <v>1</v>
      </c>
      <c r="L41" s="2">
        <f>AVERAGE(Table1[[#This Row],[2030]],Table1[[#This Row],[2040]])</f>
        <v>1</v>
      </c>
      <c r="M41" s="2">
        <f>AVERAGE(Table1[[#This Row],[2030]],Table1[[#This Row],[2050]])</f>
        <v>1</v>
      </c>
      <c r="N41" s="2">
        <f>AVERAGE(Table1[[#This Row],[2040]],Table1[[#This Row],[2050]])</f>
        <v>1</v>
      </c>
      <c r="O41" s="4">
        <f>Table1[[#This Row],[2030]]</f>
        <v>1</v>
      </c>
      <c r="P41" s="2">
        <f>Table1[[#This Row],[2050]]</f>
        <v>1</v>
      </c>
      <c r="Q41" s="2">
        <f>Table1[[#This Row],[2055]]</f>
        <v>1</v>
      </c>
    </row>
    <row r="42" spans="1:17" x14ac:dyDescent="0.2">
      <c r="A42" t="s">
        <v>37</v>
      </c>
      <c r="B42">
        <v>50</v>
      </c>
      <c r="C42" s="2">
        <v>1</v>
      </c>
      <c r="D42" s="2">
        <v>1</v>
      </c>
      <c r="E42" s="2">
        <v>1</v>
      </c>
      <c r="F42" s="2">
        <v>1</v>
      </c>
      <c r="G42" s="2">
        <v>5</v>
      </c>
      <c r="H42" s="2">
        <v>8</v>
      </c>
      <c r="I42" s="4">
        <v>1</v>
      </c>
      <c r="J42" s="2">
        <f>0.75*Table1[[#This Row],[2020]]+0.25*Table1[[#This Row],[2030]]</f>
        <v>1</v>
      </c>
      <c r="K42" s="4">
        <v>1</v>
      </c>
      <c r="L42" s="2">
        <f>AVERAGE(Table1[[#This Row],[2030]],Table1[[#This Row],[2040]])</f>
        <v>1</v>
      </c>
      <c r="M42" s="2">
        <f>AVERAGE(Table1[[#This Row],[2030]],Table1[[#This Row],[2050]])</f>
        <v>1</v>
      </c>
      <c r="N42" s="2">
        <f>AVERAGE(Table1[[#This Row],[2040]],Table1[[#This Row],[2050]])</f>
        <v>1</v>
      </c>
      <c r="O42" s="4">
        <f>Table1[[#This Row],[2030]]</f>
        <v>1</v>
      </c>
      <c r="P42" s="2">
        <f>Table1[[#This Row],[2050]]</f>
        <v>1</v>
      </c>
      <c r="Q42" s="2">
        <f>Table1[[#This Row],[2055]]</f>
        <v>1</v>
      </c>
    </row>
    <row r="43" spans="1:17" x14ac:dyDescent="0.2">
      <c r="A43" t="s">
        <v>150</v>
      </c>
      <c r="B43">
        <v>50</v>
      </c>
      <c r="C43" s="2">
        <v>1</v>
      </c>
      <c r="D43" s="2">
        <v>1</v>
      </c>
      <c r="E43" s="2">
        <v>1</v>
      </c>
      <c r="F43" s="2">
        <v>1</v>
      </c>
      <c r="G43" s="2">
        <v>5</v>
      </c>
      <c r="H43" s="2">
        <v>8</v>
      </c>
      <c r="I43" s="4">
        <v>1</v>
      </c>
      <c r="J43" s="2">
        <f>0.75*Table1[[#This Row],[2020]]+0.25*Table1[[#This Row],[2030]]</f>
        <v>1</v>
      </c>
      <c r="K43" s="4">
        <v>1</v>
      </c>
      <c r="L43" s="2">
        <f>AVERAGE(Table1[[#This Row],[2030]],Table1[[#This Row],[2040]])</f>
        <v>1</v>
      </c>
      <c r="M43" s="2">
        <f>AVERAGE(Table1[[#This Row],[2030]],Table1[[#This Row],[2050]])</f>
        <v>1</v>
      </c>
      <c r="N43" s="2">
        <f>AVERAGE(Table1[[#This Row],[2040]],Table1[[#This Row],[2050]])</f>
        <v>1</v>
      </c>
      <c r="O43" s="4">
        <f>Table1[[#This Row],[2030]]</f>
        <v>1</v>
      </c>
      <c r="P43" s="2">
        <f>Table1[[#This Row],[2050]]</f>
        <v>1</v>
      </c>
      <c r="Q43" s="2">
        <f>Table1[[#This Row],[2055]]</f>
        <v>1</v>
      </c>
    </row>
    <row r="44" spans="1:17" x14ac:dyDescent="0.2">
      <c r="A44" t="s">
        <v>151</v>
      </c>
      <c r="B44">
        <v>50</v>
      </c>
      <c r="C44" s="2">
        <v>1</v>
      </c>
      <c r="D44" s="2">
        <v>1</v>
      </c>
      <c r="E44" s="2">
        <v>1</v>
      </c>
      <c r="F44" s="2">
        <v>1</v>
      </c>
      <c r="G44" s="2">
        <v>5</v>
      </c>
      <c r="H44" s="2">
        <v>8</v>
      </c>
      <c r="I44" s="4">
        <v>1</v>
      </c>
      <c r="J44" s="2">
        <f>0.75*Table1[[#This Row],[2020]]+0.25*Table1[[#This Row],[2030]]</f>
        <v>1</v>
      </c>
      <c r="K44" s="4">
        <v>1</v>
      </c>
      <c r="L44" s="2">
        <f>AVERAGE(Table1[[#This Row],[2030]],Table1[[#This Row],[2040]])</f>
        <v>1</v>
      </c>
      <c r="M44" s="2">
        <f>AVERAGE(Table1[[#This Row],[2030]],Table1[[#This Row],[2050]])</f>
        <v>1</v>
      </c>
      <c r="N44" s="2">
        <f>AVERAGE(Table1[[#This Row],[2040]],Table1[[#This Row],[2050]])</f>
        <v>1</v>
      </c>
      <c r="O44" s="4">
        <f>Table1[[#This Row],[2030]]</f>
        <v>1</v>
      </c>
      <c r="P44" s="2">
        <f>Table1[[#This Row],[2050]]</f>
        <v>1</v>
      </c>
      <c r="Q44" s="2">
        <f>Table1[[#This Row],[2055]]</f>
        <v>1</v>
      </c>
    </row>
    <row r="45" spans="1:17" x14ac:dyDescent="0.2">
      <c r="A45" t="s">
        <v>152</v>
      </c>
      <c r="B45">
        <v>50</v>
      </c>
      <c r="C45" s="2">
        <v>1</v>
      </c>
      <c r="D45" s="2">
        <v>1</v>
      </c>
      <c r="E45" s="2">
        <v>1</v>
      </c>
      <c r="F45" s="2">
        <v>1</v>
      </c>
      <c r="G45" s="2">
        <v>5</v>
      </c>
      <c r="H45" s="2">
        <v>8</v>
      </c>
      <c r="I45" s="4">
        <v>1</v>
      </c>
      <c r="J45" s="2">
        <f>0.75*Table1[[#This Row],[2020]]+0.25*Table1[[#This Row],[2030]]</f>
        <v>1</v>
      </c>
      <c r="K45" s="4">
        <v>1</v>
      </c>
      <c r="L45" s="2">
        <f>AVERAGE(Table1[[#This Row],[2030]],Table1[[#This Row],[2040]])</f>
        <v>1</v>
      </c>
      <c r="M45" s="2">
        <f>AVERAGE(Table1[[#This Row],[2030]],Table1[[#This Row],[2050]])</f>
        <v>1</v>
      </c>
      <c r="N45" s="2">
        <f>AVERAGE(Table1[[#This Row],[2040]],Table1[[#This Row],[2050]])</f>
        <v>1</v>
      </c>
      <c r="O45" s="4">
        <f>Table1[[#This Row],[2030]]</f>
        <v>1</v>
      </c>
      <c r="P45" s="2">
        <f>Table1[[#This Row],[2050]]</f>
        <v>1</v>
      </c>
      <c r="Q45" s="2">
        <f>Table1[[#This Row],[2055]]</f>
        <v>1</v>
      </c>
    </row>
    <row r="46" spans="1:17" x14ac:dyDescent="0.2">
      <c r="A46" t="s">
        <v>153</v>
      </c>
      <c r="B46">
        <v>100</v>
      </c>
      <c r="C46" s="2">
        <v>1</v>
      </c>
      <c r="D46" s="2">
        <v>1</v>
      </c>
      <c r="E46" s="2">
        <v>1</v>
      </c>
      <c r="F46" s="2">
        <v>1</v>
      </c>
      <c r="G46" s="2">
        <v>5</v>
      </c>
      <c r="H46" s="2">
        <v>8</v>
      </c>
      <c r="I46" s="4">
        <v>1</v>
      </c>
      <c r="J46" s="2">
        <f>0.75*Table1[[#This Row],[2020]]+0.25*Table1[[#This Row],[2030]]</f>
        <v>1</v>
      </c>
      <c r="K46" s="4">
        <v>1</v>
      </c>
      <c r="L46" s="2">
        <f>AVERAGE(Table1[[#This Row],[2030]],Table1[[#This Row],[2040]])</f>
        <v>1</v>
      </c>
      <c r="M46" s="2">
        <f>AVERAGE(Table1[[#This Row],[2030]],Table1[[#This Row],[2050]])</f>
        <v>1</v>
      </c>
      <c r="N46" s="2">
        <f>AVERAGE(Table1[[#This Row],[2040]],Table1[[#This Row],[2050]])</f>
        <v>1</v>
      </c>
      <c r="O46" s="4">
        <f>Table1[[#This Row],[2030]]</f>
        <v>1</v>
      </c>
      <c r="P46" s="2">
        <f>Table1[[#This Row],[2050]]</f>
        <v>1</v>
      </c>
      <c r="Q46" s="2">
        <f>Table1[[#This Row],[2055]]</f>
        <v>1</v>
      </c>
    </row>
    <row r="47" spans="1:17" x14ac:dyDescent="0.2">
      <c r="A47" t="s">
        <v>18</v>
      </c>
      <c r="B47">
        <v>45</v>
      </c>
      <c r="C47" s="2">
        <v>1</v>
      </c>
      <c r="D47" s="2">
        <v>1</v>
      </c>
      <c r="E47" s="2">
        <v>1</v>
      </c>
      <c r="F47" s="2">
        <v>1</v>
      </c>
      <c r="G47" s="2">
        <v>5</v>
      </c>
      <c r="H47" s="2">
        <v>8</v>
      </c>
      <c r="I47" s="4">
        <v>1</v>
      </c>
      <c r="J47" s="2">
        <f>0.75*Table1[[#This Row],[2020]]+0.25*Table1[[#This Row],[2030]]</f>
        <v>1</v>
      </c>
      <c r="K47" s="4">
        <v>1</v>
      </c>
      <c r="L47" s="2">
        <f>AVERAGE(Table1[[#This Row],[2030]],Table1[[#This Row],[2040]])</f>
        <v>1</v>
      </c>
      <c r="M47" s="2">
        <f>AVERAGE(Table1[[#This Row],[2030]],Table1[[#This Row],[2050]])</f>
        <v>1</v>
      </c>
      <c r="N47" s="2">
        <f>AVERAGE(Table1[[#This Row],[2040]],Table1[[#This Row],[2050]])</f>
        <v>1</v>
      </c>
      <c r="O47" s="4">
        <f>Table1[[#This Row],[2030]]</f>
        <v>1</v>
      </c>
      <c r="P47" s="2">
        <f>Table1[[#This Row],[2050]]</f>
        <v>1</v>
      </c>
      <c r="Q47" s="2">
        <f>Table1[[#This Row],[2055]]</f>
        <v>1</v>
      </c>
    </row>
    <row r="48" spans="1:17" x14ac:dyDescent="0.2">
      <c r="A48" t="s">
        <v>154</v>
      </c>
      <c r="B48">
        <v>50</v>
      </c>
      <c r="C48" s="2">
        <v>1</v>
      </c>
      <c r="D48" s="2">
        <v>1</v>
      </c>
      <c r="E48" s="2">
        <v>1</v>
      </c>
      <c r="F48" s="2">
        <v>1</v>
      </c>
      <c r="G48" s="2">
        <v>5</v>
      </c>
      <c r="H48" s="2">
        <v>8</v>
      </c>
      <c r="I48" s="4">
        <v>1</v>
      </c>
      <c r="J48" s="2">
        <f>0.75*Table1[[#This Row],[2020]]+0.25*Table1[[#This Row],[2030]]</f>
        <v>1</v>
      </c>
      <c r="K48" s="4">
        <v>1</v>
      </c>
      <c r="L48" s="2">
        <f>AVERAGE(Table1[[#This Row],[2030]],Table1[[#This Row],[2040]])</f>
        <v>1</v>
      </c>
      <c r="M48" s="2">
        <f>AVERAGE(Table1[[#This Row],[2030]],Table1[[#This Row],[2050]])</f>
        <v>1</v>
      </c>
      <c r="N48" s="2">
        <f>AVERAGE(Table1[[#This Row],[2040]],Table1[[#This Row],[2050]])</f>
        <v>1</v>
      </c>
      <c r="O48" s="4">
        <f>Table1[[#This Row],[2030]]</f>
        <v>1</v>
      </c>
      <c r="P48" s="2">
        <f>Table1[[#This Row],[2050]]</f>
        <v>1</v>
      </c>
      <c r="Q48" s="2">
        <f>Table1[[#This Row],[2055]]</f>
        <v>1</v>
      </c>
    </row>
    <row r="49" spans="1:17" x14ac:dyDescent="0.2">
      <c r="A49" t="s">
        <v>35</v>
      </c>
      <c r="B49">
        <v>50</v>
      </c>
      <c r="C49" s="2">
        <v>1</v>
      </c>
      <c r="D49" s="2">
        <v>1</v>
      </c>
      <c r="E49" s="2">
        <v>1</v>
      </c>
      <c r="F49" s="2">
        <v>1</v>
      </c>
      <c r="G49" s="2">
        <v>5</v>
      </c>
      <c r="H49" s="2">
        <v>8</v>
      </c>
      <c r="I49" s="4">
        <v>1</v>
      </c>
      <c r="J49" s="2">
        <f>0.75*Table1[[#This Row],[2020]]+0.25*Table1[[#This Row],[2030]]</f>
        <v>1</v>
      </c>
      <c r="K49" s="4">
        <v>1</v>
      </c>
      <c r="L49" s="2">
        <f>AVERAGE(Table1[[#This Row],[2030]],Table1[[#This Row],[2040]])</f>
        <v>1</v>
      </c>
      <c r="M49" s="2">
        <f>AVERAGE(Table1[[#This Row],[2030]],Table1[[#This Row],[2050]])</f>
        <v>1</v>
      </c>
      <c r="N49" s="2">
        <f>AVERAGE(Table1[[#This Row],[2040]],Table1[[#This Row],[2050]])</f>
        <v>1</v>
      </c>
      <c r="O49" s="4">
        <f>Table1[[#This Row],[2030]]</f>
        <v>1</v>
      </c>
      <c r="P49" s="2">
        <f>Table1[[#This Row],[2050]]</f>
        <v>1</v>
      </c>
      <c r="Q49" s="2">
        <f>Table1[[#This Row],[2055]]</f>
        <v>1</v>
      </c>
    </row>
    <row r="50" spans="1:17" x14ac:dyDescent="0.2">
      <c r="A50" t="s">
        <v>78</v>
      </c>
      <c r="B50">
        <v>25</v>
      </c>
      <c r="C50" s="2">
        <v>1</v>
      </c>
      <c r="D50" s="2">
        <v>1</v>
      </c>
      <c r="E50" s="2">
        <v>1</v>
      </c>
      <c r="F50" s="2">
        <v>1</v>
      </c>
      <c r="G50" s="2">
        <v>5</v>
      </c>
      <c r="H50" s="2">
        <v>8</v>
      </c>
      <c r="I50" s="4">
        <v>1</v>
      </c>
      <c r="J50" s="2">
        <f>0.75*Table1[[#This Row],[2020]]+0.25*Table1[[#This Row],[2030]]</f>
        <v>1</v>
      </c>
      <c r="K50" s="4">
        <v>1</v>
      </c>
      <c r="L50" s="2">
        <f>AVERAGE(Table1[[#This Row],[2030]],Table1[[#This Row],[2040]])</f>
        <v>1</v>
      </c>
      <c r="M50" s="2">
        <f>AVERAGE(Table1[[#This Row],[2030]],Table1[[#This Row],[2050]])</f>
        <v>1</v>
      </c>
      <c r="N50" s="2">
        <f>AVERAGE(Table1[[#This Row],[2040]],Table1[[#This Row],[2050]])</f>
        <v>1</v>
      </c>
      <c r="O50" s="4">
        <f>Table1[[#This Row],[2030]]</f>
        <v>1</v>
      </c>
      <c r="P50" s="2">
        <f>Table1[[#This Row],[2050]]</f>
        <v>1</v>
      </c>
      <c r="Q50" s="2">
        <f>Table1[[#This Row],[2055]]</f>
        <v>1</v>
      </c>
    </row>
    <row r="51" spans="1:17" x14ac:dyDescent="0.2">
      <c r="A51" t="s">
        <v>155</v>
      </c>
      <c r="B51">
        <v>40</v>
      </c>
      <c r="C51" s="2">
        <v>1</v>
      </c>
      <c r="D51" s="2">
        <v>1</v>
      </c>
      <c r="E51" s="2">
        <v>1</v>
      </c>
      <c r="F51" s="2">
        <v>1</v>
      </c>
      <c r="G51" s="2">
        <v>5</v>
      </c>
      <c r="H51" s="2">
        <v>8</v>
      </c>
      <c r="I51" s="4">
        <v>1</v>
      </c>
      <c r="J51" s="2">
        <f>0.75*Table1[[#This Row],[2020]]+0.25*Table1[[#This Row],[2030]]</f>
        <v>1</v>
      </c>
      <c r="K51" s="4">
        <v>1</v>
      </c>
      <c r="L51" s="2">
        <f>AVERAGE(Table1[[#This Row],[2030]],Table1[[#This Row],[2040]])</f>
        <v>1</v>
      </c>
      <c r="M51" s="2">
        <f>AVERAGE(Table1[[#This Row],[2030]],Table1[[#This Row],[2050]])</f>
        <v>1</v>
      </c>
      <c r="N51" s="2">
        <f>AVERAGE(Table1[[#This Row],[2040]],Table1[[#This Row],[2050]])</f>
        <v>1</v>
      </c>
      <c r="O51" s="4">
        <f>Table1[[#This Row],[2030]]</f>
        <v>1</v>
      </c>
      <c r="P51" s="2">
        <f>Table1[[#This Row],[2050]]</f>
        <v>1</v>
      </c>
      <c r="Q51" s="2">
        <f>Table1[[#This Row],[2055]]</f>
        <v>1</v>
      </c>
    </row>
    <row r="52" spans="1:17" x14ac:dyDescent="0.2">
      <c r="A52" t="s">
        <v>22</v>
      </c>
      <c r="B52">
        <v>50</v>
      </c>
      <c r="C52" s="2">
        <v>1</v>
      </c>
      <c r="D52" s="2">
        <v>1</v>
      </c>
      <c r="E52" s="2">
        <v>1</v>
      </c>
      <c r="F52" s="2">
        <v>1</v>
      </c>
      <c r="G52" s="2">
        <v>5</v>
      </c>
      <c r="H52" s="2">
        <v>8</v>
      </c>
      <c r="I52" s="4">
        <v>1</v>
      </c>
      <c r="J52" s="2">
        <f>0.75*Table1[[#This Row],[2020]]+0.25*Table1[[#This Row],[2030]]</f>
        <v>1</v>
      </c>
      <c r="K52" s="4">
        <v>1</v>
      </c>
      <c r="L52" s="2">
        <f>AVERAGE(Table1[[#This Row],[2030]],Table1[[#This Row],[2040]])</f>
        <v>1</v>
      </c>
      <c r="M52" s="2">
        <f>AVERAGE(Table1[[#This Row],[2030]],Table1[[#This Row],[2050]])</f>
        <v>1</v>
      </c>
      <c r="N52" s="2">
        <f>AVERAGE(Table1[[#This Row],[2040]],Table1[[#This Row],[2050]])</f>
        <v>1</v>
      </c>
      <c r="O52" s="4">
        <f>Table1[[#This Row],[2030]]</f>
        <v>1</v>
      </c>
      <c r="P52" s="2">
        <f>Table1[[#This Row],[2050]]</f>
        <v>1</v>
      </c>
      <c r="Q52" s="2">
        <f>Table1[[#This Row],[2055]]</f>
        <v>1</v>
      </c>
    </row>
    <row r="53" spans="1:17" x14ac:dyDescent="0.2">
      <c r="A53" t="s">
        <v>26</v>
      </c>
      <c r="B53">
        <v>45</v>
      </c>
      <c r="C53" s="2">
        <v>1</v>
      </c>
      <c r="D53" s="2">
        <v>1</v>
      </c>
      <c r="E53" s="2">
        <v>1</v>
      </c>
      <c r="F53" s="2">
        <v>1</v>
      </c>
      <c r="G53" s="2">
        <v>5</v>
      </c>
      <c r="H53" s="2">
        <v>8</v>
      </c>
      <c r="I53" s="4">
        <v>1</v>
      </c>
      <c r="J53" s="2">
        <f>0.75*Table1[[#This Row],[2020]]+0.25*Table1[[#This Row],[2030]]</f>
        <v>1</v>
      </c>
      <c r="K53" s="4">
        <v>1</v>
      </c>
      <c r="L53" s="2">
        <f>AVERAGE(Table1[[#This Row],[2030]],Table1[[#This Row],[2040]])</f>
        <v>1</v>
      </c>
      <c r="M53" s="2">
        <f>AVERAGE(Table1[[#This Row],[2030]],Table1[[#This Row],[2050]])</f>
        <v>1</v>
      </c>
      <c r="N53" s="2">
        <f>AVERAGE(Table1[[#This Row],[2040]],Table1[[#This Row],[2050]])</f>
        <v>1</v>
      </c>
      <c r="O53" s="4">
        <f>Table1[[#This Row],[2030]]</f>
        <v>1</v>
      </c>
      <c r="P53" s="2">
        <f>Table1[[#This Row],[2050]]</f>
        <v>1</v>
      </c>
      <c r="Q53" s="2">
        <f>Table1[[#This Row],[2055]]</f>
        <v>1</v>
      </c>
    </row>
    <row r="54" spans="1:17" x14ac:dyDescent="0.2">
      <c r="A54" t="s">
        <v>13</v>
      </c>
      <c r="B54">
        <v>50</v>
      </c>
      <c r="C54" s="2">
        <v>1</v>
      </c>
      <c r="D54" s="2">
        <v>1</v>
      </c>
      <c r="E54" s="2">
        <v>1</v>
      </c>
      <c r="F54" s="2">
        <v>1</v>
      </c>
      <c r="G54" s="2">
        <v>5</v>
      </c>
      <c r="H54" s="2">
        <v>8</v>
      </c>
      <c r="I54" s="4">
        <v>1</v>
      </c>
      <c r="J54" s="2">
        <f>0.75*Table1[[#This Row],[2020]]+0.25*Table1[[#This Row],[2030]]</f>
        <v>1</v>
      </c>
      <c r="K54" s="4">
        <v>1</v>
      </c>
      <c r="L54" s="2">
        <f>AVERAGE(Table1[[#This Row],[2030]],Table1[[#This Row],[2040]])</f>
        <v>1</v>
      </c>
      <c r="M54" s="2">
        <f>AVERAGE(Table1[[#This Row],[2030]],Table1[[#This Row],[2050]])</f>
        <v>1</v>
      </c>
      <c r="N54" s="2">
        <f>AVERAGE(Table1[[#This Row],[2040]],Table1[[#This Row],[2050]])</f>
        <v>1</v>
      </c>
      <c r="O54" s="4">
        <f>Table1[[#This Row],[2030]]</f>
        <v>1</v>
      </c>
      <c r="P54" s="2">
        <f>Table1[[#This Row],[2050]]</f>
        <v>1</v>
      </c>
      <c r="Q54" s="2">
        <f>Table1[[#This Row],[2055]]</f>
        <v>1</v>
      </c>
    </row>
    <row r="55" spans="1:17" x14ac:dyDescent="0.2">
      <c r="A55" t="s">
        <v>31</v>
      </c>
      <c r="B55">
        <v>50</v>
      </c>
      <c r="C55" s="2">
        <v>1</v>
      </c>
      <c r="D55" s="2">
        <v>1</v>
      </c>
      <c r="E55" s="2">
        <v>1</v>
      </c>
      <c r="F55" s="2">
        <v>1</v>
      </c>
      <c r="G55" s="2">
        <v>5</v>
      </c>
      <c r="H55" s="2">
        <v>8</v>
      </c>
      <c r="I55" s="4">
        <v>1</v>
      </c>
      <c r="J55" s="2">
        <f>0.75*Table1[[#This Row],[2020]]+0.25*Table1[[#This Row],[2030]]</f>
        <v>1</v>
      </c>
      <c r="K55" s="4">
        <v>1</v>
      </c>
      <c r="L55" s="2">
        <f>AVERAGE(Table1[[#This Row],[2030]],Table1[[#This Row],[2040]])</f>
        <v>1</v>
      </c>
      <c r="M55" s="2">
        <f>AVERAGE(Table1[[#This Row],[2030]],Table1[[#This Row],[2050]])</f>
        <v>1</v>
      </c>
      <c r="N55" s="2">
        <f>AVERAGE(Table1[[#This Row],[2040]],Table1[[#This Row],[2050]])</f>
        <v>1</v>
      </c>
      <c r="O55" s="4">
        <f>Table1[[#This Row],[2030]]</f>
        <v>1</v>
      </c>
      <c r="P55" s="2">
        <f>Table1[[#This Row],[2050]]</f>
        <v>1</v>
      </c>
      <c r="Q55" s="2">
        <f>Table1[[#This Row],[2055]]</f>
        <v>1</v>
      </c>
    </row>
    <row r="56" spans="1:17" x14ac:dyDescent="0.2">
      <c r="A56" t="s">
        <v>156</v>
      </c>
      <c r="B56">
        <v>50</v>
      </c>
      <c r="C56" s="2">
        <v>1</v>
      </c>
      <c r="D56" s="2">
        <v>1</v>
      </c>
      <c r="E56" s="2">
        <v>1</v>
      </c>
      <c r="F56" s="2">
        <v>1</v>
      </c>
      <c r="G56" s="2">
        <v>5</v>
      </c>
      <c r="H56" s="2">
        <v>8</v>
      </c>
      <c r="I56" s="4">
        <v>1</v>
      </c>
      <c r="J56" s="2">
        <f>0.75*Table1[[#This Row],[2020]]+0.25*Table1[[#This Row],[2030]]</f>
        <v>1</v>
      </c>
      <c r="K56" s="4">
        <v>1</v>
      </c>
      <c r="L56" s="2">
        <f>AVERAGE(Table1[[#This Row],[2030]],Table1[[#This Row],[2040]])</f>
        <v>1</v>
      </c>
      <c r="M56" s="2">
        <f>AVERAGE(Table1[[#This Row],[2030]],Table1[[#This Row],[2050]])</f>
        <v>1</v>
      </c>
      <c r="N56" s="2">
        <f>AVERAGE(Table1[[#This Row],[2040]],Table1[[#This Row],[2050]])</f>
        <v>1</v>
      </c>
      <c r="O56" s="4">
        <f>Table1[[#This Row],[2030]]</f>
        <v>1</v>
      </c>
      <c r="P56" s="2">
        <f>Table1[[#This Row],[2050]]</f>
        <v>1</v>
      </c>
      <c r="Q56" s="2">
        <f>Table1[[#This Row],[2055]]</f>
        <v>1</v>
      </c>
    </row>
    <row r="57" spans="1:17" x14ac:dyDescent="0.2">
      <c r="A57" t="s">
        <v>127</v>
      </c>
      <c r="B57">
        <v>30</v>
      </c>
      <c r="C57" s="2">
        <v>1</v>
      </c>
      <c r="D57" s="2">
        <v>1</v>
      </c>
      <c r="E57" s="2">
        <v>1</v>
      </c>
      <c r="F57" s="2">
        <v>1</v>
      </c>
      <c r="G57" s="2">
        <v>5</v>
      </c>
      <c r="H57" s="2">
        <v>8</v>
      </c>
      <c r="I57" s="4">
        <v>1</v>
      </c>
      <c r="J57" s="2">
        <f>0.75*Table1[[#This Row],[2020]]+0.25*Table1[[#This Row],[2030]]</f>
        <v>1</v>
      </c>
      <c r="K57" s="4">
        <v>1</v>
      </c>
      <c r="L57" s="2">
        <f>AVERAGE(Table1[[#This Row],[2030]],Table1[[#This Row],[2040]])</f>
        <v>1</v>
      </c>
      <c r="M57" s="2">
        <f>AVERAGE(Table1[[#This Row],[2030]],Table1[[#This Row],[2050]])</f>
        <v>1</v>
      </c>
      <c r="N57" s="2">
        <f>AVERAGE(Table1[[#This Row],[2040]],Table1[[#This Row],[2050]])</f>
        <v>1</v>
      </c>
      <c r="O57" s="4">
        <f>Table1[[#This Row],[2030]]</f>
        <v>1</v>
      </c>
      <c r="P57" s="2">
        <f>Table1[[#This Row],[2050]]</f>
        <v>1</v>
      </c>
      <c r="Q57" s="2">
        <f>Table1[[#This Row],[2055]]</f>
        <v>1</v>
      </c>
    </row>
    <row r="58" spans="1:17" x14ac:dyDescent="0.2">
      <c r="A58" t="s">
        <v>39</v>
      </c>
      <c r="B58">
        <v>25</v>
      </c>
      <c r="C58" s="2">
        <v>1</v>
      </c>
      <c r="D58" s="2">
        <v>1</v>
      </c>
      <c r="E58" s="2">
        <v>1</v>
      </c>
      <c r="F58" s="2">
        <v>1</v>
      </c>
      <c r="G58" s="2">
        <v>5</v>
      </c>
      <c r="H58" s="2">
        <v>8</v>
      </c>
      <c r="I58" s="4">
        <v>1</v>
      </c>
      <c r="J58" s="2">
        <f>0.75*Table1[[#This Row],[2020]]+0.25*Table1[[#This Row],[2030]]</f>
        <v>1</v>
      </c>
      <c r="K58" s="4">
        <v>1</v>
      </c>
      <c r="L58" s="2">
        <f>AVERAGE(Table1[[#This Row],[2030]],Table1[[#This Row],[2040]])</f>
        <v>1</v>
      </c>
      <c r="M58" s="2">
        <f>AVERAGE(Table1[[#This Row],[2030]],Table1[[#This Row],[2050]])</f>
        <v>1</v>
      </c>
      <c r="N58" s="2">
        <f>AVERAGE(Table1[[#This Row],[2040]],Table1[[#This Row],[2050]])</f>
        <v>1</v>
      </c>
      <c r="O58" s="4">
        <f>Table1[[#This Row],[2030]]</f>
        <v>1</v>
      </c>
      <c r="P58" s="2">
        <f>Table1[[#This Row],[2050]]</f>
        <v>1</v>
      </c>
      <c r="Q58" s="2">
        <f>Table1[[#This Row],[2055]]</f>
        <v>1</v>
      </c>
    </row>
    <row r="59" spans="1:17" x14ac:dyDescent="0.2">
      <c r="A59" t="s">
        <v>6</v>
      </c>
      <c r="B59">
        <v>40</v>
      </c>
      <c r="C59" s="2">
        <v>1</v>
      </c>
      <c r="D59" s="2">
        <v>1</v>
      </c>
      <c r="E59" s="2">
        <v>1</v>
      </c>
      <c r="F59" s="2">
        <v>1</v>
      </c>
      <c r="G59" s="2">
        <v>5</v>
      </c>
      <c r="H59" s="2">
        <v>8</v>
      </c>
      <c r="I59" s="4">
        <v>1</v>
      </c>
      <c r="J59" s="2">
        <f>0.75*Table1[[#This Row],[2020]]+0.25*Table1[[#This Row],[2030]]</f>
        <v>1</v>
      </c>
      <c r="K59" s="4">
        <v>1</v>
      </c>
      <c r="L59" s="2">
        <f>AVERAGE(Table1[[#This Row],[2030]],Table1[[#This Row],[2040]])</f>
        <v>1</v>
      </c>
      <c r="M59" s="2">
        <f>AVERAGE(Table1[[#This Row],[2030]],Table1[[#This Row],[2050]])</f>
        <v>1</v>
      </c>
      <c r="N59" s="2">
        <f>AVERAGE(Table1[[#This Row],[2040]],Table1[[#This Row],[2050]])</f>
        <v>1</v>
      </c>
      <c r="O59" s="4">
        <f>Table1[[#This Row],[2030]]</f>
        <v>1</v>
      </c>
      <c r="P59" s="2">
        <f>Table1[[#This Row],[2050]]</f>
        <v>1</v>
      </c>
      <c r="Q59" s="2">
        <f>Table1[[#This Row],[2055]]</f>
        <v>1</v>
      </c>
    </row>
    <row r="60" spans="1:17" x14ac:dyDescent="0.2">
      <c r="A60" t="s">
        <v>157</v>
      </c>
      <c r="B60">
        <v>55</v>
      </c>
      <c r="C60" s="2">
        <v>1</v>
      </c>
      <c r="D60" s="2">
        <v>1</v>
      </c>
      <c r="E60" s="2">
        <v>1</v>
      </c>
      <c r="F60" s="2">
        <v>1</v>
      </c>
      <c r="G60" s="2">
        <v>5</v>
      </c>
      <c r="H60" s="2">
        <v>8</v>
      </c>
      <c r="I60" s="4">
        <v>1</v>
      </c>
      <c r="J60" s="2">
        <f>0.75*Table1[[#This Row],[2020]]+0.25*Table1[[#This Row],[2030]]</f>
        <v>1</v>
      </c>
      <c r="K60" s="4">
        <v>1</v>
      </c>
      <c r="L60" s="2">
        <f>AVERAGE(Table1[[#This Row],[2030]],Table1[[#This Row],[2040]])</f>
        <v>1</v>
      </c>
      <c r="M60" s="2">
        <f>AVERAGE(Table1[[#This Row],[2030]],Table1[[#This Row],[2050]])</f>
        <v>1</v>
      </c>
      <c r="N60" s="2">
        <f>AVERAGE(Table1[[#This Row],[2040]],Table1[[#This Row],[2050]])</f>
        <v>1</v>
      </c>
      <c r="O60" s="4">
        <f>Table1[[#This Row],[2030]]</f>
        <v>1</v>
      </c>
      <c r="P60" s="2">
        <f>Table1[[#This Row],[2050]]</f>
        <v>1</v>
      </c>
      <c r="Q60" s="2">
        <f>Table1[[#This Row],[2055]]</f>
        <v>1</v>
      </c>
    </row>
    <row r="61" spans="1:17" x14ac:dyDescent="0.2">
      <c r="A61" t="s">
        <v>158</v>
      </c>
      <c r="B61">
        <v>45</v>
      </c>
      <c r="C61" s="2">
        <v>1</v>
      </c>
      <c r="D61" s="2">
        <v>1</v>
      </c>
      <c r="E61" s="2">
        <v>1</v>
      </c>
      <c r="F61" s="2">
        <v>1</v>
      </c>
      <c r="G61" s="2">
        <v>5</v>
      </c>
      <c r="H61" s="2">
        <v>8</v>
      </c>
      <c r="I61" s="4">
        <v>1</v>
      </c>
      <c r="J61" s="2">
        <f>0.75*Table1[[#This Row],[2020]]+0.25*Table1[[#This Row],[2030]]</f>
        <v>1</v>
      </c>
      <c r="K61" s="4">
        <v>1</v>
      </c>
      <c r="L61" s="2">
        <f>AVERAGE(Table1[[#This Row],[2030]],Table1[[#This Row],[2040]])</f>
        <v>1</v>
      </c>
      <c r="M61" s="2">
        <f>AVERAGE(Table1[[#This Row],[2030]],Table1[[#This Row],[2050]])</f>
        <v>1</v>
      </c>
      <c r="N61" s="2">
        <f>AVERAGE(Table1[[#This Row],[2040]],Table1[[#This Row],[2050]])</f>
        <v>1</v>
      </c>
      <c r="O61" s="4">
        <f>Table1[[#This Row],[2030]]</f>
        <v>1</v>
      </c>
      <c r="P61" s="2">
        <f>Table1[[#This Row],[2050]]</f>
        <v>1</v>
      </c>
      <c r="Q61" s="2">
        <f>Table1[[#This Row],[2055]]</f>
        <v>1</v>
      </c>
    </row>
    <row r="62" spans="1:17" x14ac:dyDescent="0.2">
      <c r="A62" t="s">
        <v>159</v>
      </c>
      <c r="B62">
        <v>45</v>
      </c>
      <c r="C62" s="2">
        <v>1</v>
      </c>
      <c r="D62" s="2">
        <v>1</v>
      </c>
      <c r="E62" s="2">
        <v>1</v>
      </c>
      <c r="F62" s="2">
        <v>1</v>
      </c>
      <c r="G62" s="2">
        <v>5</v>
      </c>
      <c r="H62" s="2">
        <v>8</v>
      </c>
      <c r="I62" s="4">
        <v>1</v>
      </c>
      <c r="J62" s="2">
        <f>0.75*Table1[[#This Row],[2020]]+0.25*Table1[[#This Row],[2030]]</f>
        <v>1</v>
      </c>
      <c r="K62" s="4">
        <v>1</v>
      </c>
      <c r="L62" s="2">
        <f>AVERAGE(Table1[[#This Row],[2030]],Table1[[#This Row],[2040]])</f>
        <v>1</v>
      </c>
      <c r="M62" s="2">
        <f>AVERAGE(Table1[[#This Row],[2030]],Table1[[#This Row],[2050]])</f>
        <v>1</v>
      </c>
      <c r="N62" s="2">
        <f>AVERAGE(Table1[[#This Row],[2040]],Table1[[#This Row],[2050]])</f>
        <v>1</v>
      </c>
      <c r="O62" s="4">
        <f>Table1[[#This Row],[2030]]</f>
        <v>1</v>
      </c>
      <c r="P62" s="2">
        <f>Table1[[#This Row],[2050]]</f>
        <v>1</v>
      </c>
      <c r="Q62" s="2">
        <f>Table1[[#This Row],[2055]]</f>
        <v>1</v>
      </c>
    </row>
    <row r="63" spans="1:17" x14ac:dyDescent="0.2">
      <c r="A63" t="s">
        <v>160</v>
      </c>
      <c r="B63">
        <v>45</v>
      </c>
      <c r="C63" s="2">
        <v>1</v>
      </c>
      <c r="D63" s="2">
        <v>1</v>
      </c>
      <c r="E63" s="2">
        <v>1</v>
      </c>
      <c r="F63" s="2">
        <v>1</v>
      </c>
      <c r="G63" s="2">
        <v>5</v>
      </c>
      <c r="H63" s="2">
        <v>8</v>
      </c>
      <c r="I63" s="4">
        <v>1</v>
      </c>
      <c r="J63" s="2">
        <f>0.75*Table1[[#This Row],[2020]]+0.25*Table1[[#This Row],[2030]]</f>
        <v>1</v>
      </c>
      <c r="K63" s="4">
        <v>1</v>
      </c>
      <c r="L63" s="2">
        <f>AVERAGE(Table1[[#This Row],[2030]],Table1[[#This Row],[2040]])</f>
        <v>1</v>
      </c>
      <c r="M63" s="2">
        <f>AVERAGE(Table1[[#This Row],[2030]],Table1[[#This Row],[2050]])</f>
        <v>1</v>
      </c>
      <c r="N63" s="2">
        <f>AVERAGE(Table1[[#This Row],[2040]],Table1[[#This Row],[2050]])</f>
        <v>1</v>
      </c>
      <c r="O63" s="4">
        <f>Table1[[#This Row],[2030]]</f>
        <v>1</v>
      </c>
      <c r="P63" s="2">
        <f>Table1[[#This Row],[2050]]</f>
        <v>1</v>
      </c>
      <c r="Q63" s="2">
        <f>Table1[[#This Row],[2055]]</f>
        <v>1</v>
      </c>
    </row>
    <row r="64" spans="1:17" x14ac:dyDescent="0.2">
      <c r="A64" t="s">
        <v>36</v>
      </c>
      <c r="B64">
        <v>45</v>
      </c>
      <c r="C64" s="2">
        <v>1</v>
      </c>
      <c r="D64" s="2">
        <v>1</v>
      </c>
      <c r="E64" s="2">
        <v>1</v>
      </c>
      <c r="F64" s="2">
        <v>1</v>
      </c>
      <c r="G64" s="2">
        <v>5</v>
      </c>
      <c r="H64" s="2">
        <v>8</v>
      </c>
      <c r="I64" s="4">
        <v>1</v>
      </c>
      <c r="J64" s="2">
        <f>0.75*Table1[[#This Row],[2020]]+0.25*Table1[[#This Row],[2030]]</f>
        <v>1</v>
      </c>
      <c r="K64" s="4">
        <v>1</v>
      </c>
      <c r="L64" s="2">
        <f>AVERAGE(Table1[[#This Row],[2030]],Table1[[#This Row],[2040]])</f>
        <v>1</v>
      </c>
      <c r="M64" s="2">
        <f>AVERAGE(Table1[[#This Row],[2030]],Table1[[#This Row],[2050]])</f>
        <v>1</v>
      </c>
      <c r="N64" s="2">
        <f>AVERAGE(Table1[[#This Row],[2040]],Table1[[#This Row],[2050]])</f>
        <v>1</v>
      </c>
      <c r="O64" s="4">
        <f>Table1[[#This Row],[2030]]</f>
        <v>1</v>
      </c>
      <c r="P64" s="2">
        <f>Table1[[#This Row],[2050]]</f>
        <v>1</v>
      </c>
      <c r="Q64" s="2">
        <f>Table1[[#This Row],[2055]]</f>
        <v>1</v>
      </c>
    </row>
    <row r="65" spans="1:17" x14ac:dyDescent="0.2">
      <c r="A65" t="s">
        <v>161</v>
      </c>
      <c r="B65">
        <v>45</v>
      </c>
      <c r="C65" s="2">
        <v>1</v>
      </c>
      <c r="D65" s="2">
        <v>1</v>
      </c>
      <c r="E65" s="2">
        <v>1</v>
      </c>
      <c r="F65" s="2">
        <v>1</v>
      </c>
      <c r="G65" s="2">
        <v>5</v>
      </c>
      <c r="H65" s="2">
        <v>8</v>
      </c>
      <c r="I65" s="4">
        <v>1</v>
      </c>
      <c r="J65" s="2">
        <f>0.75*Table1[[#This Row],[2020]]+0.25*Table1[[#This Row],[2030]]</f>
        <v>1</v>
      </c>
      <c r="K65" s="4">
        <v>1</v>
      </c>
      <c r="L65" s="2">
        <f>AVERAGE(Table1[[#This Row],[2030]],Table1[[#This Row],[2040]])</f>
        <v>1</v>
      </c>
      <c r="M65" s="2">
        <f>AVERAGE(Table1[[#This Row],[2030]],Table1[[#This Row],[2050]])</f>
        <v>1</v>
      </c>
      <c r="N65" s="2">
        <f>AVERAGE(Table1[[#This Row],[2040]],Table1[[#This Row],[2050]])</f>
        <v>1</v>
      </c>
      <c r="O65" s="4">
        <f>Table1[[#This Row],[2030]]</f>
        <v>1</v>
      </c>
      <c r="P65" s="2">
        <f>Table1[[#This Row],[2050]]</f>
        <v>1</v>
      </c>
      <c r="Q65" s="2">
        <f>Table1[[#This Row],[2055]]</f>
        <v>1</v>
      </c>
    </row>
    <row r="66" spans="1:17" x14ac:dyDescent="0.2">
      <c r="A66" t="s">
        <v>162</v>
      </c>
      <c r="B66">
        <v>45</v>
      </c>
      <c r="C66" s="2">
        <v>1</v>
      </c>
      <c r="D66" s="2">
        <v>1</v>
      </c>
      <c r="E66" s="2">
        <v>1</v>
      </c>
      <c r="F66" s="2">
        <v>1</v>
      </c>
      <c r="G66" s="2">
        <v>5</v>
      </c>
      <c r="H66" s="2">
        <v>8</v>
      </c>
      <c r="I66" s="4">
        <v>1</v>
      </c>
      <c r="J66" s="2">
        <f>0.75*Table1[[#This Row],[2020]]+0.25*Table1[[#This Row],[2030]]</f>
        <v>1</v>
      </c>
      <c r="K66" s="4">
        <v>1</v>
      </c>
      <c r="L66" s="2">
        <f>AVERAGE(Table1[[#This Row],[2030]],Table1[[#This Row],[2040]])</f>
        <v>1</v>
      </c>
      <c r="M66" s="2">
        <f>AVERAGE(Table1[[#This Row],[2030]],Table1[[#This Row],[2050]])</f>
        <v>1</v>
      </c>
      <c r="N66" s="2">
        <f>AVERAGE(Table1[[#This Row],[2040]],Table1[[#This Row],[2050]])</f>
        <v>1</v>
      </c>
      <c r="O66" s="4">
        <f>Table1[[#This Row],[2030]]</f>
        <v>1</v>
      </c>
      <c r="P66" s="2">
        <f>Table1[[#This Row],[2050]]</f>
        <v>1</v>
      </c>
      <c r="Q66" s="2">
        <f>Table1[[#This Row],[2055]]</f>
        <v>1</v>
      </c>
    </row>
    <row r="67" spans="1:17" x14ac:dyDescent="0.2">
      <c r="A67" t="s">
        <v>16</v>
      </c>
      <c r="B67">
        <v>30</v>
      </c>
      <c r="C67" s="2">
        <v>1</v>
      </c>
      <c r="D67" s="2">
        <v>1</v>
      </c>
      <c r="E67" s="2">
        <v>1</v>
      </c>
      <c r="F67" s="2">
        <v>1</v>
      </c>
      <c r="G67" s="2">
        <v>5</v>
      </c>
      <c r="H67" s="2">
        <v>8</v>
      </c>
      <c r="I67" s="4">
        <v>1</v>
      </c>
      <c r="J67" s="2">
        <f>0.75*Table1[[#This Row],[2020]]+0.25*Table1[[#This Row],[2030]]</f>
        <v>1</v>
      </c>
      <c r="K67" s="4">
        <v>1</v>
      </c>
      <c r="L67" s="2">
        <f>AVERAGE(Table1[[#This Row],[2030]],Table1[[#This Row],[2040]])</f>
        <v>1</v>
      </c>
      <c r="M67" s="2">
        <f>AVERAGE(Table1[[#This Row],[2030]],Table1[[#This Row],[2050]])</f>
        <v>1</v>
      </c>
      <c r="N67" s="2">
        <f>AVERAGE(Table1[[#This Row],[2040]],Table1[[#This Row],[2050]])</f>
        <v>1</v>
      </c>
      <c r="O67" s="4">
        <f>Table1[[#This Row],[2030]]</f>
        <v>1</v>
      </c>
      <c r="P67" s="2">
        <f>Table1[[#This Row],[2050]]</f>
        <v>1</v>
      </c>
      <c r="Q67" s="2">
        <f>Table1[[#This Row],[2055]]</f>
        <v>1</v>
      </c>
    </row>
    <row r="68" spans="1:17" x14ac:dyDescent="0.2">
      <c r="A68" t="s">
        <v>33</v>
      </c>
      <c r="B68">
        <v>45</v>
      </c>
      <c r="C68" s="2">
        <v>1</v>
      </c>
      <c r="D68" s="2">
        <v>1</v>
      </c>
      <c r="E68" s="2">
        <v>1</v>
      </c>
      <c r="F68" s="2">
        <v>1</v>
      </c>
      <c r="G68" s="2">
        <v>5</v>
      </c>
      <c r="H68" s="2">
        <v>8</v>
      </c>
      <c r="I68" s="4">
        <v>1</v>
      </c>
      <c r="J68" s="2">
        <f>0.75*Table1[[#This Row],[2020]]+0.25*Table1[[#This Row],[2030]]</f>
        <v>1</v>
      </c>
      <c r="K68" s="4">
        <v>1</v>
      </c>
      <c r="L68" s="2">
        <f>AVERAGE(Table1[[#This Row],[2030]],Table1[[#This Row],[2040]])</f>
        <v>1</v>
      </c>
      <c r="M68" s="2">
        <f>AVERAGE(Table1[[#This Row],[2030]],Table1[[#This Row],[2050]])</f>
        <v>1</v>
      </c>
      <c r="N68" s="2">
        <f>AVERAGE(Table1[[#This Row],[2040]],Table1[[#This Row],[2050]])</f>
        <v>1</v>
      </c>
      <c r="O68" s="4">
        <f>Table1[[#This Row],[2030]]</f>
        <v>1</v>
      </c>
      <c r="P68" s="2">
        <f>Table1[[#This Row],[2050]]</f>
        <v>1</v>
      </c>
      <c r="Q68" s="2">
        <f>Table1[[#This Row],[2055]]</f>
        <v>1</v>
      </c>
    </row>
    <row r="69" spans="1:17" x14ac:dyDescent="0.2">
      <c r="A69" t="s">
        <v>7</v>
      </c>
      <c r="B69">
        <v>25</v>
      </c>
      <c r="C69" s="2">
        <v>1</v>
      </c>
      <c r="D69" s="2">
        <v>1</v>
      </c>
      <c r="E69" s="2">
        <v>1</v>
      </c>
      <c r="F69" s="2">
        <v>1</v>
      </c>
      <c r="G69" s="2">
        <v>5</v>
      </c>
      <c r="H69" s="2">
        <v>8</v>
      </c>
      <c r="I69" s="4">
        <v>1</v>
      </c>
      <c r="J69" s="2">
        <f>0.75*Table1[[#This Row],[2020]]+0.25*Table1[[#This Row],[2030]]</f>
        <v>1</v>
      </c>
      <c r="K69" s="4">
        <v>1</v>
      </c>
      <c r="L69" s="2">
        <f>AVERAGE(Table1[[#This Row],[2030]],Table1[[#This Row],[2040]])</f>
        <v>1</v>
      </c>
      <c r="M69" s="2">
        <f>AVERAGE(Table1[[#This Row],[2030]],Table1[[#This Row],[2050]])</f>
        <v>1</v>
      </c>
      <c r="N69" s="2">
        <f>AVERAGE(Table1[[#This Row],[2040]],Table1[[#This Row],[2050]])</f>
        <v>1</v>
      </c>
      <c r="O69" s="4">
        <f>Table1[[#This Row],[2030]]</f>
        <v>1</v>
      </c>
      <c r="P69" s="2">
        <f>Table1[[#This Row],[2050]]</f>
        <v>1</v>
      </c>
      <c r="Q69" s="2">
        <f>Table1[[#This Row],[2055]]</f>
        <v>1</v>
      </c>
    </row>
    <row r="70" spans="1:17" x14ac:dyDescent="0.2">
      <c r="A70" t="s">
        <v>43</v>
      </c>
      <c r="B70">
        <v>30</v>
      </c>
      <c r="C70" s="2">
        <v>1</v>
      </c>
      <c r="D70" s="2">
        <v>1</v>
      </c>
      <c r="E70" s="2">
        <v>1</v>
      </c>
      <c r="F70" s="2">
        <v>1</v>
      </c>
      <c r="G70" s="2">
        <v>5</v>
      </c>
      <c r="H70" s="2">
        <v>8</v>
      </c>
      <c r="I70" s="4">
        <v>1</v>
      </c>
      <c r="J70" s="2">
        <f>0.75*Table1[[#This Row],[2020]]+0.25*Table1[[#This Row],[2030]]</f>
        <v>1</v>
      </c>
      <c r="K70" s="4">
        <v>1</v>
      </c>
      <c r="L70" s="2">
        <f>AVERAGE(Table1[[#This Row],[2030]],Table1[[#This Row],[2040]])</f>
        <v>1</v>
      </c>
      <c r="M70" s="2">
        <f>AVERAGE(Table1[[#This Row],[2030]],Table1[[#This Row],[2050]])</f>
        <v>1</v>
      </c>
      <c r="N70" s="2">
        <f>AVERAGE(Table1[[#This Row],[2040]],Table1[[#This Row],[2050]])</f>
        <v>1</v>
      </c>
      <c r="O70" s="4">
        <f>Table1[[#This Row],[2030]]</f>
        <v>1</v>
      </c>
      <c r="P70" s="2">
        <f>Table1[[#This Row],[2050]]</f>
        <v>1</v>
      </c>
      <c r="Q70" s="2">
        <f>Table1[[#This Row],[2055]]</f>
        <v>1</v>
      </c>
    </row>
    <row r="71" spans="1:17" x14ac:dyDescent="0.2">
      <c r="A71" t="s">
        <v>41</v>
      </c>
      <c r="B71">
        <v>25</v>
      </c>
      <c r="C71" s="2">
        <v>1</v>
      </c>
      <c r="D71" s="2">
        <v>1</v>
      </c>
      <c r="E71" s="2">
        <v>1</v>
      </c>
      <c r="F71" s="2">
        <v>1</v>
      </c>
      <c r="G71" s="2">
        <v>5</v>
      </c>
      <c r="H71" s="2">
        <v>8</v>
      </c>
      <c r="I71" s="4">
        <v>1</v>
      </c>
      <c r="J71" s="2">
        <f>0.75*Table1[[#This Row],[2020]]+0.25*Table1[[#This Row],[2030]]</f>
        <v>1</v>
      </c>
      <c r="K71" s="4">
        <v>1</v>
      </c>
      <c r="L71" s="2">
        <f>AVERAGE(Table1[[#This Row],[2030]],Table1[[#This Row],[2040]])</f>
        <v>1</v>
      </c>
      <c r="M71" s="2">
        <f>AVERAGE(Table1[[#This Row],[2030]],Table1[[#This Row],[2050]])</f>
        <v>1</v>
      </c>
      <c r="N71" s="2">
        <f>AVERAGE(Table1[[#This Row],[2040]],Table1[[#This Row],[2050]])</f>
        <v>1</v>
      </c>
      <c r="O71" s="4">
        <f>Table1[[#This Row],[2030]]</f>
        <v>1</v>
      </c>
      <c r="P71" s="2">
        <f>Table1[[#This Row],[2050]]</f>
        <v>1</v>
      </c>
      <c r="Q71" s="2">
        <f>Table1[[#This Row],[2055]]</f>
        <v>1</v>
      </c>
    </row>
    <row r="72" spans="1:17" x14ac:dyDescent="0.2">
      <c r="A72" t="s">
        <v>42</v>
      </c>
      <c r="B72">
        <v>50</v>
      </c>
      <c r="C72" s="2">
        <v>1</v>
      </c>
      <c r="D72" s="2">
        <v>1</v>
      </c>
      <c r="E72" s="2">
        <v>1</v>
      </c>
      <c r="F72" s="2">
        <v>1</v>
      </c>
      <c r="G72" s="2">
        <v>5</v>
      </c>
      <c r="H72" s="2">
        <v>8</v>
      </c>
      <c r="I72" s="4">
        <v>1</v>
      </c>
      <c r="J72" s="2">
        <f>0.75*Table1[[#This Row],[2020]]+0.25*Table1[[#This Row],[2030]]</f>
        <v>1</v>
      </c>
      <c r="K72" s="4">
        <v>1</v>
      </c>
      <c r="L72" s="2">
        <f>AVERAGE(Table1[[#This Row],[2030]],Table1[[#This Row],[2040]])</f>
        <v>1</v>
      </c>
      <c r="M72" s="2">
        <f>AVERAGE(Table1[[#This Row],[2030]],Table1[[#This Row],[2050]])</f>
        <v>1</v>
      </c>
      <c r="N72" s="2">
        <f>AVERAGE(Table1[[#This Row],[2040]],Table1[[#This Row],[2050]])</f>
        <v>1</v>
      </c>
      <c r="O72" s="4">
        <f>Table1[[#This Row],[2030]]</f>
        <v>1</v>
      </c>
      <c r="P72" s="2">
        <f>Table1[[#This Row],[2050]]</f>
        <v>1</v>
      </c>
      <c r="Q72" s="2">
        <f>Table1[[#This Row],[2055]]</f>
        <v>1</v>
      </c>
    </row>
    <row r="73" spans="1:17" x14ac:dyDescent="0.2">
      <c r="A73" t="s">
        <v>40</v>
      </c>
      <c r="B73">
        <v>20</v>
      </c>
      <c r="C73" s="2">
        <v>1</v>
      </c>
      <c r="D73" s="2">
        <v>1</v>
      </c>
      <c r="E73" s="2">
        <v>1</v>
      </c>
      <c r="F73" s="2">
        <v>1</v>
      </c>
      <c r="G73" s="2">
        <v>5</v>
      </c>
      <c r="H73" s="2">
        <v>8</v>
      </c>
      <c r="I73" s="4">
        <v>1</v>
      </c>
      <c r="J73" s="2">
        <f>0.75*Table1[[#This Row],[2020]]+0.25*Table1[[#This Row],[2030]]</f>
        <v>1</v>
      </c>
      <c r="K73" s="4">
        <v>1</v>
      </c>
      <c r="L73" s="2">
        <f>AVERAGE(Table1[[#This Row],[2030]],Table1[[#This Row],[2040]])</f>
        <v>1</v>
      </c>
      <c r="M73" s="2">
        <f>AVERAGE(Table1[[#This Row],[2030]],Table1[[#This Row],[2050]])</f>
        <v>1</v>
      </c>
      <c r="N73" s="2">
        <f>AVERAGE(Table1[[#This Row],[2040]],Table1[[#This Row],[2050]])</f>
        <v>1</v>
      </c>
      <c r="O73" s="4">
        <f>Table1[[#This Row],[2030]]</f>
        <v>1</v>
      </c>
      <c r="P73" s="2">
        <f>Table1[[#This Row],[2050]]</f>
        <v>1</v>
      </c>
      <c r="Q73" s="2">
        <f>Table1[[#This Row],[2055]]</f>
        <v>1</v>
      </c>
    </row>
    <row r="74" spans="1:17" x14ac:dyDescent="0.2">
      <c r="A74" t="s">
        <v>128</v>
      </c>
      <c r="B74">
        <v>45</v>
      </c>
      <c r="C74" s="2">
        <v>1</v>
      </c>
      <c r="D74" s="2">
        <v>1</v>
      </c>
      <c r="E74" s="2">
        <v>1</v>
      </c>
      <c r="F74" s="2">
        <v>1</v>
      </c>
      <c r="G74" s="2">
        <v>5</v>
      </c>
      <c r="H74" s="2">
        <v>8</v>
      </c>
      <c r="I74" s="4">
        <v>1</v>
      </c>
      <c r="J74" s="2">
        <f>0.75*Table1[[#This Row],[2020]]+0.25*Table1[[#This Row],[2030]]</f>
        <v>1</v>
      </c>
      <c r="K74" s="4">
        <v>1</v>
      </c>
      <c r="L74" s="2">
        <f>AVERAGE(Table1[[#This Row],[2030]],Table1[[#This Row],[2040]])</f>
        <v>1</v>
      </c>
      <c r="M74" s="2">
        <f>AVERAGE(Table1[[#This Row],[2030]],Table1[[#This Row],[2050]])</f>
        <v>1</v>
      </c>
      <c r="N74" s="2">
        <f>AVERAGE(Table1[[#This Row],[2040]],Table1[[#This Row],[2050]])</f>
        <v>1</v>
      </c>
      <c r="O74" s="4">
        <f>Table1[[#This Row],[2030]]</f>
        <v>1</v>
      </c>
      <c r="P74" s="2">
        <f>Table1[[#This Row],[2050]]</f>
        <v>1</v>
      </c>
      <c r="Q74" s="2">
        <f>Table1[[#This Row],[2055]]</f>
        <v>1</v>
      </c>
    </row>
    <row r="75" spans="1:17" x14ac:dyDescent="0.2">
      <c r="A75" t="s">
        <v>129</v>
      </c>
      <c r="B75">
        <v>40</v>
      </c>
      <c r="C75" s="2">
        <v>1</v>
      </c>
      <c r="D75" s="2">
        <v>1</v>
      </c>
      <c r="E75" s="2">
        <v>1</v>
      </c>
      <c r="F75" s="2">
        <v>1</v>
      </c>
      <c r="G75" s="2">
        <v>5</v>
      </c>
      <c r="H75" s="2">
        <v>8</v>
      </c>
      <c r="I75" s="4">
        <v>1</v>
      </c>
      <c r="J75" s="2">
        <f>0.75*Table1[[#This Row],[2020]]+0.25*Table1[[#This Row],[2030]]</f>
        <v>1</v>
      </c>
      <c r="K75" s="4">
        <v>1</v>
      </c>
      <c r="L75" s="2">
        <f>AVERAGE(Table1[[#This Row],[2030]],Table1[[#This Row],[2040]])</f>
        <v>1</v>
      </c>
      <c r="M75" s="2">
        <f>AVERAGE(Table1[[#This Row],[2030]],Table1[[#This Row],[2050]])</f>
        <v>1</v>
      </c>
      <c r="N75" s="2">
        <f>AVERAGE(Table1[[#This Row],[2040]],Table1[[#This Row],[2050]])</f>
        <v>1</v>
      </c>
      <c r="O75" s="4">
        <f>Table1[[#This Row],[2030]]</f>
        <v>1</v>
      </c>
      <c r="P75" s="2">
        <f>Table1[[#This Row],[2050]]</f>
        <v>1</v>
      </c>
      <c r="Q75" s="2">
        <f>Table1[[#This Row],[2055]]</f>
        <v>1</v>
      </c>
    </row>
    <row r="76" spans="1:17" x14ac:dyDescent="0.2">
      <c r="A76" t="s">
        <v>130</v>
      </c>
      <c r="B76">
        <v>40</v>
      </c>
      <c r="C76" s="2">
        <v>1</v>
      </c>
      <c r="D76" s="2">
        <v>1</v>
      </c>
      <c r="E76" s="2">
        <v>1</v>
      </c>
      <c r="F76" s="2">
        <v>1</v>
      </c>
      <c r="G76" s="2">
        <v>5</v>
      </c>
      <c r="H76" s="2">
        <v>8</v>
      </c>
      <c r="I76" s="4">
        <v>1</v>
      </c>
      <c r="J76" s="2">
        <f>0.75*Table1[[#This Row],[2020]]+0.25*Table1[[#This Row],[2030]]</f>
        <v>1</v>
      </c>
      <c r="K76" s="4">
        <v>1</v>
      </c>
      <c r="L76" s="2">
        <f>AVERAGE(Table1[[#This Row],[2030]],Table1[[#This Row],[2040]])</f>
        <v>1</v>
      </c>
      <c r="M76" s="2">
        <f>AVERAGE(Table1[[#This Row],[2030]],Table1[[#This Row],[2050]])</f>
        <v>1</v>
      </c>
      <c r="N76" s="2">
        <f>AVERAGE(Table1[[#This Row],[2040]],Table1[[#This Row],[2050]])</f>
        <v>1</v>
      </c>
      <c r="O76" s="4">
        <f>Table1[[#This Row],[2030]]</f>
        <v>1</v>
      </c>
      <c r="P76" s="2">
        <f>Table1[[#This Row],[2050]]</f>
        <v>1</v>
      </c>
      <c r="Q76" s="2">
        <f>Table1[[#This Row],[2055]]</f>
        <v>1</v>
      </c>
    </row>
    <row r="77" spans="1:17" x14ac:dyDescent="0.2">
      <c r="A77" t="s">
        <v>131</v>
      </c>
      <c r="B77">
        <v>40</v>
      </c>
      <c r="C77" s="2">
        <v>1</v>
      </c>
      <c r="D77" s="2">
        <v>1</v>
      </c>
      <c r="E77" s="2">
        <v>1</v>
      </c>
      <c r="F77" s="2">
        <v>1</v>
      </c>
      <c r="G77" s="2">
        <v>5</v>
      </c>
      <c r="H77" s="2">
        <v>8</v>
      </c>
      <c r="I77" s="4">
        <v>1</v>
      </c>
      <c r="J77" s="2">
        <f>0.75*Table1[[#This Row],[2020]]+0.25*Table1[[#This Row],[2030]]</f>
        <v>1</v>
      </c>
      <c r="K77" s="4">
        <v>1</v>
      </c>
      <c r="L77" s="2">
        <f>AVERAGE(Table1[[#This Row],[2030]],Table1[[#This Row],[2040]])</f>
        <v>1</v>
      </c>
      <c r="M77" s="2">
        <f>AVERAGE(Table1[[#This Row],[2030]],Table1[[#This Row],[2050]])</f>
        <v>1</v>
      </c>
      <c r="N77" s="2">
        <f>AVERAGE(Table1[[#This Row],[2040]],Table1[[#This Row],[2050]])</f>
        <v>1</v>
      </c>
      <c r="O77" s="4">
        <f>Table1[[#This Row],[2030]]</f>
        <v>1</v>
      </c>
      <c r="P77" s="2">
        <f>Table1[[#This Row],[2050]]</f>
        <v>1</v>
      </c>
      <c r="Q77" s="2">
        <f>Table1[[#This Row],[2055]]</f>
        <v>1</v>
      </c>
    </row>
    <row r="78" spans="1:17" x14ac:dyDescent="0.2">
      <c r="A78" t="s">
        <v>46</v>
      </c>
      <c r="B78">
        <v>25</v>
      </c>
      <c r="C78" s="2">
        <v>1</v>
      </c>
      <c r="D78" s="2">
        <v>1</v>
      </c>
      <c r="E78" s="2">
        <v>1</v>
      </c>
      <c r="F78" s="2">
        <v>1</v>
      </c>
      <c r="G78" s="2">
        <v>5</v>
      </c>
      <c r="H78" s="2">
        <v>8</v>
      </c>
      <c r="I78" s="4">
        <v>1</v>
      </c>
      <c r="J78" s="2">
        <f>0.75*Table1[[#This Row],[2020]]+0.25*Table1[[#This Row],[2030]]</f>
        <v>1</v>
      </c>
      <c r="K78" s="4">
        <v>1</v>
      </c>
      <c r="L78" s="2">
        <f>AVERAGE(Table1[[#This Row],[2030]],Table1[[#This Row],[2040]])</f>
        <v>1</v>
      </c>
      <c r="M78" s="2">
        <f>AVERAGE(Table1[[#This Row],[2030]],Table1[[#This Row],[2050]])</f>
        <v>1</v>
      </c>
      <c r="N78" s="2">
        <f>AVERAGE(Table1[[#This Row],[2040]],Table1[[#This Row],[2050]])</f>
        <v>1</v>
      </c>
      <c r="O78" s="4">
        <f>Table1[[#This Row],[2030]]</f>
        <v>1</v>
      </c>
      <c r="P78" s="2">
        <f>Table1[[#This Row],[2050]]</f>
        <v>1</v>
      </c>
      <c r="Q78" s="2">
        <f>Table1[[#This Row],[2055]]</f>
        <v>1</v>
      </c>
    </row>
    <row r="79" spans="1:17" x14ac:dyDescent="0.2">
      <c r="A79" t="s">
        <v>132</v>
      </c>
      <c r="B79">
        <v>40</v>
      </c>
      <c r="C79" s="2">
        <v>1</v>
      </c>
      <c r="D79" s="2">
        <v>1</v>
      </c>
      <c r="E79" s="2">
        <v>1</v>
      </c>
      <c r="F79" s="2">
        <v>1</v>
      </c>
      <c r="G79" s="2">
        <v>5</v>
      </c>
      <c r="H79" s="2">
        <v>8</v>
      </c>
      <c r="I79" s="4">
        <v>1</v>
      </c>
      <c r="J79" s="2">
        <f>0.75*Table1[[#This Row],[2020]]+0.25*Table1[[#This Row],[2030]]</f>
        <v>1</v>
      </c>
      <c r="K79" s="4">
        <v>1</v>
      </c>
      <c r="L79" s="2">
        <f>AVERAGE(Table1[[#This Row],[2030]],Table1[[#This Row],[2040]])</f>
        <v>1</v>
      </c>
      <c r="M79" s="2">
        <f>AVERAGE(Table1[[#This Row],[2030]],Table1[[#This Row],[2050]])</f>
        <v>1</v>
      </c>
      <c r="N79" s="2">
        <f>AVERAGE(Table1[[#This Row],[2040]],Table1[[#This Row],[2050]])</f>
        <v>1</v>
      </c>
      <c r="O79" s="4">
        <f>Table1[[#This Row],[2030]]</f>
        <v>1</v>
      </c>
      <c r="P79" s="2">
        <f>Table1[[#This Row],[2050]]</f>
        <v>1</v>
      </c>
      <c r="Q79" s="2">
        <f>Table1[[#This Row],[2055]]</f>
        <v>1</v>
      </c>
    </row>
    <row r="80" spans="1:17" x14ac:dyDescent="0.2">
      <c r="A80" t="s">
        <v>75</v>
      </c>
      <c r="B80">
        <v>40</v>
      </c>
      <c r="C80" s="2">
        <v>1</v>
      </c>
      <c r="D80" s="2">
        <v>1</v>
      </c>
      <c r="E80" s="2">
        <v>1</v>
      </c>
      <c r="F80" s="2">
        <v>1</v>
      </c>
      <c r="G80" s="2">
        <v>5</v>
      </c>
      <c r="H80" s="2">
        <v>8</v>
      </c>
      <c r="I80" s="4">
        <v>1</v>
      </c>
      <c r="J80" s="2">
        <f>0.75*Table1[[#This Row],[2020]]+0.25*Table1[[#This Row],[2030]]</f>
        <v>1</v>
      </c>
      <c r="K80" s="4">
        <v>1</v>
      </c>
      <c r="L80" s="2">
        <f>AVERAGE(Table1[[#This Row],[2030]],Table1[[#This Row],[2040]])</f>
        <v>1</v>
      </c>
      <c r="M80" s="2">
        <f>AVERAGE(Table1[[#This Row],[2030]],Table1[[#This Row],[2050]])</f>
        <v>1</v>
      </c>
      <c r="N80" s="2">
        <f>AVERAGE(Table1[[#This Row],[2040]],Table1[[#This Row],[2050]])</f>
        <v>1</v>
      </c>
      <c r="O80" s="4">
        <f>Table1[[#This Row],[2030]]</f>
        <v>1</v>
      </c>
      <c r="P80" s="2">
        <f>Table1[[#This Row],[2050]]</f>
        <v>1</v>
      </c>
      <c r="Q80" s="2">
        <f>Table1[[#This Row],[2055]]</f>
        <v>1</v>
      </c>
    </row>
    <row r="81" spans="1:17" x14ac:dyDescent="0.2">
      <c r="A81" t="s">
        <v>133</v>
      </c>
      <c r="B81">
        <v>50</v>
      </c>
      <c r="C81" s="2">
        <v>1</v>
      </c>
      <c r="D81" s="2">
        <v>1</v>
      </c>
      <c r="E81" s="2">
        <v>1</v>
      </c>
      <c r="F81" s="2">
        <v>1</v>
      </c>
      <c r="G81" s="2">
        <v>5</v>
      </c>
      <c r="H81" s="2">
        <v>8</v>
      </c>
      <c r="I81" s="4">
        <v>1</v>
      </c>
      <c r="J81" s="2">
        <f>0.75*Table1[[#This Row],[2020]]+0.25*Table1[[#This Row],[2030]]</f>
        <v>1</v>
      </c>
      <c r="K81" s="4">
        <v>1</v>
      </c>
      <c r="L81" s="2">
        <f>AVERAGE(Table1[[#This Row],[2030]],Table1[[#This Row],[2040]])</f>
        <v>1</v>
      </c>
      <c r="M81" s="2">
        <f>AVERAGE(Table1[[#This Row],[2030]],Table1[[#This Row],[2050]])</f>
        <v>1</v>
      </c>
      <c r="N81" s="2">
        <f>AVERAGE(Table1[[#This Row],[2040]],Table1[[#This Row],[2050]])</f>
        <v>1</v>
      </c>
      <c r="O81" s="4">
        <f>Table1[[#This Row],[2030]]</f>
        <v>1</v>
      </c>
      <c r="P81" s="2">
        <f>Table1[[#This Row],[2050]]</f>
        <v>1</v>
      </c>
      <c r="Q81" s="2">
        <f>Table1[[#This Row],[2055]]</f>
        <v>1</v>
      </c>
    </row>
    <row r="82" spans="1:17" x14ac:dyDescent="0.2">
      <c r="A82" t="s">
        <v>91</v>
      </c>
      <c r="B82">
        <v>40</v>
      </c>
      <c r="C82" s="2">
        <v>1</v>
      </c>
      <c r="D82" s="2">
        <v>1</v>
      </c>
      <c r="E82" s="2">
        <v>1</v>
      </c>
      <c r="F82" s="2">
        <v>1</v>
      </c>
      <c r="G82" s="2">
        <v>5</v>
      </c>
      <c r="H82" s="2">
        <v>8</v>
      </c>
      <c r="I82" s="4">
        <v>1</v>
      </c>
      <c r="J82" s="2">
        <f>0.75*Table1[[#This Row],[2020]]+0.25*Table1[[#This Row],[2030]]</f>
        <v>0.97499999999999998</v>
      </c>
      <c r="K82" s="4">
        <v>0.9</v>
      </c>
      <c r="L82" s="2">
        <f>AVERAGE(Table1[[#This Row],[2030]],Table1[[#This Row],[2040]])</f>
        <v>0.9</v>
      </c>
      <c r="M82" s="2">
        <f>AVERAGE(Table1[[#This Row],[2030]],Table1[[#This Row],[2050]])</f>
        <v>0.9</v>
      </c>
      <c r="N82" s="2">
        <f>AVERAGE(Table1[[#This Row],[2040]],Table1[[#This Row],[2050]])</f>
        <v>0.9</v>
      </c>
      <c r="O82" s="4">
        <f>Table1[[#This Row],[2030]]</f>
        <v>0.9</v>
      </c>
      <c r="P82" s="2">
        <f>Table1[[#This Row],[2050]]</f>
        <v>0.9</v>
      </c>
      <c r="Q82" s="2">
        <f>Table1[[#This Row],[2055]]</f>
        <v>0.9</v>
      </c>
    </row>
    <row r="83" spans="1:17" x14ac:dyDescent="0.2">
      <c r="A83" t="s">
        <v>74</v>
      </c>
      <c r="B83">
        <v>30</v>
      </c>
      <c r="C83" s="2">
        <v>1</v>
      </c>
      <c r="D83" s="2">
        <v>1</v>
      </c>
      <c r="E83" s="2">
        <v>1</v>
      </c>
      <c r="F83" s="2">
        <v>1</v>
      </c>
      <c r="G83" s="2">
        <v>5</v>
      </c>
      <c r="H83" s="2">
        <v>8</v>
      </c>
      <c r="I83" s="4">
        <v>1</v>
      </c>
      <c r="J83" s="2">
        <f>0.75*Table1[[#This Row],[2020]]+0.25*Table1[[#This Row],[2030]]</f>
        <v>1</v>
      </c>
      <c r="K83" s="4">
        <v>1</v>
      </c>
      <c r="L83" s="2">
        <f>AVERAGE(Table1[[#This Row],[2030]],Table1[[#This Row],[2040]])</f>
        <v>1</v>
      </c>
      <c r="M83" s="2">
        <f>AVERAGE(Table1[[#This Row],[2030]],Table1[[#This Row],[2050]])</f>
        <v>1</v>
      </c>
      <c r="N83" s="2">
        <f>AVERAGE(Table1[[#This Row],[2040]],Table1[[#This Row],[2050]])</f>
        <v>1</v>
      </c>
      <c r="O83" s="4">
        <f>Table1[[#This Row],[2030]]</f>
        <v>1</v>
      </c>
      <c r="P83" s="2">
        <f>Table1[[#This Row],[2050]]</f>
        <v>1</v>
      </c>
      <c r="Q83" s="2">
        <f>Table1[[#This Row],[2055]]</f>
        <v>1</v>
      </c>
    </row>
    <row r="84" spans="1:17" x14ac:dyDescent="0.2">
      <c r="A84" t="s">
        <v>45</v>
      </c>
      <c r="B84">
        <v>50</v>
      </c>
      <c r="C84" s="2">
        <v>1</v>
      </c>
      <c r="D84" s="2">
        <v>1</v>
      </c>
      <c r="E84" s="2">
        <v>1</v>
      </c>
      <c r="F84" s="2">
        <v>1</v>
      </c>
      <c r="G84" s="2">
        <v>5</v>
      </c>
      <c r="H84" s="2">
        <v>8</v>
      </c>
      <c r="I84" s="4">
        <v>1</v>
      </c>
      <c r="J84" s="2">
        <f>0.75*Table1[[#This Row],[2020]]+0.25*Table1[[#This Row],[2030]]</f>
        <v>0.95</v>
      </c>
      <c r="K84" s="4">
        <v>0.8</v>
      </c>
      <c r="L84" s="2">
        <f>AVERAGE(Table1[[#This Row],[2030]],Table1[[#This Row],[2040]])</f>
        <v>0.8</v>
      </c>
      <c r="M84" s="2">
        <f>AVERAGE(Table1[[#This Row],[2030]],Table1[[#This Row],[2050]])</f>
        <v>0.8</v>
      </c>
      <c r="N84" s="2">
        <f>AVERAGE(Table1[[#This Row],[2040]],Table1[[#This Row],[2050]])</f>
        <v>0.8</v>
      </c>
      <c r="O84" s="4">
        <f>Table1[[#This Row],[2030]]</f>
        <v>0.8</v>
      </c>
      <c r="P84" s="2">
        <f>Table1[[#This Row],[2050]]</f>
        <v>0.8</v>
      </c>
      <c r="Q84" s="2">
        <f>Table1[[#This Row],[2055]]</f>
        <v>0.8</v>
      </c>
    </row>
    <row r="85" spans="1:17" x14ac:dyDescent="0.2">
      <c r="A85" t="s">
        <v>44</v>
      </c>
      <c r="B85">
        <v>30</v>
      </c>
      <c r="C85" s="2">
        <v>1</v>
      </c>
      <c r="D85" s="2">
        <v>1</v>
      </c>
      <c r="E85" s="2">
        <v>1</v>
      </c>
      <c r="F85" s="2">
        <v>1</v>
      </c>
      <c r="G85" s="2">
        <v>5</v>
      </c>
      <c r="H85" s="2">
        <v>8</v>
      </c>
      <c r="I85" s="4">
        <v>1</v>
      </c>
      <c r="J85" s="2">
        <f>0.75*Table1[[#This Row],[2020]]+0.25*Table1[[#This Row],[2030]]</f>
        <v>1</v>
      </c>
      <c r="K85" s="4">
        <v>1</v>
      </c>
      <c r="L85" s="2">
        <f>AVERAGE(Table1[[#This Row],[2030]],Table1[[#This Row],[2040]])</f>
        <v>1</v>
      </c>
      <c r="M85" s="2">
        <f>AVERAGE(Table1[[#This Row],[2030]],Table1[[#This Row],[2050]])</f>
        <v>1</v>
      </c>
      <c r="N85" s="2">
        <f>AVERAGE(Table1[[#This Row],[2040]],Table1[[#This Row],[2050]])</f>
        <v>1</v>
      </c>
      <c r="O85" s="4">
        <f>Table1[[#This Row],[2030]]</f>
        <v>1</v>
      </c>
      <c r="P85" s="2">
        <f>Table1[[#This Row],[2050]]</f>
        <v>1</v>
      </c>
      <c r="Q85" s="2">
        <f>Table1[[#This Row],[2055]]</f>
        <v>1</v>
      </c>
    </row>
    <row r="86" spans="1:17" x14ac:dyDescent="0.2">
      <c r="A86" t="s">
        <v>76</v>
      </c>
      <c r="B86">
        <v>45</v>
      </c>
      <c r="C86" s="2">
        <v>1</v>
      </c>
      <c r="D86" s="2">
        <v>1</v>
      </c>
      <c r="E86" s="2">
        <v>1</v>
      </c>
      <c r="F86" s="2">
        <v>1</v>
      </c>
      <c r="G86" s="2">
        <v>5</v>
      </c>
      <c r="H86" s="2">
        <v>8</v>
      </c>
      <c r="I86" s="4">
        <v>1</v>
      </c>
      <c r="J86" s="2">
        <f>0.75*Table1[[#This Row],[2020]]+0.25*Table1[[#This Row],[2030]]</f>
        <v>0.92500000000000004</v>
      </c>
      <c r="K86" s="4">
        <v>0.7</v>
      </c>
      <c r="L86" s="2">
        <f>AVERAGE(Table1[[#This Row],[2030]],Table1[[#This Row],[2040]])</f>
        <v>0.7</v>
      </c>
      <c r="M86" s="2">
        <f>AVERAGE(Table1[[#This Row],[2030]],Table1[[#This Row],[2050]])</f>
        <v>0.7</v>
      </c>
      <c r="N86" s="2">
        <f>AVERAGE(Table1[[#This Row],[2040]],Table1[[#This Row],[2050]])</f>
        <v>0.7</v>
      </c>
      <c r="O86" s="4">
        <f>Table1[[#This Row],[2030]]</f>
        <v>0.7</v>
      </c>
      <c r="P86" s="2">
        <f>Table1[[#This Row],[2050]]</f>
        <v>0.7</v>
      </c>
      <c r="Q86" s="2">
        <f>Table1[[#This Row],[2055]]</f>
        <v>0.7</v>
      </c>
    </row>
    <row r="87" spans="1:17" x14ac:dyDescent="0.2">
      <c r="A87" t="s">
        <v>134</v>
      </c>
      <c r="B87">
        <v>50</v>
      </c>
      <c r="C87" s="2">
        <v>1</v>
      </c>
      <c r="D87" s="2">
        <v>1</v>
      </c>
      <c r="E87" s="2">
        <v>1</v>
      </c>
      <c r="F87" s="2">
        <v>1</v>
      </c>
      <c r="G87" s="2">
        <v>5</v>
      </c>
      <c r="H87" s="2">
        <v>8</v>
      </c>
      <c r="I87" s="4">
        <v>1</v>
      </c>
      <c r="J87" s="2">
        <f>0.75*Table1[[#This Row],[2020]]+0.25*Table1[[#This Row],[2030]]</f>
        <v>1</v>
      </c>
      <c r="K87" s="4">
        <v>1</v>
      </c>
      <c r="L87" s="2">
        <f>AVERAGE(Table1[[#This Row],[2030]],Table1[[#This Row],[2040]])</f>
        <v>1</v>
      </c>
      <c r="M87" s="2">
        <f>AVERAGE(Table1[[#This Row],[2030]],Table1[[#This Row],[2050]])</f>
        <v>1</v>
      </c>
      <c r="N87" s="2">
        <f>AVERAGE(Table1[[#This Row],[2040]],Table1[[#This Row],[2050]])</f>
        <v>1</v>
      </c>
      <c r="O87" s="4">
        <f>Table1[[#This Row],[2030]]</f>
        <v>1</v>
      </c>
      <c r="P87" s="2">
        <f>Table1[[#This Row],[2050]]</f>
        <v>1</v>
      </c>
      <c r="Q87" s="2">
        <f>Table1[[#This Row],[2055]]</f>
        <v>1</v>
      </c>
    </row>
    <row r="88" spans="1:17" x14ac:dyDescent="0.2">
      <c r="A88" t="s">
        <v>90</v>
      </c>
      <c r="B88">
        <v>40</v>
      </c>
      <c r="C88" s="2">
        <v>1</v>
      </c>
      <c r="D88" s="2">
        <v>1</v>
      </c>
      <c r="E88" s="2">
        <v>1</v>
      </c>
      <c r="F88" s="2">
        <v>1</v>
      </c>
      <c r="G88" s="2">
        <v>5</v>
      </c>
      <c r="H88" s="2">
        <v>8</v>
      </c>
      <c r="I88" s="4">
        <v>1</v>
      </c>
      <c r="J88" s="2">
        <f>0.75*Table1[[#This Row],[2020]]+0.25*Table1[[#This Row],[2030]]</f>
        <v>1</v>
      </c>
      <c r="K88" s="4">
        <v>1</v>
      </c>
      <c r="L88" s="2">
        <f>AVERAGE(Table1[[#This Row],[2030]],Table1[[#This Row],[2040]])</f>
        <v>1</v>
      </c>
      <c r="M88" s="2">
        <f>AVERAGE(Table1[[#This Row],[2030]],Table1[[#This Row],[2050]])</f>
        <v>1</v>
      </c>
      <c r="N88" s="2">
        <f>AVERAGE(Table1[[#This Row],[2040]],Table1[[#This Row],[2050]])</f>
        <v>1</v>
      </c>
      <c r="O88" s="4">
        <f>Table1[[#This Row],[2030]]</f>
        <v>1</v>
      </c>
      <c r="P88" s="2">
        <f>Table1[[#This Row],[2050]]</f>
        <v>1</v>
      </c>
      <c r="Q88" s="2">
        <f>Table1[[#This Row],[2055]]</f>
        <v>1</v>
      </c>
    </row>
    <row r="89" spans="1:17" x14ac:dyDescent="0.2">
      <c r="A89" t="s">
        <v>135</v>
      </c>
      <c r="B89">
        <v>40</v>
      </c>
      <c r="C89" s="2">
        <v>1</v>
      </c>
      <c r="D89" s="2">
        <v>1</v>
      </c>
      <c r="E89" s="2">
        <v>1</v>
      </c>
      <c r="F89" s="2">
        <v>1</v>
      </c>
      <c r="G89" s="2">
        <v>5</v>
      </c>
      <c r="H89" s="2">
        <v>8</v>
      </c>
      <c r="I89" s="4">
        <v>1</v>
      </c>
      <c r="J89" s="2">
        <f>0.75*Table1[[#This Row],[2020]]+0.25*Table1[[#This Row],[2030]]</f>
        <v>1</v>
      </c>
      <c r="K89" s="4">
        <v>1</v>
      </c>
      <c r="L89" s="2">
        <f>AVERAGE(Table1[[#This Row],[2030]],Table1[[#This Row],[2040]])</f>
        <v>1</v>
      </c>
      <c r="M89" s="2">
        <f>AVERAGE(Table1[[#This Row],[2030]],Table1[[#This Row],[2050]])</f>
        <v>1</v>
      </c>
      <c r="N89" s="2">
        <f>AVERAGE(Table1[[#This Row],[2040]],Table1[[#This Row],[2050]])</f>
        <v>1</v>
      </c>
      <c r="O89" s="4">
        <f>Table1[[#This Row],[2030]]</f>
        <v>1</v>
      </c>
      <c r="P89" s="2">
        <f>Table1[[#This Row],[2050]]</f>
        <v>1</v>
      </c>
      <c r="Q89" s="2">
        <f>Table1[[#This Row],[2055]]</f>
        <v>1</v>
      </c>
    </row>
    <row r="90" spans="1:17" x14ac:dyDescent="0.2">
      <c r="A90" t="s">
        <v>136</v>
      </c>
      <c r="B90">
        <v>40</v>
      </c>
      <c r="C90" s="2">
        <v>1</v>
      </c>
      <c r="D90" s="2">
        <v>1</v>
      </c>
      <c r="E90" s="2">
        <v>1</v>
      </c>
      <c r="F90" s="2">
        <v>1</v>
      </c>
      <c r="G90" s="2">
        <v>5</v>
      </c>
      <c r="H90" s="2">
        <v>8</v>
      </c>
      <c r="I90" s="4">
        <v>1</v>
      </c>
      <c r="J90" s="2">
        <f>0.75*Table1[[#This Row],[2020]]+0.25*Table1[[#This Row],[2030]]</f>
        <v>1</v>
      </c>
      <c r="K90" s="4">
        <v>1</v>
      </c>
      <c r="L90" s="2">
        <f>AVERAGE(Table1[[#This Row],[2030]],Table1[[#This Row],[2040]])</f>
        <v>1</v>
      </c>
      <c r="M90" s="2">
        <f>AVERAGE(Table1[[#This Row],[2030]],Table1[[#This Row],[2050]])</f>
        <v>1</v>
      </c>
      <c r="N90" s="2">
        <f>AVERAGE(Table1[[#This Row],[2040]],Table1[[#This Row],[2050]])</f>
        <v>1</v>
      </c>
      <c r="O90" s="4">
        <f>Table1[[#This Row],[2030]]</f>
        <v>1</v>
      </c>
      <c r="P90" s="2">
        <f>Table1[[#This Row],[2050]]</f>
        <v>1</v>
      </c>
      <c r="Q90" s="2">
        <f>Table1[[#This Row],[2055]]</f>
        <v>1</v>
      </c>
    </row>
    <row r="91" spans="1:17" x14ac:dyDescent="0.2">
      <c r="A91" t="s">
        <v>86</v>
      </c>
      <c r="B91">
        <v>30</v>
      </c>
      <c r="C91" s="2">
        <v>1</v>
      </c>
      <c r="D91" s="2">
        <v>1</v>
      </c>
      <c r="E91" s="2">
        <v>1</v>
      </c>
      <c r="F91" s="2">
        <v>1</v>
      </c>
      <c r="G91" s="2">
        <v>5</v>
      </c>
      <c r="H91" s="2">
        <v>8</v>
      </c>
      <c r="I91" s="4">
        <v>1</v>
      </c>
      <c r="J91" s="2">
        <f>0.75*Table1[[#This Row],[2020]]+0.25*Table1[[#This Row],[2030]]</f>
        <v>1</v>
      </c>
      <c r="K91" s="4">
        <v>1</v>
      </c>
      <c r="L91" s="2">
        <f>AVERAGE(Table1[[#This Row],[2030]],Table1[[#This Row],[2040]])</f>
        <v>1</v>
      </c>
      <c r="M91" s="2">
        <f>AVERAGE(Table1[[#This Row],[2030]],Table1[[#This Row],[2050]])</f>
        <v>1</v>
      </c>
      <c r="N91" s="2">
        <f>AVERAGE(Table1[[#This Row],[2040]],Table1[[#This Row],[2050]])</f>
        <v>1</v>
      </c>
      <c r="O91" s="4">
        <f>Table1[[#This Row],[2030]]</f>
        <v>1</v>
      </c>
      <c r="P91" s="2">
        <f>Table1[[#This Row],[2050]]</f>
        <v>1</v>
      </c>
      <c r="Q91" s="2">
        <f>Table1[[#This Row],[2055]]</f>
        <v>1</v>
      </c>
    </row>
    <row r="92" spans="1:17" x14ac:dyDescent="0.2">
      <c r="A92" t="s">
        <v>62</v>
      </c>
      <c r="B92">
        <v>25</v>
      </c>
      <c r="C92" s="2">
        <v>1</v>
      </c>
      <c r="D92" s="2">
        <v>1</v>
      </c>
      <c r="E92" s="2">
        <v>1</v>
      </c>
      <c r="F92" s="2">
        <v>1</v>
      </c>
      <c r="G92" s="2">
        <v>5</v>
      </c>
      <c r="H92" s="2">
        <v>8</v>
      </c>
      <c r="I92" s="4">
        <v>1</v>
      </c>
      <c r="J92" s="2">
        <f>0.75*Table1[[#This Row],[2020]]+0.25*Table1[[#This Row],[2030]]</f>
        <v>1</v>
      </c>
      <c r="K92" s="4">
        <v>1</v>
      </c>
      <c r="L92" s="2">
        <f>AVERAGE(Table1[[#This Row],[2030]],Table1[[#This Row],[2040]])</f>
        <v>1</v>
      </c>
      <c r="M92" s="2">
        <f>AVERAGE(Table1[[#This Row],[2030]],Table1[[#This Row],[2050]])</f>
        <v>1</v>
      </c>
      <c r="N92" s="2">
        <f>AVERAGE(Table1[[#This Row],[2040]],Table1[[#This Row],[2050]])</f>
        <v>1</v>
      </c>
      <c r="O92" s="4">
        <f>Table1[[#This Row],[2030]]</f>
        <v>1</v>
      </c>
      <c r="P92" s="2">
        <f>Table1[[#This Row],[2050]]</f>
        <v>1</v>
      </c>
      <c r="Q92" s="2">
        <f>Table1[[#This Row],[2055]]</f>
        <v>1</v>
      </c>
    </row>
    <row r="93" spans="1:17" x14ac:dyDescent="0.2">
      <c r="A93" t="s">
        <v>80</v>
      </c>
      <c r="B93">
        <v>50</v>
      </c>
      <c r="C93" s="2">
        <v>1</v>
      </c>
      <c r="D93" s="2">
        <v>1</v>
      </c>
      <c r="E93" s="2">
        <v>1</v>
      </c>
      <c r="F93" s="2">
        <v>1</v>
      </c>
      <c r="G93" s="2">
        <v>5</v>
      </c>
      <c r="H93" s="2">
        <v>8</v>
      </c>
      <c r="I93" s="4">
        <v>1</v>
      </c>
      <c r="J93" s="2">
        <f>0.75*Table1[[#This Row],[2020]]+0.25*Table1[[#This Row],[2030]]</f>
        <v>1</v>
      </c>
      <c r="K93" s="4">
        <v>1</v>
      </c>
      <c r="L93" s="2">
        <f>AVERAGE(Table1[[#This Row],[2030]],Table1[[#This Row],[2040]])</f>
        <v>1</v>
      </c>
      <c r="M93" s="2">
        <f>AVERAGE(Table1[[#This Row],[2030]],Table1[[#This Row],[2050]])</f>
        <v>1</v>
      </c>
      <c r="N93" s="2">
        <f>AVERAGE(Table1[[#This Row],[2040]],Table1[[#This Row],[2050]])</f>
        <v>1</v>
      </c>
      <c r="O93" s="4">
        <f>Table1[[#This Row],[2030]]</f>
        <v>1</v>
      </c>
      <c r="P93" s="2">
        <f>Table1[[#This Row],[2050]]</f>
        <v>1</v>
      </c>
      <c r="Q93" s="2">
        <f>Table1[[#This Row],[2055]]</f>
        <v>1</v>
      </c>
    </row>
    <row r="94" spans="1:17" x14ac:dyDescent="0.2">
      <c r="A94" t="s">
        <v>58</v>
      </c>
      <c r="B94">
        <v>30</v>
      </c>
      <c r="C94" s="2">
        <v>1</v>
      </c>
      <c r="D94" s="2">
        <v>1</v>
      </c>
      <c r="E94" s="2">
        <v>1</v>
      </c>
      <c r="F94" s="2">
        <v>1</v>
      </c>
      <c r="G94" s="2">
        <v>5</v>
      </c>
      <c r="H94" s="2">
        <v>8</v>
      </c>
      <c r="I94" s="4">
        <v>1</v>
      </c>
      <c r="J94" s="2">
        <f>0.75*Table1[[#This Row],[2020]]+0.25*Table1[[#This Row],[2030]]</f>
        <v>1</v>
      </c>
      <c r="K94" s="4">
        <v>1</v>
      </c>
      <c r="L94" s="2">
        <f>AVERAGE(Table1[[#This Row],[2030]],Table1[[#This Row],[2040]])</f>
        <v>1</v>
      </c>
      <c r="M94" s="2">
        <f>AVERAGE(Table1[[#This Row],[2030]],Table1[[#This Row],[2050]])</f>
        <v>1</v>
      </c>
      <c r="N94" s="2">
        <f>AVERAGE(Table1[[#This Row],[2040]],Table1[[#This Row],[2050]])</f>
        <v>1</v>
      </c>
      <c r="O94" s="4">
        <f>Table1[[#This Row],[2030]]</f>
        <v>1</v>
      </c>
      <c r="P94" s="2">
        <f>Table1[[#This Row],[2050]]</f>
        <v>1</v>
      </c>
      <c r="Q94" s="2">
        <f>Table1[[#This Row],[2055]]</f>
        <v>1</v>
      </c>
    </row>
    <row r="95" spans="1:17" x14ac:dyDescent="0.2">
      <c r="A95" t="s">
        <v>32</v>
      </c>
      <c r="B95">
        <v>25</v>
      </c>
      <c r="C95" s="2">
        <v>1</v>
      </c>
      <c r="D95" s="2">
        <v>1</v>
      </c>
      <c r="E95" s="2">
        <v>1</v>
      </c>
      <c r="F95" s="2">
        <v>1</v>
      </c>
      <c r="G95" s="2">
        <v>5</v>
      </c>
      <c r="H95" s="2">
        <v>8</v>
      </c>
      <c r="I95" s="4">
        <v>1</v>
      </c>
      <c r="J95" s="2">
        <f>0.75*Table1[[#This Row],[2020]]+0.25*Table1[[#This Row],[2030]]</f>
        <v>1</v>
      </c>
      <c r="K95" s="4">
        <v>1</v>
      </c>
      <c r="L95" s="2">
        <f>AVERAGE(Table1[[#This Row],[2030]],Table1[[#This Row],[2040]])</f>
        <v>1</v>
      </c>
      <c r="M95" s="2">
        <f>AVERAGE(Table1[[#This Row],[2030]],Table1[[#This Row],[2050]])</f>
        <v>1</v>
      </c>
      <c r="N95" s="2">
        <f>AVERAGE(Table1[[#This Row],[2040]],Table1[[#This Row],[2050]])</f>
        <v>1</v>
      </c>
      <c r="O95" s="4">
        <f>Table1[[#This Row],[2030]]</f>
        <v>1</v>
      </c>
      <c r="P95" s="2">
        <f>Table1[[#This Row],[2050]]</f>
        <v>1</v>
      </c>
      <c r="Q95" s="2">
        <f>Table1[[#This Row],[2055]]</f>
        <v>1</v>
      </c>
    </row>
    <row r="96" spans="1:17" x14ac:dyDescent="0.2">
      <c r="A96" t="s">
        <v>63</v>
      </c>
      <c r="B96">
        <v>20</v>
      </c>
      <c r="C96" s="2">
        <v>1</v>
      </c>
      <c r="D96" s="2">
        <v>1</v>
      </c>
      <c r="E96" s="2">
        <v>1</v>
      </c>
      <c r="F96" s="2">
        <v>1</v>
      </c>
      <c r="G96" s="2">
        <v>5</v>
      </c>
      <c r="H96" s="2">
        <v>8</v>
      </c>
      <c r="I96" s="4">
        <v>1</v>
      </c>
      <c r="J96" s="2">
        <f>0.75*Table1[[#This Row],[2020]]+0.25*Table1[[#This Row],[2030]]</f>
        <v>1</v>
      </c>
      <c r="K96" s="4">
        <v>1</v>
      </c>
      <c r="L96" s="2">
        <f>AVERAGE(Table1[[#This Row],[2030]],Table1[[#This Row],[2040]])</f>
        <v>1</v>
      </c>
      <c r="M96" s="2">
        <f>AVERAGE(Table1[[#This Row],[2030]],Table1[[#This Row],[2050]])</f>
        <v>1</v>
      </c>
      <c r="N96" s="2">
        <f>AVERAGE(Table1[[#This Row],[2040]],Table1[[#This Row],[2050]])</f>
        <v>1</v>
      </c>
      <c r="O96" s="4">
        <f>Table1[[#This Row],[2030]]</f>
        <v>1</v>
      </c>
      <c r="P96" s="2">
        <f>Table1[[#This Row],[2050]]</f>
        <v>1</v>
      </c>
      <c r="Q96" s="2">
        <f>Table1[[#This Row],[2055]]</f>
        <v>1</v>
      </c>
    </row>
    <row r="97" spans="1:20" x14ac:dyDescent="0.2">
      <c r="A97" t="s">
        <v>85</v>
      </c>
      <c r="B97">
        <v>22.5</v>
      </c>
      <c r="C97" s="2">
        <v>1</v>
      </c>
      <c r="D97" s="2">
        <v>1</v>
      </c>
      <c r="E97" s="2">
        <v>1</v>
      </c>
      <c r="F97" s="2">
        <v>1</v>
      </c>
      <c r="G97" s="2">
        <v>5</v>
      </c>
      <c r="H97" s="2">
        <v>8</v>
      </c>
      <c r="I97" s="4">
        <v>1</v>
      </c>
      <c r="J97" s="2">
        <f>0.75*Table1[[#This Row],[2020]]+0.25*Table1[[#This Row],[2030]]</f>
        <v>1</v>
      </c>
      <c r="K97" s="4">
        <v>1</v>
      </c>
      <c r="L97" s="2">
        <f>AVERAGE(Table1[[#This Row],[2030]],Table1[[#This Row],[2040]])</f>
        <v>1</v>
      </c>
      <c r="M97" s="2">
        <f>AVERAGE(Table1[[#This Row],[2030]],Table1[[#This Row],[2050]])</f>
        <v>1</v>
      </c>
      <c r="N97" s="2">
        <f>AVERAGE(Table1[[#This Row],[2040]],Table1[[#This Row],[2050]])</f>
        <v>1</v>
      </c>
      <c r="O97" s="4">
        <f>Table1[[#This Row],[2030]]</f>
        <v>1</v>
      </c>
      <c r="P97" s="2">
        <f>Table1[[#This Row],[2050]]</f>
        <v>1</v>
      </c>
      <c r="Q97" s="2">
        <f>Table1[[#This Row],[2055]]</f>
        <v>1</v>
      </c>
    </row>
    <row r="98" spans="1:20" x14ac:dyDescent="0.2">
      <c r="A98" t="s">
        <v>60</v>
      </c>
      <c r="B98">
        <v>30</v>
      </c>
      <c r="C98" s="2">
        <v>1</v>
      </c>
      <c r="D98" s="2">
        <v>1</v>
      </c>
      <c r="E98" s="2">
        <v>1</v>
      </c>
      <c r="F98" s="2">
        <v>1</v>
      </c>
      <c r="G98" s="2">
        <v>5</v>
      </c>
      <c r="H98" s="2">
        <v>8</v>
      </c>
      <c r="I98" s="4">
        <v>1</v>
      </c>
      <c r="J98" s="2">
        <f>0.75*Table1[[#This Row],[2020]]+0.25*Table1[[#This Row],[2030]]</f>
        <v>1</v>
      </c>
      <c r="K98" s="4">
        <v>1</v>
      </c>
      <c r="L98" s="2">
        <f>AVERAGE(Table1[[#This Row],[2030]],Table1[[#This Row],[2040]])</f>
        <v>1</v>
      </c>
      <c r="M98" s="2">
        <f>AVERAGE(Table1[[#This Row],[2030]],Table1[[#This Row],[2050]])</f>
        <v>1</v>
      </c>
      <c r="N98" s="2">
        <f>AVERAGE(Table1[[#This Row],[2040]],Table1[[#This Row],[2050]])</f>
        <v>1</v>
      </c>
      <c r="O98" s="4">
        <f>Table1[[#This Row],[2030]]</f>
        <v>1</v>
      </c>
      <c r="P98" s="2">
        <f>Table1[[#This Row],[2050]]</f>
        <v>1</v>
      </c>
      <c r="Q98" s="2">
        <f>Table1[[#This Row],[2055]]</f>
        <v>1</v>
      </c>
    </row>
    <row r="99" spans="1:20" x14ac:dyDescent="0.2">
      <c r="A99" t="s">
        <v>59</v>
      </c>
      <c r="B99">
        <v>30</v>
      </c>
      <c r="C99" s="2">
        <v>1</v>
      </c>
      <c r="D99" s="2">
        <v>1</v>
      </c>
      <c r="E99" s="2">
        <v>1</v>
      </c>
      <c r="F99" s="2">
        <v>1</v>
      </c>
      <c r="G99" s="2">
        <v>5</v>
      </c>
      <c r="H99" s="2">
        <v>8</v>
      </c>
      <c r="I99" s="4">
        <v>1</v>
      </c>
      <c r="J99" s="2">
        <f>0.75*Table1[[#This Row],[2020]]+0.25*Table1[[#This Row],[2030]]</f>
        <v>1</v>
      </c>
      <c r="K99" s="4">
        <v>1</v>
      </c>
      <c r="L99" s="2">
        <f>AVERAGE(Table1[[#This Row],[2030]],Table1[[#This Row],[2040]])</f>
        <v>1</v>
      </c>
      <c r="M99" s="2">
        <f>AVERAGE(Table1[[#This Row],[2030]],Table1[[#This Row],[2050]])</f>
        <v>1</v>
      </c>
      <c r="N99" s="2">
        <f>AVERAGE(Table1[[#This Row],[2040]],Table1[[#This Row],[2050]])</f>
        <v>1</v>
      </c>
      <c r="O99" s="4">
        <f>Table1[[#This Row],[2030]]</f>
        <v>1</v>
      </c>
      <c r="P99" s="2">
        <f>Table1[[#This Row],[2050]]</f>
        <v>1</v>
      </c>
      <c r="Q99" s="2">
        <f>Table1[[#This Row],[2055]]</f>
        <v>1</v>
      </c>
    </row>
    <row r="100" spans="1:20" x14ac:dyDescent="0.2">
      <c r="A100" t="s">
        <v>24</v>
      </c>
      <c r="B100">
        <v>25</v>
      </c>
      <c r="C100" s="2">
        <v>1</v>
      </c>
      <c r="D100" s="2">
        <v>1</v>
      </c>
      <c r="E100" s="2">
        <v>1</v>
      </c>
      <c r="F100" s="2">
        <v>1</v>
      </c>
      <c r="G100" s="2">
        <v>5</v>
      </c>
      <c r="H100" s="2">
        <v>8</v>
      </c>
      <c r="I100" s="4">
        <v>1</v>
      </c>
      <c r="J100" s="2">
        <f>0.75*Table1[[#This Row],[2020]]+0.25*Table1[[#This Row],[2030]]</f>
        <v>1</v>
      </c>
      <c r="K100" s="4">
        <v>1</v>
      </c>
      <c r="L100" s="2">
        <f>AVERAGE(Table1[[#This Row],[2030]],Table1[[#This Row],[2040]])</f>
        <v>1</v>
      </c>
      <c r="M100" s="2">
        <f>AVERAGE(Table1[[#This Row],[2030]],Table1[[#This Row],[2050]])</f>
        <v>1</v>
      </c>
      <c r="N100" s="2">
        <f>AVERAGE(Table1[[#This Row],[2040]],Table1[[#This Row],[2050]])</f>
        <v>1</v>
      </c>
      <c r="O100" s="4">
        <f>Table1[[#This Row],[2030]]</f>
        <v>1</v>
      </c>
      <c r="P100" s="2">
        <f>Table1[[#This Row],[2050]]</f>
        <v>1</v>
      </c>
      <c r="Q100" s="2">
        <f>Table1[[#This Row],[2055]]</f>
        <v>1</v>
      </c>
    </row>
    <row r="101" spans="1:20" x14ac:dyDescent="0.2">
      <c r="A101" t="s">
        <v>17</v>
      </c>
      <c r="B101">
        <v>12.5</v>
      </c>
      <c r="C101" s="2">
        <v>1</v>
      </c>
      <c r="D101" s="2">
        <v>1</v>
      </c>
      <c r="E101" s="2">
        <v>1</v>
      </c>
      <c r="F101" s="2">
        <v>1</v>
      </c>
      <c r="G101" s="2">
        <v>5</v>
      </c>
      <c r="H101" s="2">
        <v>8</v>
      </c>
      <c r="I101" s="4">
        <v>1.2</v>
      </c>
      <c r="J101" s="2">
        <f>0.75*Table1[[#This Row],[2020]]+0.25*Table1[[#This Row],[2030]]</f>
        <v>1.2749999999999999</v>
      </c>
      <c r="K101" s="4">
        <v>1.5</v>
      </c>
      <c r="L101" s="2">
        <f>AVERAGE(Table1[[#This Row],[2030]],Table1[[#This Row],[2040]])</f>
        <v>1.5</v>
      </c>
      <c r="M101" s="2">
        <f>AVERAGE(Table1[[#This Row],[2030]],Table1[[#This Row],[2050]])</f>
        <v>1.5</v>
      </c>
      <c r="N101" s="2">
        <f>AVERAGE(Table1[[#This Row],[2040]],Table1[[#This Row],[2050]])</f>
        <v>1.5</v>
      </c>
      <c r="O101" s="4">
        <f>Table1[[#This Row],[2030]]</f>
        <v>1.5</v>
      </c>
      <c r="P101" s="2">
        <f>Table1[[#This Row],[2050]]</f>
        <v>1.5</v>
      </c>
      <c r="Q101" s="2">
        <f>Table1[[#This Row],[2055]]</f>
        <v>1.5</v>
      </c>
    </row>
    <row r="102" spans="1:20" x14ac:dyDescent="0.2">
      <c r="A102" t="s">
        <v>14</v>
      </c>
      <c r="B102">
        <v>15</v>
      </c>
      <c r="C102" s="2">
        <v>1</v>
      </c>
      <c r="D102" s="2">
        <v>1</v>
      </c>
      <c r="E102" s="2">
        <v>1</v>
      </c>
      <c r="F102" s="2">
        <v>1</v>
      </c>
      <c r="G102" s="2">
        <v>5</v>
      </c>
      <c r="H102" s="2">
        <v>8</v>
      </c>
      <c r="I102" s="4">
        <v>1.1000000000000001</v>
      </c>
      <c r="J102" s="2">
        <f>0.75*Table1[[#This Row],[2020]]+0.25*Table1[[#This Row],[2030]]</f>
        <v>1.175</v>
      </c>
      <c r="K102" s="4">
        <v>1.4</v>
      </c>
      <c r="L102" s="2">
        <f>AVERAGE(Table1[[#This Row],[2030]],Table1[[#This Row],[2040]])</f>
        <v>1.4</v>
      </c>
      <c r="M102" s="2">
        <f>AVERAGE(Table1[[#This Row],[2030]],Table1[[#This Row],[2050]])</f>
        <v>1.4</v>
      </c>
      <c r="N102" s="2">
        <f>AVERAGE(Table1[[#This Row],[2040]],Table1[[#This Row],[2050]])</f>
        <v>1.4</v>
      </c>
      <c r="O102" s="4">
        <f>Table1[[#This Row],[2030]]</f>
        <v>1.4</v>
      </c>
      <c r="P102" s="2">
        <f>Table1[[#This Row],[2050]]</f>
        <v>1.4</v>
      </c>
      <c r="Q102" s="2">
        <f>Table1[[#This Row],[2055]]</f>
        <v>1.4</v>
      </c>
    </row>
    <row r="103" spans="1:20" x14ac:dyDescent="0.2">
      <c r="A103" t="s">
        <v>50</v>
      </c>
      <c r="B103">
        <v>17.5</v>
      </c>
      <c r="C103" s="2">
        <v>1</v>
      </c>
      <c r="D103" s="2">
        <v>1</v>
      </c>
      <c r="E103" s="2">
        <v>1</v>
      </c>
      <c r="F103" s="2">
        <v>1</v>
      </c>
      <c r="G103" s="2">
        <v>5</v>
      </c>
      <c r="H103" s="2">
        <v>8</v>
      </c>
      <c r="I103" s="4">
        <v>1.1000000000000001</v>
      </c>
      <c r="J103" s="2">
        <f>0.75*Table1[[#This Row],[2020]]+0.25*Table1[[#This Row],[2030]]</f>
        <v>1.175</v>
      </c>
      <c r="K103" s="4">
        <v>1.4</v>
      </c>
      <c r="L103" s="2">
        <f>AVERAGE(Table1[[#This Row],[2030]],Table1[[#This Row],[2040]])</f>
        <v>1.4</v>
      </c>
      <c r="M103" s="2">
        <f>AVERAGE(Table1[[#This Row],[2030]],Table1[[#This Row],[2050]])</f>
        <v>1.4</v>
      </c>
      <c r="N103" s="2">
        <f>AVERAGE(Table1[[#This Row],[2040]],Table1[[#This Row],[2050]])</f>
        <v>1.4</v>
      </c>
      <c r="O103" s="4">
        <f>Table1[[#This Row],[2030]]</f>
        <v>1.4</v>
      </c>
      <c r="P103" s="2">
        <f>Table1[[#This Row],[2050]]</f>
        <v>1.4</v>
      </c>
      <c r="Q103" s="2">
        <f>Table1[[#This Row],[2055]]</f>
        <v>1.4</v>
      </c>
    </row>
    <row r="104" spans="1:20" x14ac:dyDescent="0.2">
      <c r="A104" t="s">
        <v>81</v>
      </c>
      <c r="B104">
        <v>25</v>
      </c>
      <c r="C104" s="2">
        <v>1</v>
      </c>
      <c r="D104" s="2">
        <v>1</v>
      </c>
      <c r="E104" s="2">
        <v>1</v>
      </c>
      <c r="F104" s="2">
        <v>1</v>
      </c>
      <c r="G104" s="2">
        <v>5</v>
      </c>
      <c r="H104" s="2">
        <v>8</v>
      </c>
      <c r="I104" s="4">
        <v>1</v>
      </c>
      <c r="J104" s="2">
        <f>0.75*Table1[[#This Row],[2020]]+0.25*Table1[[#This Row],[2030]]</f>
        <v>1.05</v>
      </c>
      <c r="K104" s="4">
        <v>1.2</v>
      </c>
      <c r="L104" s="2">
        <f>AVERAGE(Table1[[#This Row],[2030]],Table1[[#This Row],[2040]])</f>
        <v>1.2</v>
      </c>
      <c r="M104" s="2">
        <f>AVERAGE(Table1[[#This Row],[2030]],Table1[[#This Row],[2050]])</f>
        <v>1.2</v>
      </c>
      <c r="N104" s="2">
        <f>AVERAGE(Table1[[#This Row],[2040]],Table1[[#This Row],[2050]])</f>
        <v>1.2</v>
      </c>
      <c r="O104" s="4">
        <f>Table1[[#This Row],[2030]]</f>
        <v>1.2</v>
      </c>
      <c r="P104" s="2">
        <f>Table1[[#This Row],[2050]]</f>
        <v>1.2</v>
      </c>
      <c r="Q104" s="2">
        <f>Table1[[#This Row],[2055]]</f>
        <v>1.2</v>
      </c>
    </row>
    <row r="105" spans="1:20" x14ac:dyDescent="0.2">
      <c r="A105" t="s">
        <v>163</v>
      </c>
      <c r="B105">
        <v>50</v>
      </c>
      <c r="C105" s="2">
        <v>1</v>
      </c>
      <c r="D105" s="2">
        <v>1</v>
      </c>
      <c r="E105" s="2">
        <v>1</v>
      </c>
      <c r="F105" s="2">
        <v>1</v>
      </c>
      <c r="G105" s="2">
        <v>5</v>
      </c>
      <c r="H105" s="2">
        <v>8</v>
      </c>
      <c r="I105" s="4">
        <v>1</v>
      </c>
      <c r="J105" s="2">
        <f>0.75*Table1[[#This Row],[2020]]+0.25*Table1[[#This Row],[2030]]</f>
        <v>1</v>
      </c>
      <c r="K105" s="4">
        <v>1</v>
      </c>
      <c r="L105" s="2">
        <f>AVERAGE(Table1[[#This Row],[2030]],Table1[[#This Row],[2040]])</f>
        <v>1</v>
      </c>
      <c r="M105" s="2">
        <f>AVERAGE(Table1[[#This Row],[2030]],Table1[[#This Row],[2050]])</f>
        <v>1</v>
      </c>
      <c r="N105" s="2">
        <f>AVERAGE(Table1[[#This Row],[2040]],Table1[[#This Row],[2050]])</f>
        <v>1</v>
      </c>
      <c r="O105" s="4">
        <f>Table1[[#This Row],[2030]]</f>
        <v>1</v>
      </c>
      <c r="P105" s="2">
        <f>Table1[[#This Row],[2050]]</f>
        <v>1</v>
      </c>
      <c r="Q105" s="2">
        <f>Table1[[#This Row],[2055]]</f>
        <v>1</v>
      </c>
    </row>
    <row r="106" spans="1:20" x14ac:dyDescent="0.2">
      <c r="A106" t="s">
        <v>164</v>
      </c>
      <c r="B106">
        <v>50</v>
      </c>
      <c r="C106" s="2">
        <v>1</v>
      </c>
      <c r="D106" s="2">
        <v>1</v>
      </c>
      <c r="E106" s="2">
        <v>1</v>
      </c>
      <c r="F106" s="2">
        <v>1</v>
      </c>
      <c r="G106" s="2">
        <v>5</v>
      </c>
      <c r="H106" s="2">
        <v>8</v>
      </c>
      <c r="I106" s="4">
        <v>1</v>
      </c>
      <c r="J106" s="2">
        <f>0.75*Table1[[#This Row],[2020]]+0.25*Table1[[#This Row],[2030]]</f>
        <v>1</v>
      </c>
      <c r="K106" s="4">
        <v>1</v>
      </c>
      <c r="L106" s="2">
        <f>AVERAGE(Table1[[#This Row],[2030]],Table1[[#This Row],[2040]])</f>
        <v>1</v>
      </c>
      <c r="M106" s="2">
        <f>AVERAGE(Table1[[#This Row],[2030]],Table1[[#This Row],[2050]])</f>
        <v>1</v>
      </c>
      <c r="N106" s="2">
        <f>AVERAGE(Table1[[#This Row],[2040]],Table1[[#This Row],[2050]])</f>
        <v>1</v>
      </c>
      <c r="O106" s="4">
        <f>Table1[[#This Row],[2030]]</f>
        <v>1</v>
      </c>
      <c r="P106" s="2">
        <f>Table1[[#This Row],[2050]]</f>
        <v>1</v>
      </c>
      <c r="Q106" s="2">
        <f>Table1[[#This Row],[2055]]</f>
        <v>1</v>
      </c>
    </row>
    <row r="107" spans="1:20" x14ac:dyDescent="0.2">
      <c r="A107" t="s">
        <v>29</v>
      </c>
      <c r="B107">
        <v>25</v>
      </c>
      <c r="C107" s="2">
        <v>1</v>
      </c>
      <c r="D107" s="2">
        <v>1</v>
      </c>
      <c r="E107" s="2">
        <v>1</v>
      </c>
      <c r="F107" s="2">
        <v>1</v>
      </c>
      <c r="G107" s="2">
        <v>5</v>
      </c>
      <c r="H107" s="2">
        <v>8</v>
      </c>
      <c r="I107" s="4">
        <v>1</v>
      </c>
      <c r="J107" s="2">
        <f>0.75*Table1[[#This Row],[2020]]+0.25*Table1[[#This Row],[2030]]</f>
        <v>1</v>
      </c>
      <c r="K107" s="4">
        <v>1</v>
      </c>
      <c r="L107" s="2">
        <f>AVERAGE(Table1[[#This Row],[2030]],Table1[[#This Row],[2040]])</f>
        <v>1</v>
      </c>
      <c r="M107" s="2">
        <f>AVERAGE(Table1[[#This Row],[2030]],Table1[[#This Row],[2050]])</f>
        <v>1</v>
      </c>
      <c r="N107" s="2">
        <f>AVERAGE(Table1[[#This Row],[2040]],Table1[[#This Row],[2050]])</f>
        <v>1</v>
      </c>
      <c r="O107" s="4">
        <f>Table1[[#This Row],[2030]]</f>
        <v>1</v>
      </c>
      <c r="P107" s="2">
        <f>Table1[[#This Row],[2050]]</f>
        <v>1</v>
      </c>
      <c r="Q107" s="2">
        <f>Table1[[#This Row],[2055]]</f>
        <v>1</v>
      </c>
    </row>
    <row r="108" spans="1:20" x14ac:dyDescent="0.2">
      <c r="A108" t="s">
        <v>30</v>
      </c>
      <c r="B108" s="2">
        <v>30</v>
      </c>
      <c r="C108" s="2">
        <v>1</v>
      </c>
      <c r="D108" s="2">
        <v>1</v>
      </c>
      <c r="E108" s="2">
        <v>1</v>
      </c>
      <c r="F108" s="2">
        <v>1</v>
      </c>
      <c r="G108" s="2">
        <v>5</v>
      </c>
      <c r="H108" s="2">
        <v>8</v>
      </c>
      <c r="I108" s="4">
        <v>1</v>
      </c>
      <c r="J108" s="2">
        <f>0.75*Table1[[#This Row],[2020]]+0.25*Table1[[#This Row],[2030]]</f>
        <v>1</v>
      </c>
      <c r="K108" s="4">
        <v>1</v>
      </c>
      <c r="L108" s="2">
        <f>AVERAGE(Table1[[#This Row],[2030]],Table1[[#This Row],[2040]])</f>
        <v>1</v>
      </c>
      <c r="M108" s="2">
        <f>AVERAGE(Table1[[#This Row],[2030]],Table1[[#This Row],[2050]])</f>
        <v>1</v>
      </c>
      <c r="N108" s="2">
        <f>AVERAGE(Table1[[#This Row],[2040]],Table1[[#This Row],[2050]])</f>
        <v>1</v>
      </c>
      <c r="O108" s="4">
        <f>Table1[[#This Row],[2030]]</f>
        <v>1</v>
      </c>
      <c r="P108" s="2">
        <f>Table1[[#This Row],[2050]]</f>
        <v>1</v>
      </c>
      <c r="Q108" s="2">
        <f>Table1[[#This Row],[2055]]</f>
        <v>1</v>
      </c>
      <c r="T108" s="2"/>
    </row>
    <row r="109" spans="1:20" x14ac:dyDescent="0.2">
      <c r="A109" t="s">
        <v>48</v>
      </c>
      <c r="B109" s="2">
        <v>22.5</v>
      </c>
      <c r="C109" s="2">
        <v>1</v>
      </c>
      <c r="D109" s="2">
        <v>1</v>
      </c>
      <c r="E109" s="2">
        <v>1</v>
      </c>
      <c r="F109" s="2">
        <v>1</v>
      </c>
      <c r="G109" s="2">
        <v>5</v>
      </c>
      <c r="H109" s="2">
        <v>8</v>
      </c>
      <c r="I109" s="4">
        <v>1</v>
      </c>
      <c r="J109" s="2">
        <f>0.75*Table1[[#This Row],[2020]]+0.25*Table1[[#This Row],[2030]]</f>
        <v>1</v>
      </c>
      <c r="K109" s="4">
        <v>1</v>
      </c>
      <c r="L109" s="2">
        <f>AVERAGE(Table1[[#This Row],[2030]],Table1[[#This Row],[2040]])</f>
        <v>1</v>
      </c>
      <c r="M109" s="2">
        <f>AVERAGE(Table1[[#This Row],[2030]],Table1[[#This Row],[2050]])</f>
        <v>1</v>
      </c>
      <c r="N109" s="2">
        <f>AVERAGE(Table1[[#This Row],[2040]],Table1[[#This Row],[2050]])</f>
        <v>1</v>
      </c>
      <c r="O109" s="4">
        <f>Table1[[#This Row],[2030]]</f>
        <v>1</v>
      </c>
      <c r="P109" s="2">
        <f>Table1[[#This Row],[2050]]</f>
        <v>1</v>
      </c>
      <c r="Q109" s="2">
        <f>Table1[[#This Row],[2055]]</f>
        <v>1</v>
      </c>
      <c r="T109" s="2"/>
    </row>
    <row r="110" spans="1:20" x14ac:dyDescent="0.2">
      <c r="A110" t="s">
        <v>27</v>
      </c>
      <c r="B110" s="2">
        <v>25</v>
      </c>
      <c r="C110" s="2">
        <v>1</v>
      </c>
      <c r="D110" s="2">
        <v>1</v>
      </c>
      <c r="E110" s="2">
        <v>1</v>
      </c>
      <c r="F110" s="2">
        <v>1</v>
      </c>
      <c r="G110" s="2">
        <v>5</v>
      </c>
      <c r="H110" s="2">
        <v>8</v>
      </c>
      <c r="I110" s="4">
        <v>1</v>
      </c>
      <c r="J110" s="2">
        <f>0.75*Table1[[#This Row],[2020]]+0.25*Table1[[#This Row],[2030]]</f>
        <v>1</v>
      </c>
      <c r="K110" s="4">
        <v>1</v>
      </c>
      <c r="L110" s="2">
        <f>AVERAGE(Table1[[#This Row],[2030]],Table1[[#This Row],[2040]])</f>
        <v>1</v>
      </c>
      <c r="M110" s="2">
        <f>AVERAGE(Table1[[#This Row],[2030]],Table1[[#This Row],[2050]])</f>
        <v>1</v>
      </c>
      <c r="N110" s="2">
        <f>AVERAGE(Table1[[#This Row],[2040]],Table1[[#This Row],[2050]])</f>
        <v>1</v>
      </c>
      <c r="O110" s="4">
        <f>Table1[[#This Row],[2030]]</f>
        <v>1</v>
      </c>
      <c r="P110" s="2">
        <f>Table1[[#This Row],[2050]]</f>
        <v>1</v>
      </c>
      <c r="Q110" s="2">
        <f>Table1[[#This Row],[2055]]</f>
        <v>1</v>
      </c>
      <c r="T110" s="2"/>
    </row>
    <row r="111" spans="1:20" x14ac:dyDescent="0.2">
      <c r="A111" t="s">
        <v>49</v>
      </c>
      <c r="B111" s="2">
        <v>40</v>
      </c>
      <c r="C111" s="2">
        <v>1</v>
      </c>
      <c r="D111" s="2">
        <v>1</v>
      </c>
      <c r="E111" s="2">
        <v>1</v>
      </c>
      <c r="F111" s="2">
        <v>1</v>
      </c>
      <c r="G111" s="2">
        <v>5</v>
      </c>
      <c r="H111" s="2">
        <v>8</v>
      </c>
      <c r="I111" s="4">
        <v>1</v>
      </c>
      <c r="J111" s="2">
        <f>0.75*Table1[[#This Row],[2020]]+0.25*Table1[[#This Row],[2030]]</f>
        <v>1</v>
      </c>
      <c r="K111" s="4">
        <v>1</v>
      </c>
      <c r="L111" s="2">
        <f>AVERAGE(Table1[[#This Row],[2030]],Table1[[#This Row],[2040]])</f>
        <v>1</v>
      </c>
      <c r="M111" s="2">
        <f>AVERAGE(Table1[[#This Row],[2030]],Table1[[#This Row],[2050]])</f>
        <v>1</v>
      </c>
      <c r="N111" s="2">
        <f>AVERAGE(Table1[[#This Row],[2040]],Table1[[#This Row],[2050]])</f>
        <v>1</v>
      </c>
      <c r="O111" s="4">
        <f>Table1[[#This Row],[2030]]</f>
        <v>1</v>
      </c>
      <c r="P111" s="2">
        <f>Table1[[#This Row],[2050]]</f>
        <v>1</v>
      </c>
      <c r="Q111" s="2">
        <f>Table1[[#This Row],[2055]]</f>
        <v>1</v>
      </c>
      <c r="T111" s="2"/>
    </row>
    <row r="112" spans="1:20" x14ac:dyDescent="0.2">
      <c r="A112" t="s">
        <v>68</v>
      </c>
      <c r="B112" s="2">
        <v>50</v>
      </c>
      <c r="C112" s="2">
        <v>1</v>
      </c>
      <c r="D112" s="2">
        <v>1</v>
      </c>
      <c r="E112" s="2">
        <v>1</v>
      </c>
      <c r="F112" s="2">
        <v>1</v>
      </c>
      <c r="G112" s="2">
        <v>5</v>
      </c>
      <c r="H112" s="2">
        <v>8</v>
      </c>
      <c r="I112" s="4">
        <v>1</v>
      </c>
      <c r="J112" s="2">
        <f>0.75*Table1[[#This Row],[2020]]+0.25*Table1[[#This Row],[2030]]</f>
        <v>1</v>
      </c>
      <c r="K112" s="4">
        <v>1</v>
      </c>
      <c r="L112" s="2">
        <f>AVERAGE(Table1[[#This Row],[2030]],Table1[[#This Row],[2040]])</f>
        <v>1</v>
      </c>
      <c r="M112" s="2">
        <f>AVERAGE(Table1[[#This Row],[2030]],Table1[[#This Row],[2050]])</f>
        <v>1</v>
      </c>
      <c r="N112" s="2">
        <f>AVERAGE(Table1[[#This Row],[2040]],Table1[[#This Row],[2050]])</f>
        <v>1</v>
      </c>
      <c r="O112" s="4">
        <f>Table1[[#This Row],[2030]]</f>
        <v>1</v>
      </c>
      <c r="P112" s="2">
        <f>Table1[[#This Row],[2050]]</f>
        <v>1</v>
      </c>
      <c r="Q112" s="2">
        <f>Table1[[#This Row],[2055]]</f>
        <v>1</v>
      </c>
      <c r="T112" s="2"/>
    </row>
    <row r="113" spans="1:20" x14ac:dyDescent="0.2">
      <c r="A113" t="s">
        <v>165</v>
      </c>
      <c r="B113" s="2">
        <v>50</v>
      </c>
      <c r="C113" s="2">
        <v>1</v>
      </c>
      <c r="D113" s="2">
        <v>1</v>
      </c>
      <c r="E113" s="2">
        <v>1</v>
      </c>
      <c r="F113" s="2">
        <v>1</v>
      </c>
      <c r="G113" s="2">
        <v>5</v>
      </c>
      <c r="H113" s="2">
        <v>8</v>
      </c>
      <c r="I113" s="4">
        <v>1</v>
      </c>
      <c r="J113" s="2">
        <f>0.75*Table1[[#This Row],[2020]]+0.25*Table1[[#This Row],[2030]]</f>
        <v>1</v>
      </c>
      <c r="K113" s="4">
        <v>1</v>
      </c>
      <c r="L113" s="2">
        <f>AVERAGE(Table1[[#This Row],[2030]],Table1[[#This Row],[2040]])</f>
        <v>1</v>
      </c>
      <c r="M113" s="2">
        <f>AVERAGE(Table1[[#This Row],[2030]],Table1[[#This Row],[2050]])</f>
        <v>1</v>
      </c>
      <c r="N113" s="2">
        <f>AVERAGE(Table1[[#This Row],[2040]],Table1[[#This Row],[2050]])</f>
        <v>1</v>
      </c>
      <c r="O113" s="4">
        <f>Table1[[#This Row],[2030]]</f>
        <v>1</v>
      </c>
      <c r="P113" s="2">
        <f>Table1[[#This Row],[2050]]</f>
        <v>1</v>
      </c>
      <c r="Q113" s="2">
        <f>Table1[[#This Row],[2055]]</f>
        <v>1</v>
      </c>
      <c r="T113" s="2"/>
    </row>
    <row r="114" spans="1:20" x14ac:dyDescent="0.2">
      <c r="A114" t="s">
        <v>71</v>
      </c>
      <c r="B114" s="2">
        <v>50</v>
      </c>
      <c r="C114" s="2">
        <v>1</v>
      </c>
      <c r="D114" s="2">
        <v>1</v>
      </c>
      <c r="E114" s="2">
        <v>1</v>
      </c>
      <c r="F114" s="2">
        <v>1</v>
      </c>
      <c r="G114" s="2">
        <v>5</v>
      </c>
      <c r="H114" s="2">
        <v>8</v>
      </c>
      <c r="I114" s="4">
        <v>1</v>
      </c>
      <c r="J114" s="2">
        <f>0.75*Table1[[#This Row],[2020]]+0.25*Table1[[#This Row],[2030]]</f>
        <v>1</v>
      </c>
      <c r="K114" s="4">
        <v>1</v>
      </c>
      <c r="L114" s="2">
        <f>AVERAGE(Table1[[#This Row],[2030]],Table1[[#This Row],[2040]])</f>
        <v>1</v>
      </c>
      <c r="M114" s="2">
        <f>AVERAGE(Table1[[#This Row],[2030]],Table1[[#This Row],[2050]])</f>
        <v>1</v>
      </c>
      <c r="N114" s="2">
        <f>AVERAGE(Table1[[#This Row],[2040]],Table1[[#This Row],[2050]])</f>
        <v>1</v>
      </c>
      <c r="O114" s="4">
        <f>Table1[[#This Row],[2030]]</f>
        <v>1</v>
      </c>
      <c r="P114" s="2">
        <f>Table1[[#This Row],[2050]]</f>
        <v>1</v>
      </c>
      <c r="Q114" s="2">
        <f>Table1[[#This Row],[2055]]</f>
        <v>1</v>
      </c>
      <c r="T114" s="2"/>
    </row>
    <row r="115" spans="1:20" x14ac:dyDescent="0.2">
      <c r="A115" t="s">
        <v>61</v>
      </c>
      <c r="B115" s="2">
        <v>50</v>
      </c>
      <c r="C115" s="2">
        <v>1</v>
      </c>
      <c r="D115" s="2">
        <v>1</v>
      </c>
      <c r="E115" s="2">
        <v>1</v>
      </c>
      <c r="F115" s="2">
        <v>1</v>
      </c>
      <c r="G115" s="2">
        <v>5</v>
      </c>
      <c r="H115" s="2">
        <v>8</v>
      </c>
      <c r="I115" s="4">
        <v>1</v>
      </c>
      <c r="J115" s="2">
        <f>0.75*Table1[[#This Row],[2020]]+0.25*Table1[[#This Row],[2030]]</f>
        <v>1</v>
      </c>
      <c r="K115" s="4">
        <v>1</v>
      </c>
      <c r="L115" s="2">
        <f>AVERAGE(Table1[[#This Row],[2030]],Table1[[#This Row],[2040]])</f>
        <v>1</v>
      </c>
      <c r="M115" s="2">
        <f>AVERAGE(Table1[[#This Row],[2030]],Table1[[#This Row],[2050]])</f>
        <v>1</v>
      </c>
      <c r="N115" s="2">
        <f>AVERAGE(Table1[[#This Row],[2040]],Table1[[#This Row],[2050]])</f>
        <v>1</v>
      </c>
      <c r="O115" s="4">
        <f>Table1[[#This Row],[2030]]</f>
        <v>1</v>
      </c>
      <c r="P115" s="2">
        <f>Table1[[#This Row],[2050]]</f>
        <v>1</v>
      </c>
      <c r="Q115" s="2">
        <f>Table1[[#This Row],[2055]]</f>
        <v>1</v>
      </c>
      <c r="T115" s="2"/>
    </row>
    <row r="116" spans="1:20" x14ac:dyDescent="0.2">
      <c r="A116" t="s">
        <v>69</v>
      </c>
      <c r="B116" s="2">
        <v>40</v>
      </c>
      <c r="C116" s="2">
        <v>1</v>
      </c>
      <c r="D116" s="2">
        <v>1</v>
      </c>
      <c r="E116" s="2">
        <v>1</v>
      </c>
      <c r="F116" s="2">
        <v>1</v>
      </c>
      <c r="G116" s="2">
        <v>5</v>
      </c>
      <c r="H116" s="2">
        <v>8</v>
      </c>
      <c r="I116" s="4">
        <v>1</v>
      </c>
      <c r="J116" s="2">
        <f>0.75*Table1[[#This Row],[2020]]+0.25*Table1[[#This Row],[2030]]</f>
        <v>1</v>
      </c>
      <c r="K116" s="4">
        <v>1</v>
      </c>
      <c r="L116" s="2">
        <f>AVERAGE(Table1[[#This Row],[2030]],Table1[[#This Row],[2040]])</f>
        <v>1</v>
      </c>
      <c r="M116" s="2">
        <f>AVERAGE(Table1[[#This Row],[2030]],Table1[[#This Row],[2050]])</f>
        <v>1</v>
      </c>
      <c r="N116" s="2">
        <f>AVERAGE(Table1[[#This Row],[2040]],Table1[[#This Row],[2050]])</f>
        <v>1</v>
      </c>
      <c r="O116" s="4">
        <f>Table1[[#This Row],[2030]]</f>
        <v>1</v>
      </c>
      <c r="P116" s="2">
        <f>Table1[[#This Row],[2050]]</f>
        <v>1</v>
      </c>
      <c r="Q116" s="2">
        <f>Table1[[#This Row],[2055]]</f>
        <v>1</v>
      </c>
      <c r="T116" s="2"/>
    </row>
    <row r="117" spans="1:20" x14ac:dyDescent="0.2">
      <c r="A117" t="s">
        <v>67</v>
      </c>
      <c r="B117" s="2">
        <v>40</v>
      </c>
      <c r="C117" s="2">
        <v>1</v>
      </c>
      <c r="D117" s="2">
        <v>1</v>
      </c>
      <c r="E117" s="2">
        <v>1</v>
      </c>
      <c r="F117" s="2">
        <v>1</v>
      </c>
      <c r="G117" s="2">
        <v>5</v>
      </c>
      <c r="H117" s="2">
        <v>8</v>
      </c>
      <c r="I117" s="4">
        <v>1</v>
      </c>
      <c r="J117" s="2">
        <f>0.75*Table1[[#This Row],[2020]]+0.25*Table1[[#This Row],[2030]]</f>
        <v>1</v>
      </c>
      <c r="K117" s="4">
        <v>1</v>
      </c>
      <c r="L117" s="2">
        <f>AVERAGE(Table1[[#This Row],[2030]],Table1[[#This Row],[2040]])</f>
        <v>1</v>
      </c>
      <c r="M117" s="2">
        <f>AVERAGE(Table1[[#This Row],[2030]],Table1[[#This Row],[2050]])</f>
        <v>1</v>
      </c>
      <c r="N117" s="2">
        <f>AVERAGE(Table1[[#This Row],[2040]],Table1[[#This Row],[2050]])</f>
        <v>1</v>
      </c>
      <c r="O117" s="4">
        <f>Table1[[#This Row],[2030]]</f>
        <v>1</v>
      </c>
      <c r="P117" s="2">
        <f>Table1[[#This Row],[2050]]</f>
        <v>1</v>
      </c>
      <c r="Q117" s="2">
        <f>Table1[[#This Row],[2055]]</f>
        <v>1</v>
      </c>
      <c r="T117" s="2"/>
    </row>
    <row r="118" spans="1:20" x14ac:dyDescent="0.2">
      <c r="A118" t="s">
        <v>70</v>
      </c>
      <c r="B118" s="2">
        <v>40</v>
      </c>
      <c r="C118" s="2">
        <v>1</v>
      </c>
      <c r="D118" s="2">
        <v>1</v>
      </c>
      <c r="E118" s="2">
        <v>1</v>
      </c>
      <c r="F118" s="2">
        <v>1</v>
      </c>
      <c r="G118" s="2">
        <v>5</v>
      </c>
      <c r="H118" s="2">
        <v>8</v>
      </c>
      <c r="I118" s="4">
        <v>1</v>
      </c>
      <c r="J118" s="2">
        <f>0.75*Table1[[#This Row],[2020]]+0.25*Table1[[#This Row],[2030]]</f>
        <v>1</v>
      </c>
      <c r="K118" s="4">
        <v>1</v>
      </c>
      <c r="L118" s="2">
        <f>AVERAGE(Table1[[#This Row],[2030]],Table1[[#This Row],[2040]])</f>
        <v>1</v>
      </c>
      <c r="M118" s="2">
        <f>AVERAGE(Table1[[#This Row],[2030]],Table1[[#This Row],[2050]])</f>
        <v>1</v>
      </c>
      <c r="N118" s="2">
        <f>AVERAGE(Table1[[#This Row],[2040]],Table1[[#This Row],[2050]])</f>
        <v>1</v>
      </c>
      <c r="O118" s="4">
        <f>Table1[[#This Row],[2030]]</f>
        <v>1</v>
      </c>
      <c r="P118" s="2">
        <f>Table1[[#This Row],[2050]]</f>
        <v>1</v>
      </c>
      <c r="Q118" s="2">
        <f>Table1[[#This Row],[2055]]</f>
        <v>1</v>
      </c>
      <c r="T118" s="2"/>
    </row>
    <row r="119" spans="1:20" x14ac:dyDescent="0.2">
      <c r="A119" t="s">
        <v>73</v>
      </c>
      <c r="B119" s="2">
        <v>30</v>
      </c>
      <c r="C119" s="2">
        <v>1</v>
      </c>
      <c r="D119" s="2">
        <v>1</v>
      </c>
      <c r="E119" s="2">
        <v>1</v>
      </c>
      <c r="F119" s="2">
        <v>1</v>
      </c>
      <c r="G119" s="2">
        <v>5</v>
      </c>
      <c r="H119" s="2">
        <v>8</v>
      </c>
      <c r="I119" s="4">
        <v>1</v>
      </c>
      <c r="J119" s="2">
        <f>0.75*Table1[[#This Row],[2020]]+0.25*Table1[[#This Row],[2030]]</f>
        <v>1</v>
      </c>
      <c r="K119" s="4">
        <v>1</v>
      </c>
      <c r="L119" s="2">
        <f>AVERAGE(Table1[[#This Row],[2030]],Table1[[#This Row],[2040]])</f>
        <v>1</v>
      </c>
      <c r="M119" s="2">
        <f>AVERAGE(Table1[[#This Row],[2030]],Table1[[#This Row],[2050]])</f>
        <v>1</v>
      </c>
      <c r="N119" s="2">
        <f>AVERAGE(Table1[[#This Row],[2040]],Table1[[#This Row],[2050]])</f>
        <v>1</v>
      </c>
      <c r="O119" s="4">
        <f>Table1[[#This Row],[2030]]</f>
        <v>1</v>
      </c>
      <c r="P119" s="2">
        <f>Table1[[#This Row],[2050]]</f>
        <v>1</v>
      </c>
      <c r="Q119" s="2">
        <f>Table1[[#This Row],[2055]]</f>
        <v>1</v>
      </c>
      <c r="T119" s="2"/>
    </row>
    <row r="120" spans="1:20" x14ac:dyDescent="0.2">
      <c r="A120" t="s">
        <v>166</v>
      </c>
      <c r="B120" s="2">
        <v>100</v>
      </c>
      <c r="C120" s="2">
        <v>1</v>
      </c>
      <c r="D120" s="2">
        <v>1</v>
      </c>
      <c r="E120" s="2">
        <v>1</v>
      </c>
      <c r="F120" s="2">
        <v>1</v>
      </c>
      <c r="G120" s="2">
        <v>5</v>
      </c>
      <c r="H120" s="2">
        <v>8</v>
      </c>
      <c r="I120" s="4">
        <v>1</v>
      </c>
      <c r="J120" s="2">
        <f>0.75*Table1[[#This Row],[2020]]+0.25*Table1[[#This Row],[2030]]</f>
        <v>1</v>
      </c>
      <c r="K120" s="4">
        <v>1</v>
      </c>
      <c r="L120" s="2">
        <f>AVERAGE(Table1[[#This Row],[2030]],Table1[[#This Row],[2040]])</f>
        <v>1</v>
      </c>
      <c r="M120" s="2">
        <f>AVERAGE(Table1[[#This Row],[2030]],Table1[[#This Row],[2050]])</f>
        <v>1</v>
      </c>
      <c r="N120" s="2">
        <f>AVERAGE(Table1[[#This Row],[2040]],Table1[[#This Row],[2050]])</f>
        <v>1</v>
      </c>
      <c r="O120" s="4">
        <f>Table1[[#This Row],[2030]]</f>
        <v>1</v>
      </c>
      <c r="P120" s="2">
        <f>Table1[[#This Row],[2050]]</f>
        <v>1</v>
      </c>
      <c r="Q120" s="2">
        <f>Table1[[#This Row],[2055]]</f>
        <v>1</v>
      </c>
      <c r="T120" s="2"/>
    </row>
    <row r="121" spans="1:20" x14ac:dyDescent="0.2">
      <c r="A121" t="s">
        <v>84</v>
      </c>
      <c r="B121" s="2">
        <v>40</v>
      </c>
      <c r="C121" s="2">
        <v>1</v>
      </c>
      <c r="D121" s="2">
        <v>1</v>
      </c>
      <c r="E121" s="2">
        <v>1</v>
      </c>
      <c r="F121" s="2">
        <v>1</v>
      </c>
      <c r="G121" s="2">
        <v>5</v>
      </c>
      <c r="H121" s="2">
        <v>8</v>
      </c>
      <c r="I121" s="4">
        <v>1</v>
      </c>
      <c r="J121" s="2">
        <f>0.75*Table1[[#This Row],[2020]]+0.25*Table1[[#This Row],[2030]]</f>
        <v>1</v>
      </c>
      <c r="K121" s="4">
        <v>1</v>
      </c>
      <c r="L121" s="2">
        <f>AVERAGE(Table1[[#This Row],[2030]],Table1[[#This Row],[2040]])</f>
        <v>1</v>
      </c>
      <c r="M121" s="2">
        <f>AVERAGE(Table1[[#This Row],[2030]],Table1[[#This Row],[2050]])</f>
        <v>1</v>
      </c>
      <c r="N121" s="2">
        <f>AVERAGE(Table1[[#This Row],[2040]],Table1[[#This Row],[2050]])</f>
        <v>1</v>
      </c>
      <c r="O121" s="4">
        <f>Table1[[#This Row],[2030]]</f>
        <v>1</v>
      </c>
      <c r="P121" s="2">
        <f>Table1[[#This Row],[2050]]</f>
        <v>1</v>
      </c>
      <c r="Q121" s="2">
        <f>Table1[[#This Row],[2055]]</f>
        <v>1</v>
      </c>
      <c r="T121" s="2"/>
    </row>
    <row r="122" spans="1:20" x14ac:dyDescent="0.2">
      <c r="A122" t="s">
        <v>66</v>
      </c>
      <c r="B122" s="2">
        <v>40</v>
      </c>
      <c r="C122" s="2">
        <v>1</v>
      </c>
      <c r="D122" s="2">
        <v>1</v>
      </c>
      <c r="E122" s="2">
        <v>1</v>
      </c>
      <c r="F122" s="2">
        <v>1</v>
      </c>
      <c r="G122" s="2">
        <v>5</v>
      </c>
      <c r="H122" s="2">
        <v>8</v>
      </c>
      <c r="I122" s="4">
        <v>1</v>
      </c>
      <c r="J122" s="2">
        <f>0.75*Table1[[#This Row],[2020]]+0.25*Table1[[#This Row],[2030]]</f>
        <v>1</v>
      </c>
      <c r="K122" s="4">
        <v>1</v>
      </c>
      <c r="L122" s="2">
        <f>AVERAGE(Table1[[#This Row],[2030]],Table1[[#This Row],[2040]])</f>
        <v>1</v>
      </c>
      <c r="M122" s="2">
        <f>AVERAGE(Table1[[#This Row],[2030]],Table1[[#This Row],[2050]])</f>
        <v>1</v>
      </c>
      <c r="N122" s="2">
        <f>AVERAGE(Table1[[#This Row],[2040]],Table1[[#This Row],[2050]])</f>
        <v>1</v>
      </c>
      <c r="O122" s="4">
        <f>Table1[[#This Row],[2030]]</f>
        <v>1</v>
      </c>
      <c r="P122" s="2">
        <f>Table1[[#This Row],[2050]]</f>
        <v>1</v>
      </c>
      <c r="Q122" s="2">
        <f>Table1[[#This Row],[2055]]</f>
        <v>1</v>
      </c>
      <c r="T122" s="2"/>
    </row>
    <row r="123" spans="1:20" x14ac:dyDescent="0.2">
      <c r="A123" t="s">
        <v>64</v>
      </c>
      <c r="B123" s="2">
        <v>30</v>
      </c>
      <c r="C123" s="2">
        <v>1</v>
      </c>
      <c r="D123" s="2">
        <v>1</v>
      </c>
      <c r="E123" s="2">
        <v>1</v>
      </c>
      <c r="F123" s="2">
        <v>1</v>
      </c>
      <c r="G123" s="2">
        <v>5</v>
      </c>
      <c r="H123" s="2">
        <v>8</v>
      </c>
      <c r="I123" s="4">
        <v>1.05</v>
      </c>
      <c r="J123" s="2">
        <f>0.75*Table1[[#This Row],[2020]]+0.25*Table1[[#This Row],[2030]]</f>
        <v>1.0375000000000001</v>
      </c>
      <c r="K123" s="4">
        <v>1</v>
      </c>
      <c r="L123" s="2">
        <f>AVERAGE(Table1[[#This Row],[2030]],Table1[[#This Row],[2040]])</f>
        <v>1</v>
      </c>
      <c r="M123" s="2">
        <f>AVERAGE(Table1[[#This Row],[2030]],Table1[[#This Row],[2050]])</f>
        <v>1</v>
      </c>
      <c r="N123" s="2">
        <f>AVERAGE(Table1[[#This Row],[2040]],Table1[[#This Row],[2050]])</f>
        <v>1</v>
      </c>
      <c r="O123" s="4">
        <f>Table1[[#This Row],[2030]]</f>
        <v>1</v>
      </c>
      <c r="P123" s="2">
        <f>Table1[[#This Row],[2050]]</f>
        <v>1</v>
      </c>
      <c r="Q123" s="2">
        <f>Table1[[#This Row],[2055]]</f>
        <v>1</v>
      </c>
      <c r="T123" s="2"/>
    </row>
    <row r="124" spans="1:20" x14ac:dyDescent="0.2">
      <c r="A124" t="s">
        <v>3</v>
      </c>
      <c r="B124" s="2">
        <v>40</v>
      </c>
      <c r="C124" s="2">
        <v>1</v>
      </c>
      <c r="D124" s="2">
        <v>1</v>
      </c>
      <c r="E124" s="2">
        <v>1</v>
      </c>
      <c r="F124" s="2">
        <v>1</v>
      </c>
      <c r="G124" s="2">
        <v>5</v>
      </c>
      <c r="H124" s="2">
        <v>8</v>
      </c>
      <c r="I124" s="4">
        <v>1</v>
      </c>
      <c r="J124" s="2">
        <f>0.75*Table1[[#This Row],[2020]]+0.25*Table1[[#This Row],[2030]]</f>
        <v>1</v>
      </c>
      <c r="K124" s="4">
        <v>1</v>
      </c>
      <c r="L124" s="2">
        <f>AVERAGE(Table1[[#This Row],[2030]],Table1[[#This Row],[2040]])</f>
        <v>1</v>
      </c>
      <c r="M124" s="2">
        <f>AVERAGE(Table1[[#This Row],[2030]],Table1[[#This Row],[2050]])</f>
        <v>1</v>
      </c>
      <c r="N124" s="2">
        <f>AVERAGE(Table1[[#This Row],[2040]],Table1[[#This Row],[2050]])</f>
        <v>1</v>
      </c>
      <c r="O124" s="4">
        <f>Table1[[#This Row],[2030]]</f>
        <v>1</v>
      </c>
      <c r="P124" s="2">
        <f>Table1[[#This Row],[2050]]</f>
        <v>1</v>
      </c>
      <c r="Q124" s="2">
        <f>Table1[[#This Row],[2055]]</f>
        <v>1</v>
      </c>
      <c r="T124" s="2"/>
    </row>
    <row r="125" spans="1:20" x14ac:dyDescent="0.2">
      <c r="A125" t="s">
        <v>2</v>
      </c>
      <c r="B125" s="2">
        <v>40</v>
      </c>
      <c r="C125" s="2">
        <v>1</v>
      </c>
      <c r="D125" s="2">
        <v>1</v>
      </c>
      <c r="E125" s="2">
        <v>1</v>
      </c>
      <c r="F125" s="2">
        <v>1</v>
      </c>
      <c r="G125" s="2">
        <v>5</v>
      </c>
      <c r="H125" s="2">
        <v>8</v>
      </c>
      <c r="I125" s="4">
        <v>1</v>
      </c>
      <c r="J125" s="2">
        <f>0.75*Table1[[#This Row],[2020]]+0.25*Table1[[#This Row],[2030]]</f>
        <v>1</v>
      </c>
      <c r="K125" s="4">
        <v>1</v>
      </c>
      <c r="L125" s="2">
        <f>AVERAGE(Table1[[#This Row],[2030]],Table1[[#This Row],[2040]])</f>
        <v>1</v>
      </c>
      <c r="M125" s="2">
        <f>AVERAGE(Table1[[#This Row],[2030]],Table1[[#This Row],[2050]])</f>
        <v>1</v>
      </c>
      <c r="N125" s="2">
        <f>AVERAGE(Table1[[#This Row],[2040]],Table1[[#This Row],[2050]])</f>
        <v>1</v>
      </c>
      <c r="O125" s="4">
        <f>Table1[[#This Row],[2030]]</f>
        <v>1</v>
      </c>
      <c r="P125" s="2">
        <f>Table1[[#This Row],[2050]]</f>
        <v>1</v>
      </c>
      <c r="Q125" s="2">
        <f>Table1[[#This Row],[2055]]</f>
        <v>1</v>
      </c>
      <c r="T125" s="2"/>
    </row>
    <row r="126" spans="1:20" x14ac:dyDescent="0.2">
      <c r="A126" t="s">
        <v>65</v>
      </c>
      <c r="B126" s="2">
        <v>30</v>
      </c>
      <c r="C126" s="2">
        <v>1</v>
      </c>
      <c r="D126" s="2">
        <v>1</v>
      </c>
      <c r="E126" s="2">
        <v>1</v>
      </c>
      <c r="F126" s="2">
        <v>1</v>
      </c>
      <c r="G126" s="2">
        <v>5</v>
      </c>
      <c r="H126" s="2">
        <v>8</v>
      </c>
      <c r="I126" s="4">
        <v>1.05</v>
      </c>
      <c r="J126" s="2">
        <f>0.75*Table1[[#This Row],[2020]]+0.25*Table1[[#This Row],[2030]]</f>
        <v>1.0375000000000001</v>
      </c>
      <c r="K126" s="4">
        <v>1</v>
      </c>
      <c r="L126" s="2">
        <f>AVERAGE(Table1[[#This Row],[2030]],Table1[[#This Row],[2040]])</f>
        <v>1</v>
      </c>
      <c r="M126" s="2">
        <f>AVERAGE(Table1[[#This Row],[2030]],Table1[[#This Row],[2050]])</f>
        <v>1</v>
      </c>
      <c r="N126" s="2">
        <f>AVERAGE(Table1[[#This Row],[2040]],Table1[[#This Row],[2050]])</f>
        <v>1</v>
      </c>
      <c r="O126" s="4">
        <f>Table1[[#This Row],[2030]]</f>
        <v>1</v>
      </c>
      <c r="P126" s="2">
        <f>Table1[[#This Row],[2050]]</f>
        <v>1</v>
      </c>
      <c r="Q126" s="2">
        <f>Table1[[#This Row],[2055]]</f>
        <v>1</v>
      </c>
      <c r="T126" s="2"/>
    </row>
    <row r="127" spans="1:20" x14ac:dyDescent="0.2">
      <c r="A127" t="s">
        <v>47</v>
      </c>
      <c r="B127" s="2">
        <v>40</v>
      </c>
      <c r="C127" s="2">
        <v>1</v>
      </c>
      <c r="D127" s="2">
        <v>1</v>
      </c>
      <c r="E127" s="2">
        <v>1</v>
      </c>
      <c r="F127" s="2">
        <v>1</v>
      </c>
      <c r="G127" s="2">
        <v>5</v>
      </c>
      <c r="H127" s="2">
        <v>8</v>
      </c>
      <c r="I127" s="4">
        <v>1</v>
      </c>
      <c r="J127" s="2">
        <f>0.75*Table1[[#This Row],[2020]]+0.25*Table1[[#This Row],[2030]]</f>
        <v>1</v>
      </c>
      <c r="K127" s="4">
        <v>1</v>
      </c>
      <c r="L127" s="2">
        <f>AVERAGE(Table1[[#This Row],[2030]],Table1[[#This Row],[2040]])</f>
        <v>1</v>
      </c>
      <c r="M127" s="2">
        <f>AVERAGE(Table1[[#This Row],[2030]],Table1[[#This Row],[2050]])</f>
        <v>1</v>
      </c>
      <c r="N127" s="2">
        <f>AVERAGE(Table1[[#This Row],[2040]],Table1[[#This Row],[2050]])</f>
        <v>1</v>
      </c>
      <c r="O127" s="4">
        <f>Table1[[#This Row],[2030]]</f>
        <v>1</v>
      </c>
      <c r="P127" s="2">
        <f>Table1[[#This Row],[2050]]</f>
        <v>1</v>
      </c>
      <c r="Q127" s="2">
        <f>Table1[[#This Row],[2055]]</f>
        <v>1</v>
      </c>
      <c r="T127" s="2"/>
    </row>
    <row r="128" spans="1:20" x14ac:dyDescent="0.2">
      <c r="A128" t="s">
        <v>83</v>
      </c>
      <c r="B128" s="2">
        <v>40</v>
      </c>
      <c r="C128" s="2">
        <v>1</v>
      </c>
      <c r="D128" s="2">
        <v>1</v>
      </c>
      <c r="E128" s="2">
        <v>1</v>
      </c>
      <c r="F128" s="2">
        <v>1</v>
      </c>
      <c r="G128" s="2">
        <v>5</v>
      </c>
      <c r="H128" s="2">
        <v>8</v>
      </c>
      <c r="I128" s="4">
        <v>1</v>
      </c>
      <c r="J128" s="2">
        <f>0.75*Table1[[#This Row],[2020]]+0.25*Table1[[#This Row],[2030]]</f>
        <v>1</v>
      </c>
      <c r="K128" s="4">
        <v>1</v>
      </c>
      <c r="L128" s="2">
        <f>AVERAGE(Table1[[#This Row],[2030]],Table1[[#This Row],[2040]])</f>
        <v>1</v>
      </c>
      <c r="M128" s="2">
        <f>AVERAGE(Table1[[#This Row],[2030]],Table1[[#This Row],[2050]])</f>
        <v>1</v>
      </c>
      <c r="N128" s="2">
        <f>AVERAGE(Table1[[#This Row],[2040]],Table1[[#This Row],[2050]])</f>
        <v>1</v>
      </c>
      <c r="O128" s="4">
        <f>Table1[[#This Row],[2030]]</f>
        <v>1</v>
      </c>
      <c r="P128" s="2">
        <f>Table1[[#This Row],[2050]]</f>
        <v>1</v>
      </c>
      <c r="Q128" s="2">
        <f>Table1[[#This Row],[2055]]</f>
        <v>1</v>
      </c>
      <c r="T128" s="2"/>
    </row>
    <row r="129" spans="1:20" x14ac:dyDescent="0.2">
      <c r="A129" t="s">
        <v>167</v>
      </c>
      <c r="B129" s="2">
        <v>60</v>
      </c>
      <c r="C129" s="2">
        <v>1</v>
      </c>
      <c r="D129" s="2">
        <v>1</v>
      </c>
      <c r="E129" s="2">
        <v>1</v>
      </c>
      <c r="F129" s="2">
        <v>1</v>
      </c>
      <c r="G129" s="2">
        <v>5</v>
      </c>
      <c r="H129" s="2">
        <v>8</v>
      </c>
      <c r="I129" s="4">
        <v>1</v>
      </c>
      <c r="J129" s="2">
        <f>0.75*Table1[[#This Row],[2020]]+0.25*Table1[[#This Row],[2030]]</f>
        <v>1</v>
      </c>
      <c r="K129" s="4">
        <v>1</v>
      </c>
      <c r="L129" s="2">
        <f>AVERAGE(Table1[[#This Row],[2030]],Table1[[#This Row],[2040]])</f>
        <v>1</v>
      </c>
      <c r="M129" s="2">
        <f>AVERAGE(Table1[[#This Row],[2030]],Table1[[#This Row],[2050]])</f>
        <v>1</v>
      </c>
      <c r="N129" s="2">
        <f>AVERAGE(Table1[[#This Row],[2040]],Table1[[#This Row],[2050]])</f>
        <v>1</v>
      </c>
      <c r="O129" s="4">
        <f>Table1[[#This Row],[2030]]</f>
        <v>1</v>
      </c>
      <c r="P129" s="2">
        <f>Table1[[#This Row],[2050]]</f>
        <v>1</v>
      </c>
      <c r="Q129" s="2">
        <f>Table1[[#This Row],[2055]]</f>
        <v>1</v>
      </c>
      <c r="T129" s="2"/>
    </row>
    <row r="130" spans="1:20" x14ac:dyDescent="0.2">
      <c r="A130" t="s">
        <v>1</v>
      </c>
      <c r="B130" s="2">
        <v>60</v>
      </c>
      <c r="C130" s="2">
        <v>1</v>
      </c>
      <c r="D130" s="2">
        <v>1</v>
      </c>
      <c r="E130" s="2">
        <v>1</v>
      </c>
      <c r="F130" s="2">
        <v>1</v>
      </c>
      <c r="G130" s="2">
        <v>5</v>
      </c>
      <c r="H130" s="2">
        <v>8</v>
      </c>
      <c r="I130" s="4">
        <v>1</v>
      </c>
      <c r="J130" s="2">
        <f>0.75*Table1[[#This Row],[2020]]+0.25*Table1[[#This Row],[2030]]</f>
        <v>1</v>
      </c>
      <c r="K130" s="4">
        <v>1</v>
      </c>
      <c r="L130" s="2">
        <f>AVERAGE(Table1[[#This Row],[2030]],Table1[[#This Row],[2040]])</f>
        <v>1</v>
      </c>
      <c r="M130" s="2">
        <f>AVERAGE(Table1[[#This Row],[2030]],Table1[[#This Row],[2050]])</f>
        <v>1</v>
      </c>
      <c r="N130" s="2">
        <f>AVERAGE(Table1[[#This Row],[2040]],Table1[[#This Row],[2050]])</f>
        <v>1</v>
      </c>
      <c r="O130" s="4">
        <f>Table1[[#This Row],[2030]]</f>
        <v>1</v>
      </c>
      <c r="P130" s="2">
        <f>Table1[[#This Row],[2050]]</f>
        <v>1</v>
      </c>
      <c r="Q130" s="2">
        <f>Table1[[#This Row],[2055]]</f>
        <v>1</v>
      </c>
      <c r="T130" s="2"/>
    </row>
    <row r="131" spans="1:20" x14ac:dyDescent="0.2">
      <c r="A131" t="s">
        <v>0</v>
      </c>
      <c r="B131" s="2">
        <v>60</v>
      </c>
      <c r="C131" s="2">
        <v>1</v>
      </c>
      <c r="D131" s="2">
        <v>1</v>
      </c>
      <c r="E131" s="2">
        <v>1</v>
      </c>
      <c r="F131" s="2">
        <v>1</v>
      </c>
      <c r="G131" s="2">
        <v>5</v>
      </c>
      <c r="H131" s="2">
        <v>8</v>
      </c>
      <c r="I131" s="4">
        <v>1</v>
      </c>
      <c r="J131" s="2">
        <f>0.75*Table1[[#This Row],[2020]]+0.25*Table1[[#This Row],[2030]]</f>
        <v>1</v>
      </c>
      <c r="K131" s="4">
        <v>1</v>
      </c>
      <c r="L131" s="2">
        <f>AVERAGE(Table1[[#This Row],[2030]],Table1[[#This Row],[2040]])</f>
        <v>1</v>
      </c>
      <c r="M131" s="2">
        <f>AVERAGE(Table1[[#This Row],[2030]],Table1[[#This Row],[2050]])</f>
        <v>1</v>
      </c>
      <c r="N131" s="2">
        <f>AVERAGE(Table1[[#This Row],[2040]],Table1[[#This Row],[2050]])</f>
        <v>1</v>
      </c>
      <c r="O131" s="4">
        <f>Table1[[#This Row],[2030]]</f>
        <v>1</v>
      </c>
      <c r="P131" s="2">
        <f>Table1[[#This Row],[2050]]</f>
        <v>1</v>
      </c>
      <c r="Q131" s="2">
        <f>Table1[[#This Row],[2055]]</f>
        <v>1</v>
      </c>
      <c r="T131" s="2"/>
    </row>
    <row r="132" spans="1:20" x14ac:dyDescent="0.2">
      <c r="A132" t="s">
        <v>79</v>
      </c>
      <c r="B132" s="2">
        <v>25</v>
      </c>
      <c r="C132" s="2">
        <v>1</v>
      </c>
      <c r="D132" s="2">
        <v>1</v>
      </c>
      <c r="E132" s="2">
        <v>1</v>
      </c>
      <c r="F132" s="2">
        <v>1</v>
      </c>
      <c r="G132" s="2">
        <v>5</v>
      </c>
      <c r="H132" s="2">
        <v>8</v>
      </c>
      <c r="I132" s="4">
        <v>1</v>
      </c>
      <c r="J132" s="2">
        <f>0.75*Table1[[#This Row],[2020]]+0.25*Table1[[#This Row],[2030]]</f>
        <v>1</v>
      </c>
      <c r="K132" s="4">
        <v>1</v>
      </c>
      <c r="L132" s="2">
        <f>AVERAGE(Table1[[#This Row],[2030]],Table1[[#This Row],[2040]])</f>
        <v>1</v>
      </c>
      <c r="M132" s="2">
        <f>AVERAGE(Table1[[#This Row],[2030]],Table1[[#This Row],[2050]])</f>
        <v>1</v>
      </c>
      <c r="N132" s="2">
        <f>AVERAGE(Table1[[#This Row],[2040]],Table1[[#This Row],[2050]])</f>
        <v>1</v>
      </c>
      <c r="O132" s="4">
        <f>Table1[[#This Row],[2030]]</f>
        <v>1</v>
      </c>
      <c r="P132" s="2">
        <f>Table1[[#This Row],[2050]]</f>
        <v>1</v>
      </c>
      <c r="Q132" s="2">
        <f>Table1[[#This Row],[2055]]</f>
        <v>1</v>
      </c>
      <c r="T132" s="2"/>
    </row>
    <row r="133" spans="1:20" x14ac:dyDescent="0.2">
      <c r="A133" t="s">
        <v>72</v>
      </c>
      <c r="B133" s="2">
        <v>30</v>
      </c>
      <c r="C133" s="2">
        <v>1</v>
      </c>
      <c r="D133" s="2">
        <v>1</v>
      </c>
      <c r="E133" s="2">
        <v>1</v>
      </c>
      <c r="F133" s="2">
        <v>1</v>
      </c>
      <c r="G133" s="2">
        <v>5</v>
      </c>
      <c r="H133" s="2">
        <v>8</v>
      </c>
      <c r="I133" s="4">
        <v>1</v>
      </c>
      <c r="J133" s="2">
        <f>0.75*Table1[[#This Row],[2020]]+0.25*Table1[[#This Row],[2030]]</f>
        <v>1</v>
      </c>
      <c r="K133" s="4">
        <v>1</v>
      </c>
      <c r="L133" s="2">
        <f>AVERAGE(Table1[[#This Row],[2030]],Table1[[#This Row],[2040]])</f>
        <v>1</v>
      </c>
      <c r="M133" s="2">
        <f>AVERAGE(Table1[[#This Row],[2030]],Table1[[#This Row],[2050]])</f>
        <v>1</v>
      </c>
      <c r="N133" s="2">
        <f>AVERAGE(Table1[[#This Row],[2040]],Table1[[#This Row],[2050]])</f>
        <v>1</v>
      </c>
      <c r="O133" s="4">
        <f>Table1[[#This Row],[2030]]</f>
        <v>1</v>
      </c>
      <c r="P133" s="2">
        <f>Table1[[#This Row],[2050]]</f>
        <v>1</v>
      </c>
      <c r="Q133" s="2">
        <f>Table1[[#This Row],[2055]]</f>
        <v>1</v>
      </c>
      <c r="T133" s="2"/>
    </row>
    <row r="134" spans="1:20" x14ac:dyDescent="0.2">
      <c r="A134" t="s">
        <v>137</v>
      </c>
      <c r="B134" s="2">
        <v>30</v>
      </c>
      <c r="C134" s="2">
        <v>1</v>
      </c>
      <c r="D134" s="2">
        <v>1</v>
      </c>
      <c r="E134" s="2">
        <v>1</v>
      </c>
      <c r="F134" s="2">
        <v>1</v>
      </c>
      <c r="G134" s="2">
        <v>5</v>
      </c>
      <c r="H134" s="2">
        <v>8</v>
      </c>
      <c r="I134" s="4">
        <v>1</v>
      </c>
      <c r="J134" s="2">
        <f>0.75*Table1[[#This Row],[2020]]+0.25*Table1[[#This Row],[2030]]</f>
        <v>1</v>
      </c>
      <c r="K134" s="4">
        <v>1</v>
      </c>
      <c r="L134" s="2">
        <f>AVERAGE(Table1[[#This Row],[2030]],Table1[[#This Row],[2040]])</f>
        <v>1</v>
      </c>
      <c r="M134" s="2">
        <f>AVERAGE(Table1[[#This Row],[2030]],Table1[[#This Row],[2050]])</f>
        <v>1</v>
      </c>
      <c r="N134" s="2">
        <f>AVERAGE(Table1[[#This Row],[2040]],Table1[[#This Row],[2050]])</f>
        <v>1</v>
      </c>
      <c r="O134" s="4">
        <f>Table1[[#This Row],[2030]]</f>
        <v>1</v>
      </c>
      <c r="P134" s="2">
        <f>Table1[[#This Row],[2050]]</f>
        <v>1</v>
      </c>
      <c r="Q134" s="2">
        <f>Table1[[#This Row],[2055]]</f>
        <v>1</v>
      </c>
      <c r="T134" s="2"/>
    </row>
    <row r="135" spans="1:20" x14ac:dyDescent="0.2">
      <c r="A135" t="s">
        <v>77</v>
      </c>
      <c r="B135" s="2">
        <v>30</v>
      </c>
      <c r="C135" s="2">
        <v>1</v>
      </c>
      <c r="D135" s="2">
        <v>1</v>
      </c>
      <c r="E135" s="2">
        <v>1</v>
      </c>
      <c r="F135" s="2">
        <v>1</v>
      </c>
      <c r="G135" s="2">
        <v>5</v>
      </c>
      <c r="H135" s="2">
        <v>8</v>
      </c>
      <c r="I135" s="4">
        <v>1</v>
      </c>
      <c r="J135" s="2">
        <f>0.75*Table1[[#This Row],[2020]]+0.25*Table1[[#This Row],[2030]]</f>
        <v>0.95</v>
      </c>
      <c r="K135" s="4">
        <v>0.8</v>
      </c>
      <c r="L135" s="2">
        <f>AVERAGE(Table1[[#This Row],[2030]],Table1[[#This Row],[2040]])</f>
        <v>0.8</v>
      </c>
      <c r="M135" s="2">
        <f>AVERAGE(Table1[[#This Row],[2030]],Table1[[#This Row],[2050]])</f>
        <v>0.8</v>
      </c>
      <c r="N135" s="2">
        <f>AVERAGE(Table1[[#This Row],[2040]],Table1[[#This Row],[2050]])</f>
        <v>0.8</v>
      </c>
      <c r="O135" s="4">
        <f>Table1[[#This Row],[2030]]</f>
        <v>0.8</v>
      </c>
      <c r="P135" s="2">
        <f>Table1[[#This Row],[2050]]</f>
        <v>0.8</v>
      </c>
      <c r="Q135" s="2">
        <f>Table1[[#This Row],[2055]]</f>
        <v>0.8</v>
      </c>
      <c r="T135" s="2"/>
    </row>
    <row r="136" spans="1:20" x14ac:dyDescent="0.2">
      <c r="A136" t="s">
        <v>28</v>
      </c>
      <c r="B136" s="2">
        <v>35</v>
      </c>
      <c r="C136" s="2">
        <v>1</v>
      </c>
      <c r="D136" s="2">
        <v>1</v>
      </c>
      <c r="E136" s="2">
        <v>1</v>
      </c>
      <c r="F136" s="2">
        <v>1</v>
      </c>
      <c r="G136" s="2">
        <v>5</v>
      </c>
      <c r="H136" s="2">
        <v>8</v>
      </c>
      <c r="I136" s="4">
        <v>1</v>
      </c>
      <c r="J136" s="2">
        <f>0.75*Table1[[#This Row],[2020]]+0.25*Table1[[#This Row],[2030]]</f>
        <v>1</v>
      </c>
      <c r="K136" s="4">
        <v>1</v>
      </c>
      <c r="L136" s="2">
        <f>AVERAGE(Table1[[#This Row],[2030]],Table1[[#This Row],[2040]])</f>
        <v>1</v>
      </c>
      <c r="M136" s="2">
        <f>AVERAGE(Table1[[#This Row],[2030]],Table1[[#This Row],[2050]])</f>
        <v>1</v>
      </c>
      <c r="N136" s="2">
        <f>AVERAGE(Table1[[#This Row],[2040]],Table1[[#This Row],[2050]])</f>
        <v>1</v>
      </c>
      <c r="O136" s="4">
        <f>Table1[[#This Row],[2030]]</f>
        <v>1</v>
      </c>
      <c r="P136" s="2">
        <f>Table1[[#This Row],[2050]]</f>
        <v>1</v>
      </c>
      <c r="Q136" s="2">
        <f>Table1[[#This Row],[2055]]</f>
        <v>1</v>
      </c>
      <c r="T136" s="2"/>
    </row>
    <row r="137" spans="1:20" x14ac:dyDescent="0.2">
      <c r="A137" t="s">
        <v>88</v>
      </c>
      <c r="B137" s="2">
        <v>50</v>
      </c>
      <c r="C137" s="2">
        <v>1</v>
      </c>
      <c r="D137" s="2">
        <v>1</v>
      </c>
      <c r="E137" s="2">
        <v>1</v>
      </c>
      <c r="F137" s="2">
        <v>1</v>
      </c>
      <c r="G137" s="2">
        <v>5</v>
      </c>
      <c r="H137" s="2">
        <v>8</v>
      </c>
      <c r="I137" s="4">
        <v>1</v>
      </c>
      <c r="J137" s="2">
        <f>0.75*Table1[[#This Row],[2020]]+0.25*Table1[[#This Row],[2030]]</f>
        <v>1</v>
      </c>
      <c r="K137" s="4">
        <v>1</v>
      </c>
      <c r="L137" s="2">
        <f>AVERAGE(Table1[[#This Row],[2030]],Table1[[#This Row],[2040]])</f>
        <v>1</v>
      </c>
      <c r="M137" s="2">
        <f>AVERAGE(Table1[[#This Row],[2030]],Table1[[#This Row],[2050]])</f>
        <v>1</v>
      </c>
      <c r="N137" s="2">
        <f>AVERAGE(Table1[[#This Row],[2040]],Table1[[#This Row],[2050]])</f>
        <v>1</v>
      </c>
      <c r="O137" s="4">
        <f>Table1[[#This Row],[2030]]</f>
        <v>1</v>
      </c>
      <c r="P137" s="2">
        <f>Table1[[#This Row],[2050]]</f>
        <v>1</v>
      </c>
      <c r="Q137" s="2">
        <f>Table1[[#This Row],[2055]]</f>
        <v>1</v>
      </c>
      <c r="T137" s="2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DFB1C-4735-2141-BC47-06EA84A5C1A4}">
  <dimension ref="A1:M137"/>
  <sheetViews>
    <sheetView workbookViewId="0">
      <selection activeCell="F3" sqref="F3"/>
    </sheetView>
  </sheetViews>
  <sheetFormatPr baseColWidth="10" defaultRowHeight="16" x14ac:dyDescent="0.2"/>
  <cols>
    <col min="5" max="5" width="10.83203125" style="3"/>
    <col min="7" max="7" width="10.83203125" style="3"/>
    <col min="11" max="11" width="10.83203125" style="3"/>
  </cols>
  <sheetData>
    <row r="1" spans="1:13" x14ac:dyDescent="0.2">
      <c r="A1" t="s">
        <v>87</v>
      </c>
      <c r="B1" t="s">
        <v>107</v>
      </c>
      <c r="C1" t="s">
        <v>108</v>
      </c>
      <c r="D1" t="s">
        <v>109</v>
      </c>
      <c r="E1" s="3" t="s">
        <v>92</v>
      </c>
      <c r="F1" t="s">
        <v>93</v>
      </c>
      <c r="G1" s="3" t="s">
        <v>94</v>
      </c>
      <c r="H1" t="s">
        <v>95</v>
      </c>
      <c r="I1" t="s">
        <v>96</v>
      </c>
      <c r="J1" t="s">
        <v>97</v>
      </c>
      <c r="K1" s="3" t="s">
        <v>98</v>
      </c>
      <c r="L1" t="s">
        <v>99</v>
      </c>
      <c r="M1" t="s">
        <v>100</v>
      </c>
    </row>
    <row r="2" spans="1:13" x14ac:dyDescent="0.2">
      <c r="A2" t="s">
        <v>12</v>
      </c>
      <c r="B2">
        <v>0.5</v>
      </c>
      <c r="C2">
        <v>0.46</v>
      </c>
      <c r="D2">
        <v>0.04</v>
      </c>
      <c r="E2" s="3">
        <v>1.05</v>
      </c>
      <c r="F2">
        <f>0.75*Table2[[#This Row],[2020]]+0.25*Table2[[#This Row],[2030]]</f>
        <v>1.0475000000000001</v>
      </c>
      <c r="G2" s="3">
        <v>1.04</v>
      </c>
      <c r="H2">
        <f>AVERAGE(Table2[[#This Row],[2030]],Table2[[#This Row],[2040]])</f>
        <v>1.04</v>
      </c>
      <c r="I2">
        <f>AVERAGE(Table2[[#This Row],[2030]],Table2[[#This Row],[2050]])</f>
        <v>1.04</v>
      </c>
      <c r="J2">
        <f>AVERAGE(Table2[[#This Row],[2040]],Table2[[#This Row],[2050]])</f>
        <v>1.04</v>
      </c>
      <c r="K2" s="3">
        <f>Table2[[#This Row],[2030]]</f>
        <v>1.04</v>
      </c>
      <c r="L2">
        <f>Table2[[#This Row],[2050]]</f>
        <v>1.04</v>
      </c>
      <c r="M2">
        <f>Table2[[#This Row],[2055]]</f>
        <v>1.04</v>
      </c>
    </row>
    <row r="3" spans="1:13" x14ac:dyDescent="0.2">
      <c r="A3" t="s">
        <v>11</v>
      </c>
      <c r="B3">
        <v>0.5</v>
      </c>
      <c r="C3">
        <v>0.46</v>
      </c>
      <c r="D3">
        <v>0.04</v>
      </c>
      <c r="E3" s="3">
        <v>1.05</v>
      </c>
      <c r="F3">
        <f>0.75*Table2[[#This Row],[2020]]+0.25*Table2[[#This Row],[2030]]</f>
        <v>1.0475000000000001</v>
      </c>
      <c r="G3" s="3">
        <v>1.04</v>
      </c>
      <c r="H3">
        <f>AVERAGE(Table2[[#This Row],[2030]],Table2[[#This Row],[2040]])</f>
        <v>1.04</v>
      </c>
      <c r="I3">
        <f>AVERAGE(Table2[[#This Row],[2030]],Table2[[#This Row],[2050]])</f>
        <v>1.04</v>
      </c>
      <c r="J3">
        <f>AVERAGE(Table2[[#This Row],[2040]],Table2[[#This Row],[2050]])</f>
        <v>1.04</v>
      </c>
      <c r="K3" s="3">
        <f>Table2[[#This Row],[2030]]</f>
        <v>1.04</v>
      </c>
      <c r="L3">
        <f>Table2[[#This Row],[2050]]</f>
        <v>1.04</v>
      </c>
      <c r="M3">
        <f>Table2[[#This Row],[2055]]</f>
        <v>1.04</v>
      </c>
    </row>
    <row r="4" spans="1:13" x14ac:dyDescent="0.2">
      <c r="A4" t="s">
        <v>138</v>
      </c>
      <c r="B4">
        <v>0.5</v>
      </c>
      <c r="C4">
        <v>0.46</v>
      </c>
      <c r="D4">
        <v>0.04</v>
      </c>
      <c r="E4" s="3">
        <v>1.05</v>
      </c>
      <c r="F4">
        <f>0.75*Table2[[#This Row],[2020]]+0.25*Table2[[#This Row],[2030]]</f>
        <v>1.0475000000000001</v>
      </c>
      <c r="G4" s="3">
        <v>1.04</v>
      </c>
      <c r="H4">
        <f>AVERAGE(Table2[[#This Row],[2030]],Table2[[#This Row],[2040]])</f>
        <v>1.04</v>
      </c>
      <c r="I4">
        <f>AVERAGE(Table2[[#This Row],[2030]],Table2[[#This Row],[2050]])</f>
        <v>1.04</v>
      </c>
      <c r="J4">
        <f>AVERAGE(Table2[[#This Row],[2040]],Table2[[#This Row],[2050]])</f>
        <v>1.04</v>
      </c>
      <c r="K4" s="3">
        <f>Table2[[#This Row],[2030]]</f>
        <v>1.04</v>
      </c>
      <c r="L4">
        <f>Table2[[#This Row],[2050]]</f>
        <v>1.04</v>
      </c>
      <c r="M4">
        <f>Table2[[#This Row],[2055]]</f>
        <v>1.04</v>
      </c>
    </row>
    <row r="5" spans="1:13" x14ac:dyDescent="0.2">
      <c r="A5" t="s">
        <v>19</v>
      </c>
      <c r="B5">
        <v>0.5</v>
      </c>
      <c r="C5">
        <v>0.46</v>
      </c>
      <c r="D5">
        <v>0.04</v>
      </c>
      <c r="E5" s="3">
        <v>1.05</v>
      </c>
      <c r="F5">
        <f>0.75*Table2[[#This Row],[2020]]+0.25*Table2[[#This Row],[2030]]</f>
        <v>1.0475000000000001</v>
      </c>
      <c r="G5" s="3">
        <v>1.04</v>
      </c>
      <c r="H5">
        <f>AVERAGE(Table2[[#This Row],[2030]],Table2[[#This Row],[2040]])</f>
        <v>1.04</v>
      </c>
      <c r="I5">
        <f>AVERAGE(Table2[[#This Row],[2030]],Table2[[#This Row],[2050]])</f>
        <v>1.04</v>
      </c>
      <c r="J5">
        <f>AVERAGE(Table2[[#This Row],[2040]],Table2[[#This Row],[2050]])</f>
        <v>1.04</v>
      </c>
      <c r="K5" s="3">
        <f>Table2[[#This Row],[2030]]</f>
        <v>1.04</v>
      </c>
      <c r="L5">
        <f>Table2[[#This Row],[2050]]</f>
        <v>1.04</v>
      </c>
      <c r="M5">
        <f>Table2[[#This Row],[2055]]</f>
        <v>1.04</v>
      </c>
    </row>
    <row r="6" spans="1:13" x14ac:dyDescent="0.2">
      <c r="A6" t="s">
        <v>15</v>
      </c>
      <c r="B6">
        <v>0.5</v>
      </c>
      <c r="C6">
        <v>0.46</v>
      </c>
      <c r="D6">
        <v>0.04</v>
      </c>
      <c r="E6" s="3">
        <v>1.05</v>
      </c>
      <c r="F6">
        <f>0.75*Table2[[#This Row],[2020]]+0.25*Table2[[#This Row],[2030]]</f>
        <v>1.0475000000000001</v>
      </c>
      <c r="G6" s="3">
        <v>1.04</v>
      </c>
      <c r="H6">
        <f>AVERAGE(Table2[[#This Row],[2030]],Table2[[#This Row],[2040]])</f>
        <v>1.04</v>
      </c>
      <c r="I6">
        <f>AVERAGE(Table2[[#This Row],[2030]],Table2[[#This Row],[2050]])</f>
        <v>1.04</v>
      </c>
      <c r="J6">
        <f>AVERAGE(Table2[[#This Row],[2040]],Table2[[#This Row],[2050]])</f>
        <v>1.04</v>
      </c>
      <c r="K6" s="3">
        <f>Table2[[#This Row],[2030]]</f>
        <v>1.04</v>
      </c>
      <c r="L6">
        <f>Table2[[#This Row],[2050]]</f>
        <v>1.04</v>
      </c>
      <c r="M6">
        <f>Table2[[#This Row],[2055]]</f>
        <v>1.04</v>
      </c>
    </row>
    <row r="7" spans="1:13" x14ac:dyDescent="0.2">
      <c r="A7" t="s">
        <v>25</v>
      </c>
      <c r="B7">
        <v>0.5</v>
      </c>
      <c r="C7">
        <v>0.46</v>
      </c>
      <c r="D7">
        <v>0.04</v>
      </c>
      <c r="E7" s="3">
        <v>1.05</v>
      </c>
      <c r="F7">
        <f>0.75*Table2[[#This Row],[2020]]+0.25*Table2[[#This Row],[2030]]</f>
        <v>1.0475000000000001</v>
      </c>
      <c r="G7" s="3">
        <v>1.04</v>
      </c>
      <c r="H7">
        <f>AVERAGE(Table2[[#This Row],[2030]],Table2[[#This Row],[2040]])</f>
        <v>1.04</v>
      </c>
      <c r="I7">
        <f>AVERAGE(Table2[[#This Row],[2030]],Table2[[#This Row],[2050]])</f>
        <v>1.04</v>
      </c>
      <c r="J7">
        <f>AVERAGE(Table2[[#This Row],[2040]],Table2[[#This Row],[2050]])</f>
        <v>1.04</v>
      </c>
      <c r="K7" s="3">
        <f>Table2[[#This Row],[2030]]</f>
        <v>1.04</v>
      </c>
      <c r="L7">
        <f>Table2[[#This Row],[2050]]</f>
        <v>1.04</v>
      </c>
      <c r="M7">
        <f>Table2[[#This Row],[2055]]</f>
        <v>1.04</v>
      </c>
    </row>
    <row r="8" spans="1:13" x14ac:dyDescent="0.2">
      <c r="A8" t="s">
        <v>23</v>
      </c>
      <c r="B8">
        <v>0.5</v>
      </c>
      <c r="C8">
        <v>0.46</v>
      </c>
      <c r="D8">
        <v>0.04</v>
      </c>
      <c r="E8" s="3">
        <v>1.05</v>
      </c>
      <c r="F8">
        <f>0.75*Table2[[#This Row],[2020]]+0.25*Table2[[#This Row],[2030]]</f>
        <v>1.0475000000000001</v>
      </c>
      <c r="G8" s="3">
        <v>1.04</v>
      </c>
      <c r="H8">
        <f>AVERAGE(Table2[[#This Row],[2030]],Table2[[#This Row],[2040]])</f>
        <v>1.04</v>
      </c>
      <c r="I8">
        <f>AVERAGE(Table2[[#This Row],[2030]],Table2[[#This Row],[2050]])</f>
        <v>1.04</v>
      </c>
      <c r="J8">
        <f>AVERAGE(Table2[[#This Row],[2040]],Table2[[#This Row],[2050]])</f>
        <v>1.04</v>
      </c>
      <c r="K8" s="3">
        <f>Table2[[#This Row],[2030]]</f>
        <v>1.04</v>
      </c>
      <c r="L8">
        <f>Table2[[#This Row],[2050]]</f>
        <v>1.04</v>
      </c>
      <c r="M8">
        <f>Table2[[#This Row],[2055]]</f>
        <v>1.04</v>
      </c>
    </row>
    <row r="9" spans="1:13" x14ac:dyDescent="0.2">
      <c r="A9" t="s">
        <v>5</v>
      </c>
      <c r="B9">
        <v>0.5</v>
      </c>
      <c r="C9">
        <v>0.46</v>
      </c>
      <c r="D9">
        <v>0.04</v>
      </c>
      <c r="E9" s="3">
        <v>1.05</v>
      </c>
      <c r="F9">
        <f>0.75*Table2[[#This Row],[2020]]+0.25*Table2[[#This Row],[2030]]</f>
        <v>1.0475000000000001</v>
      </c>
      <c r="G9" s="3">
        <v>1.04</v>
      </c>
      <c r="H9">
        <f>AVERAGE(Table2[[#This Row],[2030]],Table2[[#This Row],[2040]])</f>
        <v>1.04</v>
      </c>
      <c r="I9">
        <f>AVERAGE(Table2[[#This Row],[2030]],Table2[[#This Row],[2050]])</f>
        <v>1.04</v>
      </c>
      <c r="J9">
        <f>AVERAGE(Table2[[#This Row],[2040]],Table2[[#This Row],[2050]])</f>
        <v>1.04</v>
      </c>
      <c r="K9" s="3">
        <f>Table2[[#This Row],[2030]]</f>
        <v>1.04</v>
      </c>
      <c r="L9">
        <f>Table2[[#This Row],[2050]]</f>
        <v>1.04</v>
      </c>
      <c r="M9">
        <f>Table2[[#This Row],[2055]]</f>
        <v>1.04</v>
      </c>
    </row>
    <row r="10" spans="1:13" x14ac:dyDescent="0.2">
      <c r="A10" t="s">
        <v>4</v>
      </c>
      <c r="B10">
        <v>0.5</v>
      </c>
      <c r="C10">
        <v>0.46</v>
      </c>
      <c r="D10">
        <v>0.04</v>
      </c>
      <c r="E10" s="3">
        <v>1.0449999999999999</v>
      </c>
      <c r="F10">
        <f>0.75*Table2[[#This Row],[2020]]+0.25*Table2[[#This Row],[2030]]</f>
        <v>1.04375</v>
      </c>
      <c r="G10" s="3">
        <v>1.04</v>
      </c>
      <c r="H10">
        <f>AVERAGE(Table2[[#This Row],[2030]],Table2[[#This Row],[2040]])</f>
        <v>1.04</v>
      </c>
      <c r="I10">
        <f>AVERAGE(Table2[[#This Row],[2030]],Table2[[#This Row],[2050]])</f>
        <v>1.04</v>
      </c>
      <c r="J10">
        <f>AVERAGE(Table2[[#This Row],[2040]],Table2[[#This Row],[2050]])</f>
        <v>1.04</v>
      </c>
      <c r="K10" s="3">
        <f>Table2[[#This Row],[2030]]</f>
        <v>1.04</v>
      </c>
      <c r="L10">
        <f>Table2[[#This Row],[2050]]</f>
        <v>1.04</v>
      </c>
      <c r="M10">
        <f>Table2[[#This Row],[2055]]</f>
        <v>1.04</v>
      </c>
    </row>
    <row r="11" spans="1:13" x14ac:dyDescent="0.2">
      <c r="A11" t="s">
        <v>20</v>
      </c>
      <c r="B11">
        <v>0.5</v>
      </c>
      <c r="C11">
        <v>0.46</v>
      </c>
      <c r="D11">
        <v>0.04</v>
      </c>
      <c r="E11" s="3">
        <v>1.06</v>
      </c>
      <c r="F11">
        <f>0.75*Table2[[#This Row],[2020]]+0.25*Table2[[#This Row],[2030]]</f>
        <v>1.0550000000000002</v>
      </c>
      <c r="G11" s="3">
        <v>1.04</v>
      </c>
      <c r="H11">
        <f>AVERAGE(Table2[[#This Row],[2030]],Table2[[#This Row],[2040]])</f>
        <v>1.04</v>
      </c>
      <c r="I11">
        <f>AVERAGE(Table2[[#This Row],[2030]],Table2[[#This Row],[2050]])</f>
        <v>1.04</v>
      </c>
      <c r="J11">
        <f>AVERAGE(Table2[[#This Row],[2040]],Table2[[#This Row],[2050]])</f>
        <v>1.04</v>
      </c>
      <c r="K11" s="3">
        <f>Table2[[#This Row],[2030]]</f>
        <v>1.04</v>
      </c>
      <c r="L11">
        <f>Table2[[#This Row],[2050]]</f>
        <v>1.04</v>
      </c>
      <c r="M11">
        <f>Table2[[#This Row],[2055]]</f>
        <v>1.04</v>
      </c>
    </row>
    <row r="12" spans="1:13" x14ac:dyDescent="0.2">
      <c r="A12" t="s">
        <v>21</v>
      </c>
      <c r="B12">
        <v>0.5</v>
      </c>
      <c r="C12">
        <v>0.46</v>
      </c>
      <c r="D12">
        <v>0.04</v>
      </c>
      <c r="E12" s="3">
        <v>1.05</v>
      </c>
      <c r="F12">
        <f>0.75*Table2[[#This Row],[2020]]+0.25*Table2[[#This Row],[2030]]</f>
        <v>1.0475000000000001</v>
      </c>
      <c r="G12" s="3">
        <v>1.04</v>
      </c>
      <c r="H12">
        <f>AVERAGE(Table2[[#This Row],[2030]],Table2[[#This Row],[2040]])</f>
        <v>1.04</v>
      </c>
      <c r="I12">
        <f>AVERAGE(Table2[[#This Row],[2030]],Table2[[#This Row],[2050]])</f>
        <v>1.04</v>
      </c>
      <c r="J12">
        <f>AVERAGE(Table2[[#This Row],[2040]],Table2[[#This Row],[2050]])</f>
        <v>1.04</v>
      </c>
      <c r="K12" s="3">
        <f>Table2[[#This Row],[2030]]</f>
        <v>1.04</v>
      </c>
      <c r="L12">
        <f>Table2[[#This Row],[2050]]</f>
        <v>1.04</v>
      </c>
      <c r="M12">
        <f>Table2[[#This Row],[2055]]</f>
        <v>1.04</v>
      </c>
    </row>
    <row r="13" spans="1:13" x14ac:dyDescent="0.2">
      <c r="A13" t="s">
        <v>34</v>
      </c>
      <c r="B13">
        <v>0.5</v>
      </c>
      <c r="C13">
        <v>0.46</v>
      </c>
      <c r="D13">
        <v>0.04</v>
      </c>
      <c r="E13" s="3">
        <v>1.05</v>
      </c>
      <c r="F13">
        <f>0.75*Table2[[#This Row],[2020]]+0.25*Table2[[#This Row],[2030]]</f>
        <v>1.0475000000000001</v>
      </c>
      <c r="G13" s="3">
        <v>1.04</v>
      </c>
      <c r="H13">
        <f>AVERAGE(Table2[[#This Row],[2030]],Table2[[#This Row],[2040]])</f>
        <v>1.04</v>
      </c>
      <c r="I13">
        <f>AVERAGE(Table2[[#This Row],[2030]],Table2[[#This Row],[2050]])</f>
        <v>1.04</v>
      </c>
      <c r="J13">
        <f>AVERAGE(Table2[[#This Row],[2040]],Table2[[#This Row],[2050]])</f>
        <v>1.04</v>
      </c>
      <c r="K13" s="3">
        <f>Table2[[#This Row],[2030]]</f>
        <v>1.04</v>
      </c>
      <c r="L13">
        <f>Table2[[#This Row],[2050]]</f>
        <v>1.04</v>
      </c>
      <c r="M13">
        <f>Table2[[#This Row],[2055]]</f>
        <v>1.04</v>
      </c>
    </row>
    <row r="14" spans="1:13" x14ac:dyDescent="0.2">
      <c r="A14" t="s">
        <v>139</v>
      </c>
      <c r="B14">
        <v>0.5</v>
      </c>
      <c r="C14">
        <v>0.46</v>
      </c>
      <c r="D14">
        <v>0.04</v>
      </c>
      <c r="E14" s="3">
        <v>1.05</v>
      </c>
      <c r="F14">
        <f>0.75*Table2[[#This Row],[2020]]+0.25*Table2[[#This Row],[2030]]</f>
        <v>1.0475000000000001</v>
      </c>
      <c r="G14" s="3">
        <v>1.04</v>
      </c>
      <c r="H14">
        <f>AVERAGE(Table2[[#This Row],[2030]],Table2[[#This Row],[2040]])</f>
        <v>1.04</v>
      </c>
      <c r="I14">
        <f>AVERAGE(Table2[[#This Row],[2030]],Table2[[#This Row],[2050]])</f>
        <v>1.04</v>
      </c>
      <c r="J14">
        <f>AVERAGE(Table2[[#This Row],[2040]],Table2[[#This Row],[2050]])</f>
        <v>1.04</v>
      </c>
      <c r="K14" s="3">
        <f>Table2[[#This Row],[2030]]</f>
        <v>1.04</v>
      </c>
      <c r="L14">
        <f>Table2[[#This Row],[2050]]</f>
        <v>1.04</v>
      </c>
      <c r="M14">
        <f>Table2[[#This Row],[2055]]</f>
        <v>1.04</v>
      </c>
    </row>
    <row r="15" spans="1:13" x14ac:dyDescent="0.2">
      <c r="A15" t="s">
        <v>51</v>
      </c>
      <c r="B15">
        <v>0.5</v>
      </c>
      <c r="C15">
        <v>0.46</v>
      </c>
      <c r="D15">
        <v>0.04</v>
      </c>
      <c r="E15" s="3">
        <v>1.05</v>
      </c>
      <c r="F15">
        <f>0.75*Table2[[#This Row],[2020]]+0.25*Table2[[#This Row],[2030]]</f>
        <v>1.0475000000000001</v>
      </c>
      <c r="G15" s="3">
        <v>1.04</v>
      </c>
      <c r="H15">
        <f>AVERAGE(Table2[[#This Row],[2030]],Table2[[#This Row],[2040]])</f>
        <v>1.04</v>
      </c>
      <c r="I15">
        <f>AVERAGE(Table2[[#This Row],[2030]],Table2[[#This Row],[2050]])</f>
        <v>1.04</v>
      </c>
      <c r="J15">
        <f>AVERAGE(Table2[[#This Row],[2040]],Table2[[#This Row],[2050]])</f>
        <v>1.04</v>
      </c>
      <c r="K15" s="3">
        <f>Table2[[#This Row],[2030]]</f>
        <v>1.04</v>
      </c>
      <c r="L15">
        <f>Table2[[#This Row],[2050]]</f>
        <v>1.04</v>
      </c>
      <c r="M15">
        <f>Table2[[#This Row],[2055]]</f>
        <v>1.04</v>
      </c>
    </row>
    <row r="16" spans="1:13" x14ac:dyDescent="0.2">
      <c r="A16" t="s">
        <v>140</v>
      </c>
      <c r="B16">
        <v>0.5</v>
      </c>
      <c r="C16">
        <v>0.46</v>
      </c>
      <c r="D16">
        <v>0.04</v>
      </c>
      <c r="E16" s="3">
        <v>1.05</v>
      </c>
      <c r="F16">
        <f>0.75*Table2[[#This Row],[2020]]+0.25*Table2[[#This Row],[2030]]</f>
        <v>1.0475000000000001</v>
      </c>
      <c r="G16" s="3">
        <v>1.04</v>
      </c>
      <c r="H16">
        <f>AVERAGE(Table2[[#This Row],[2030]],Table2[[#This Row],[2040]])</f>
        <v>1.04</v>
      </c>
      <c r="I16">
        <f>AVERAGE(Table2[[#This Row],[2030]],Table2[[#This Row],[2050]])</f>
        <v>1.04</v>
      </c>
      <c r="J16">
        <f>AVERAGE(Table2[[#This Row],[2040]],Table2[[#This Row],[2050]])</f>
        <v>1.04</v>
      </c>
      <c r="K16" s="3">
        <f>Table2[[#This Row],[2030]]</f>
        <v>1.04</v>
      </c>
      <c r="L16">
        <f>Table2[[#This Row],[2050]]</f>
        <v>1.04</v>
      </c>
      <c r="M16">
        <f>Table2[[#This Row],[2055]]</f>
        <v>1.04</v>
      </c>
    </row>
    <row r="17" spans="1:13" x14ac:dyDescent="0.2">
      <c r="A17" t="s">
        <v>55</v>
      </c>
      <c r="B17">
        <v>0.5</v>
      </c>
      <c r="C17">
        <v>0.46</v>
      </c>
      <c r="D17">
        <v>0.04</v>
      </c>
      <c r="E17" s="3">
        <v>1.05</v>
      </c>
      <c r="F17">
        <f>0.75*Table2[[#This Row],[2020]]+0.25*Table2[[#This Row],[2030]]</f>
        <v>1.0475000000000001</v>
      </c>
      <c r="G17" s="3">
        <v>1.04</v>
      </c>
      <c r="H17">
        <f>AVERAGE(Table2[[#This Row],[2030]],Table2[[#This Row],[2040]])</f>
        <v>1.04</v>
      </c>
      <c r="I17">
        <f>AVERAGE(Table2[[#This Row],[2030]],Table2[[#This Row],[2050]])</f>
        <v>1.04</v>
      </c>
      <c r="J17">
        <f>AVERAGE(Table2[[#This Row],[2040]],Table2[[#This Row],[2050]])</f>
        <v>1.04</v>
      </c>
      <c r="K17" s="3">
        <f>Table2[[#This Row],[2030]]</f>
        <v>1.04</v>
      </c>
      <c r="L17">
        <f>Table2[[#This Row],[2050]]</f>
        <v>1.04</v>
      </c>
      <c r="M17">
        <f>Table2[[#This Row],[2055]]</f>
        <v>1.04</v>
      </c>
    </row>
    <row r="18" spans="1:13" x14ac:dyDescent="0.2">
      <c r="A18" t="s">
        <v>56</v>
      </c>
      <c r="B18">
        <v>0.5</v>
      </c>
      <c r="C18">
        <v>0.46</v>
      </c>
      <c r="D18">
        <v>0.04</v>
      </c>
      <c r="E18" s="3">
        <v>1.05</v>
      </c>
      <c r="F18">
        <f>0.75*Table2[[#This Row],[2020]]+0.25*Table2[[#This Row],[2030]]</f>
        <v>1.0475000000000001</v>
      </c>
      <c r="G18" s="3">
        <v>1.04</v>
      </c>
      <c r="H18">
        <f>AVERAGE(Table2[[#This Row],[2030]],Table2[[#This Row],[2040]])</f>
        <v>1.04</v>
      </c>
      <c r="I18">
        <f>AVERAGE(Table2[[#This Row],[2030]],Table2[[#This Row],[2050]])</f>
        <v>1.04</v>
      </c>
      <c r="J18">
        <f>AVERAGE(Table2[[#This Row],[2040]],Table2[[#This Row],[2050]])</f>
        <v>1.04</v>
      </c>
      <c r="K18" s="3">
        <f>Table2[[#This Row],[2030]]</f>
        <v>1.04</v>
      </c>
      <c r="L18">
        <f>Table2[[#This Row],[2050]]</f>
        <v>1.04</v>
      </c>
      <c r="M18">
        <f>Table2[[#This Row],[2055]]</f>
        <v>1.04</v>
      </c>
    </row>
    <row r="19" spans="1:13" x14ac:dyDescent="0.2">
      <c r="A19" t="s">
        <v>57</v>
      </c>
      <c r="B19">
        <v>0.5</v>
      </c>
      <c r="C19">
        <v>0.46</v>
      </c>
      <c r="D19">
        <v>0.04</v>
      </c>
      <c r="E19" s="3">
        <v>1</v>
      </c>
      <c r="F19">
        <f>0.75*Table2[[#This Row],[2020]]+0.25*Table2[[#This Row],[2030]]</f>
        <v>1.01</v>
      </c>
      <c r="G19" s="3">
        <v>1.04</v>
      </c>
      <c r="H19">
        <f>AVERAGE(Table2[[#This Row],[2030]],Table2[[#This Row],[2040]])</f>
        <v>1.04</v>
      </c>
      <c r="I19">
        <f>AVERAGE(Table2[[#This Row],[2030]],Table2[[#This Row],[2050]])</f>
        <v>1.04</v>
      </c>
      <c r="J19">
        <f>AVERAGE(Table2[[#This Row],[2040]],Table2[[#This Row],[2050]])</f>
        <v>1.04</v>
      </c>
      <c r="K19" s="3">
        <f>Table2[[#This Row],[2030]]</f>
        <v>1.04</v>
      </c>
      <c r="L19">
        <f>Table2[[#This Row],[2050]]</f>
        <v>1.04</v>
      </c>
      <c r="M19">
        <f>Table2[[#This Row],[2055]]</f>
        <v>1.04</v>
      </c>
    </row>
    <row r="20" spans="1:13" x14ac:dyDescent="0.2">
      <c r="A20" t="s">
        <v>141</v>
      </c>
      <c r="B20">
        <v>0.5</v>
      </c>
      <c r="C20">
        <v>0.46</v>
      </c>
      <c r="D20">
        <v>0.04</v>
      </c>
      <c r="E20" s="3">
        <v>1.05</v>
      </c>
      <c r="F20">
        <f>0.75*Table2[[#This Row],[2020]]+0.25*Table2[[#This Row],[2030]]</f>
        <v>1.0475000000000001</v>
      </c>
      <c r="G20" s="3">
        <v>1.04</v>
      </c>
      <c r="H20">
        <f>AVERAGE(Table2[[#This Row],[2030]],Table2[[#This Row],[2040]])</f>
        <v>1.04</v>
      </c>
      <c r="I20">
        <f>AVERAGE(Table2[[#This Row],[2030]],Table2[[#This Row],[2050]])</f>
        <v>1.04</v>
      </c>
      <c r="J20">
        <f>AVERAGE(Table2[[#This Row],[2040]],Table2[[#This Row],[2050]])</f>
        <v>1.04</v>
      </c>
      <c r="K20" s="3">
        <f>Table2[[#This Row],[2030]]</f>
        <v>1.04</v>
      </c>
      <c r="L20">
        <f>Table2[[#This Row],[2050]]</f>
        <v>1.04</v>
      </c>
      <c r="M20">
        <f>Table2[[#This Row],[2055]]</f>
        <v>1.04</v>
      </c>
    </row>
    <row r="21" spans="1:13" x14ac:dyDescent="0.2">
      <c r="A21" t="s">
        <v>142</v>
      </c>
      <c r="B21">
        <v>0.5</v>
      </c>
      <c r="C21">
        <v>0.46</v>
      </c>
      <c r="D21">
        <v>0.04</v>
      </c>
      <c r="E21" s="3">
        <v>1.05</v>
      </c>
      <c r="F21">
        <f>0.75*Table2[[#This Row],[2020]]+0.25*Table2[[#This Row],[2030]]</f>
        <v>1.0475000000000001</v>
      </c>
      <c r="G21" s="3">
        <v>1.04</v>
      </c>
      <c r="H21">
        <f>AVERAGE(Table2[[#This Row],[2030]],Table2[[#This Row],[2040]])</f>
        <v>1.04</v>
      </c>
      <c r="I21">
        <f>AVERAGE(Table2[[#This Row],[2030]],Table2[[#This Row],[2050]])</f>
        <v>1.04</v>
      </c>
      <c r="J21">
        <f>AVERAGE(Table2[[#This Row],[2040]],Table2[[#This Row],[2050]])</f>
        <v>1.04</v>
      </c>
      <c r="K21" s="3">
        <f>Table2[[#This Row],[2030]]</f>
        <v>1.04</v>
      </c>
      <c r="L21">
        <f>Table2[[#This Row],[2050]]</f>
        <v>1.04</v>
      </c>
      <c r="M21">
        <f>Table2[[#This Row],[2055]]</f>
        <v>1.04</v>
      </c>
    </row>
    <row r="22" spans="1:13" x14ac:dyDescent="0.2">
      <c r="A22" t="s">
        <v>126</v>
      </c>
      <c r="B22">
        <v>0.5</v>
      </c>
      <c r="C22">
        <v>0.46</v>
      </c>
      <c r="D22">
        <v>0.04</v>
      </c>
      <c r="E22" s="3">
        <v>1.05</v>
      </c>
      <c r="F22">
        <f>0.75*Table2[[#This Row],[2020]]+0.25*Table2[[#This Row],[2030]]</f>
        <v>1.0475000000000001</v>
      </c>
      <c r="G22" s="3">
        <v>1.04</v>
      </c>
      <c r="H22">
        <f>AVERAGE(Table2[[#This Row],[2030]],Table2[[#This Row],[2040]])</f>
        <v>1.04</v>
      </c>
      <c r="I22">
        <f>AVERAGE(Table2[[#This Row],[2030]],Table2[[#This Row],[2050]])</f>
        <v>1.04</v>
      </c>
      <c r="J22">
        <f>AVERAGE(Table2[[#This Row],[2040]],Table2[[#This Row],[2050]])</f>
        <v>1.04</v>
      </c>
      <c r="K22" s="3">
        <f>Table2[[#This Row],[2030]]</f>
        <v>1.04</v>
      </c>
      <c r="L22">
        <f>Table2[[#This Row],[2050]]</f>
        <v>1.04</v>
      </c>
      <c r="M22">
        <f>Table2[[#This Row],[2055]]</f>
        <v>1.04</v>
      </c>
    </row>
    <row r="23" spans="1:13" x14ac:dyDescent="0.2">
      <c r="A23" t="s">
        <v>52</v>
      </c>
      <c r="B23">
        <v>0.5</v>
      </c>
      <c r="C23">
        <v>0.46</v>
      </c>
      <c r="D23">
        <v>0.04</v>
      </c>
      <c r="E23" s="3">
        <v>1.05</v>
      </c>
      <c r="F23">
        <f>0.75*Table2[[#This Row],[2020]]+0.25*Table2[[#This Row],[2030]]</f>
        <v>1.0475000000000001</v>
      </c>
      <c r="G23" s="3">
        <v>1.04</v>
      </c>
      <c r="H23">
        <f>AVERAGE(Table2[[#This Row],[2030]],Table2[[#This Row],[2040]])</f>
        <v>1.04</v>
      </c>
      <c r="I23">
        <f>AVERAGE(Table2[[#This Row],[2030]],Table2[[#This Row],[2050]])</f>
        <v>1.04</v>
      </c>
      <c r="J23">
        <f>AVERAGE(Table2[[#This Row],[2040]],Table2[[#This Row],[2050]])</f>
        <v>1.04</v>
      </c>
      <c r="K23" s="3">
        <f>Table2[[#This Row],[2030]]</f>
        <v>1.04</v>
      </c>
      <c r="L23">
        <f>Table2[[#This Row],[2050]]</f>
        <v>1.04</v>
      </c>
      <c r="M23">
        <f>Table2[[#This Row],[2055]]</f>
        <v>1.04</v>
      </c>
    </row>
    <row r="24" spans="1:13" x14ac:dyDescent="0.2">
      <c r="A24" t="s">
        <v>38</v>
      </c>
      <c r="B24">
        <v>0.5</v>
      </c>
      <c r="C24">
        <v>0.46</v>
      </c>
      <c r="D24">
        <v>0.04</v>
      </c>
      <c r="E24" s="3">
        <v>1.05</v>
      </c>
      <c r="F24">
        <f>0.75*Table2[[#This Row],[2020]]+0.25*Table2[[#This Row],[2030]]</f>
        <v>1.0475000000000001</v>
      </c>
      <c r="G24" s="3">
        <v>1.04</v>
      </c>
      <c r="H24">
        <f>AVERAGE(Table2[[#This Row],[2030]],Table2[[#This Row],[2040]])</f>
        <v>1.04</v>
      </c>
      <c r="I24">
        <f>AVERAGE(Table2[[#This Row],[2030]],Table2[[#This Row],[2050]])</f>
        <v>1.04</v>
      </c>
      <c r="J24">
        <f>AVERAGE(Table2[[#This Row],[2040]],Table2[[#This Row],[2050]])</f>
        <v>1.04</v>
      </c>
      <c r="K24" s="3">
        <f>Table2[[#This Row],[2030]]</f>
        <v>1.04</v>
      </c>
      <c r="L24">
        <f>Table2[[#This Row],[2050]]</f>
        <v>1.04</v>
      </c>
      <c r="M24">
        <f>Table2[[#This Row],[2055]]</f>
        <v>1.04</v>
      </c>
    </row>
    <row r="25" spans="1:13" x14ac:dyDescent="0.2">
      <c r="A25" t="s">
        <v>53</v>
      </c>
      <c r="B25">
        <v>0.5</v>
      </c>
      <c r="C25">
        <v>0.46</v>
      </c>
      <c r="D25">
        <v>0.04</v>
      </c>
      <c r="E25" s="3">
        <v>1.05</v>
      </c>
      <c r="F25">
        <f>0.75*Table2[[#This Row],[2020]]+0.25*Table2[[#This Row],[2030]]</f>
        <v>1.0475000000000001</v>
      </c>
      <c r="G25" s="3">
        <v>1.04</v>
      </c>
      <c r="H25">
        <f>AVERAGE(Table2[[#This Row],[2030]],Table2[[#This Row],[2040]])</f>
        <v>1.04</v>
      </c>
      <c r="I25">
        <f>AVERAGE(Table2[[#This Row],[2030]],Table2[[#This Row],[2050]])</f>
        <v>1.04</v>
      </c>
      <c r="J25">
        <f>AVERAGE(Table2[[#This Row],[2040]],Table2[[#This Row],[2050]])</f>
        <v>1.04</v>
      </c>
      <c r="K25" s="3">
        <f>Table2[[#This Row],[2030]]</f>
        <v>1.04</v>
      </c>
      <c r="L25">
        <f>Table2[[#This Row],[2050]]</f>
        <v>1.04</v>
      </c>
      <c r="M25">
        <f>Table2[[#This Row],[2055]]</f>
        <v>1.04</v>
      </c>
    </row>
    <row r="26" spans="1:13" x14ac:dyDescent="0.2">
      <c r="A26" t="s">
        <v>54</v>
      </c>
      <c r="B26">
        <v>0.5</v>
      </c>
      <c r="C26">
        <v>0.46</v>
      </c>
      <c r="D26">
        <v>0.04</v>
      </c>
      <c r="E26" s="3">
        <v>1.05</v>
      </c>
      <c r="F26">
        <f>0.75*Table2[[#This Row],[2020]]+0.25*Table2[[#This Row],[2030]]</f>
        <v>1.0475000000000001</v>
      </c>
      <c r="G26" s="3">
        <v>1.04</v>
      </c>
      <c r="H26">
        <f>AVERAGE(Table2[[#This Row],[2030]],Table2[[#This Row],[2040]])</f>
        <v>1.04</v>
      </c>
      <c r="I26">
        <f>AVERAGE(Table2[[#This Row],[2030]],Table2[[#This Row],[2050]])</f>
        <v>1.04</v>
      </c>
      <c r="J26">
        <f>AVERAGE(Table2[[#This Row],[2040]],Table2[[#This Row],[2050]])</f>
        <v>1.04</v>
      </c>
      <c r="K26" s="3">
        <f>Table2[[#This Row],[2030]]</f>
        <v>1.04</v>
      </c>
      <c r="L26">
        <f>Table2[[#This Row],[2050]]</f>
        <v>1.04</v>
      </c>
      <c r="M26">
        <f>Table2[[#This Row],[2055]]</f>
        <v>1.04</v>
      </c>
    </row>
    <row r="27" spans="1:13" x14ac:dyDescent="0.2">
      <c r="A27" t="s">
        <v>82</v>
      </c>
      <c r="B27">
        <v>0.5</v>
      </c>
      <c r="C27">
        <v>0.46</v>
      </c>
      <c r="D27">
        <v>0.04</v>
      </c>
      <c r="E27" s="3">
        <v>1.05</v>
      </c>
      <c r="F27">
        <f>0.75*Table2[[#This Row],[2020]]+0.25*Table2[[#This Row],[2030]]</f>
        <v>1.0475000000000001</v>
      </c>
      <c r="G27" s="3">
        <v>1.04</v>
      </c>
      <c r="H27">
        <f>AVERAGE(Table2[[#This Row],[2030]],Table2[[#This Row],[2040]])</f>
        <v>1.04</v>
      </c>
      <c r="I27">
        <f>AVERAGE(Table2[[#This Row],[2030]],Table2[[#This Row],[2050]])</f>
        <v>1.04</v>
      </c>
      <c r="J27">
        <f>AVERAGE(Table2[[#This Row],[2040]],Table2[[#This Row],[2050]])</f>
        <v>1.04</v>
      </c>
      <c r="K27" s="3">
        <f>Table2[[#This Row],[2030]]</f>
        <v>1.04</v>
      </c>
      <c r="L27">
        <f>Table2[[#This Row],[2050]]</f>
        <v>1.04</v>
      </c>
      <c r="M27">
        <f>Table2[[#This Row],[2055]]</f>
        <v>1.04</v>
      </c>
    </row>
    <row r="28" spans="1:13" x14ac:dyDescent="0.2">
      <c r="A28" t="s">
        <v>89</v>
      </c>
      <c r="B28">
        <v>0.5</v>
      </c>
      <c r="C28">
        <v>0.46</v>
      </c>
      <c r="D28">
        <v>0.04</v>
      </c>
      <c r="E28" s="3">
        <v>1.05</v>
      </c>
      <c r="F28">
        <f>0.75*Table2[[#This Row],[2020]]+0.25*Table2[[#This Row],[2030]]</f>
        <v>1.0475000000000001</v>
      </c>
      <c r="G28" s="3">
        <v>1.04</v>
      </c>
      <c r="H28">
        <f>AVERAGE(Table2[[#This Row],[2030]],Table2[[#This Row],[2040]])</f>
        <v>1.04</v>
      </c>
      <c r="I28">
        <f>AVERAGE(Table2[[#This Row],[2030]],Table2[[#This Row],[2050]])</f>
        <v>1.04</v>
      </c>
      <c r="J28">
        <f>AVERAGE(Table2[[#This Row],[2040]],Table2[[#This Row],[2050]])</f>
        <v>1.04</v>
      </c>
      <c r="K28" s="3">
        <f>Table2[[#This Row],[2030]]</f>
        <v>1.04</v>
      </c>
      <c r="L28">
        <f>Table2[[#This Row],[2050]]</f>
        <v>1.04</v>
      </c>
      <c r="M28">
        <f>Table2[[#This Row],[2055]]</f>
        <v>1.04</v>
      </c>
    </row>
    <row r="29" spans="1:13" x14ac:dyDescent="0.2">
      <c r="A29" t="s">
        <v>143</v>
      </c>
      <c r="B29">
        <v>0.5</v>
      </c>
      <c r="C29">
        <v>0.46</v>
      </c>
      <c r="D29">
        <v>0.04</v>
      </c>
      <c r="E29" s="3">
        <v>1.05</v>
      </c>
      <c r="F29">
        <f>0.75*Table2[[#This Row],[2020]]+0.25*Table2[[#This Row],[2030]]</f>
        <v>1.0475000000000001</v>
      </c>
      <c r="G29" s="3">
        <v>1.04</v>
      </c>
      <c r="H29">
        <f>AVERAGE(Table2[[#This Row],[2030]],Table2[[#This Row],[2040]])</f>
        <v>1.04</v>
      </c>
      <c r="I29">
        <f>AVERAGE(Table2[[#This Row],[2030]],Table2[[#This Row],[2050]])</f>
        <v>1.04</v>
      </c>
      <c r="J29">
        <f>AVERAGE(Table2[[#This Row],[2040]],Table2[[#This Row],[2050]])</f>
        <v>1.04</v>
      </c>
      <c r="K29" s="3">
        <f>Table2[[#This Row],[2030]]</f>
        <v>1.04</v>
      </c>
      <c r="L29">
        <f>Table2[[#This Row],[2050]]</f>
        <v>1.04</v>
      </c>
      <c r="M29">
        <f>Table2[[#This Row],[2055]]</f>
        <v>1.04</v>
      </c>
    </row>
    <row r="30" spans="1:13" x14ac:dyDescent="0.2">
      <c r="A30" t="s">
        <v>144</v>
      </c>
      <c r="B30">
        <v>0.5</v>
      </c>
      <c r="C30">
        <v>0.46</v>
      </c>
      <c r="D30">
        <v>0.04</v>
      </c>
      <c r="E30" s="3">
        <v>1.05</v>
      </c>
      <c r="F30">
        <f>0.75*Table2[[#This Row],[2020]]+0.25*Table2[[#This Row],[2030]]</f>
        <v>1.0475000000000001</v>
      </c>
      <c r="G30" s="3">
        <v>1.04</v>
      </c>
      <c r="H30">
        <f>AVERAGE(Table2[[#This Row],[2030]],Table2[[#This Row],[2040]])</f>
        <v>1.04</v>
      </c>
      <c r="I30">
        <f>AVERAGE(Table2[[#This Row],[2030]],Table2[[#This Row],[2050]])</f>
        <v>1.04</v>
      </c>
      <c r="J30">
        <f>AVERAGE(Table2[[#This Row],[2040]],Table2[[#This Row],[2050]])</f>
        <v>1.04</v>
      </c>
      <c r="K30" s="3">
        <f>Table2[[#This Row],[2030]]</f>
        <v>1.04</v>
      </c>
      <c r="L30">
        <f>Table2[[#This Row],[2050]]</f>
        <v>1.04</v>
      </c>
      <c r="M30">
        <f>Table2[[#This Row],[2055]]</f>
        <v>1.04</v>
      </c>
    </row>
    <row r="31" spans="1:13" x14ac:dyDescent="0.2">
      <c r="A31" t="s">
        <v>145</v>
      </c>
      <c r="B31">
        <v>0.5</v>
      </c>
      <c r="C31">
        <v>0.46</v>
      </c>
      <c r="D31">
        <v>0.04</v>
      </c>
      <c r="E31" s="3">
        <v>1.05</v>
      </c>
      <c r="F31">
        <f>0.75*Table2[[#This Row],[2020]]+0.25*Table2[[#This Row],[2030]]</f>
        <v>1.0475000000000001</v>
      </c>
      <c r="G31" s="3">
        <v>1.04</v>
      </c>
      <c r="H31">
        <f>AVERAGE(Table2[[#This Row],[2030]],Table2[[#This Row],[2040]])</f>
        <v>1.04</v>
      </c>
      <c r="I31">
        <f>AVERAGE(Table2[[#This Row],[2030]],Table2[[#This Row],[2050]])</f>
        <v>1.04</v>
      </c>
      <c r="J31">
        <f>AVERAGE(Table2[[#This Row],[2040]],Table2[[#This Row],[2050]])</f>
        <v>1.04</v>
      </c>
      <c r="K31" s="3">
        <f>Table2[[#This Row],[2030]]</f>
        <v>1.04</v>
      </c>
      <c r="L31">
        <f>Table2[[#This Row],[2050]]</f>
        <v>1.04</v>
      </c>
      <c r="M31">
        <f>Table2[[#This Row],[2055]]</f>
        <v>1.04</v>
      </c>
    </row>
    <row r="32" spans="1:13" x14ac:dyDescent="0.2">
      <c r="A32" t="s">
        <v>146</v>
      </c>
      <c r="B32">
        <v>0.5</v>
      </c>
      <c r="C32">
        <v>0.46</v>
      </c>
      <c r="D32">
        <v>0.04</v>
      </c>
      <c r="E32" s="3">
        <v>1.05</v>
      </c>
      <c r="F32">
        <f>0.75*Table2[[#This Row],[2020]]+0.25*Table2[[#This Row],[2030]]</f>
        <v>1.0475000000000001</v>
      </c>
      <c r="G32" s="3">
        <v>1.04</v>
      </c>
      <c r="H32">
        <f>AVERAGE(Table2[[#This Row],[2030]],Table2[[#This Row],[2040]])</f>
        <v>1.04</v>
      </c>
      <c r="I32">
        <f>AVERAGE(Table2[[#This Row],[2030]],Table2[[#This Row],[2050]])</f>
        <v>1.04</v>
      </c>
      <c r="J32">
        <f>AVERAGE(Table2[[#This Row],[2040]],Table2[[#This Row],[2050]])</f>
        <v>1.04</v>
      </c>
      <c r="K32" s="3">
        <f>Table2[[#This Row],[2030]]</f>
        <v>1.04</v>
      </c>
      <c r="L32">
        <f>Table2[[#This Row],[2050]]</f>
        <v>1.04</v>
      </c>
      <c r="M32">
        <f>Table2[[#This Row],[2055]]</f>
        <v>1.04</v>
      </c>
    </row>
    <row r="33" spans="1:13" x14ac:dyDescent="0.2">
      <c r="A33" t="s">
        <v>147</v>
      </c>
      <c r="B33">
        <v>0.5</v>
      </c>
      <c r="C33">
        <v>0.46</v>
      </c>
      <c r="D33">
        <v>0.04</v>
      </c>
      <c r="E33" s="3">
        <v>1.05</v>
      </c>
      <c r="F33">
        <f>0.75*Table2[[#This Row],[2020]]+0.25*Table2[[#This Row],[2030]]</f>
        <v>1.0475000000000001</v>
      </c>
      <c r="G33" s="3">
        <v>1.04</v>
      </c>
      <c r="H33">
        <f>AVERAGE(Table2[[#This Row],[2030]],Table2[[#This Row],[2040]])</f>
        <v>1.04</v>
      </c>
      <c r="I33">
        <f>AVERAGE(Table2[[#This Row],[2030]],Table2[[#This Row],[2050]])</f>
        <v>1.04</v>
      </c>
      <c r="J33">
        <f>AVERAGE(Table2[[#This Row],[2040]],Table2[[#This Row],[2050]])</f>
        <v>1.04</v>
      </c>
      <c r="K33" s="3">
        <f>Table2[[#This Row],[2030]]</f>
        <v>1.04</v>
      </c>
      <c r="L33">
        <f>Table2[[#This Row],[2050]]</f>
        <v>1.04</v>
      </c>
      <c r="M33">
        <f>Table2[[#This Row],[2055]]</f>
        <v>1.04</v>
      </c>
    </row>
    <row r="34" spans="1:13" x14ac:dyDescent="0.2">
      <c r="A34" t="s">
        <v>9</v>
      </c>
      <c r="B34">
        <v>0.5</v>
      </c>
      <c r="C34">
        <v>0.46</v>
      </c>
      <c r="D34">
        <v>0.04</v>
      </c>
      <c r="E34" s="3">
        <v>1.05</v>
      </c>
      <c r="F34">
        <f>0.75*Table2[[#This Row],[2020]]+0.25*Table2[[#This Row],[2030]]</f>
        <v>1.0475000000000001</v>
      </c>
      <c r="G34" s="3">
        <v>1.04</v>
      </c>
      <c r="H34">
        <f>AVERAGE(Table2[[#This Row],[2030]],Table2[[#This Row],[2040]])</f>
        <v>1.04</v>
      </c>
      <c r="I34">
        <f>AVERAGE(Table2[[#This Row],[2030]],Table2[[#This Row],[2050]])</f>
        <v>1.04</v>
      </c>
      <c r="J34">
        <f>AVERAGE(Table2[[#This Row],[2040]],Table2[[#This Row],[2050]])</f>
        <v>1.04</v>
      </c>
      <c r="K34" s="3">
        <f>Table2[[#This Row],[2030]]</f>
        <v>1.04</v>
      </c>
      <c r="L34">
        <f>Table2[[#This Row],[2050]]</f>
        <v>1.04</v>
      </c>
      <c r="M34">
        <f>Table2[[#This Row],[2055]]</f>
        <v>1.04</v>
      </c>
    </row>
    <row r="35" spans="1:13" x14ac:dyDescent="0.2">
      <c r="A35" t="s">
        <v>10</v>
      </c>
      <c r="B35">
        <v>0.5</v>
      </c>
      <c r="C35">
        <v>0.46</v>
      </c>
      <c r="D35">
        <v>0.04</v>
      </c>
      <c r="E35" s="3">
        <v>1.05</v>
      </c>
      <c r="F35">
        <f>0.75*Table2[[#This Row],[2020]]+0.25*Table2[[#This Row],[2030]]</f>
        <v>1.0475000000000001</v>
      </c>
      <c r="G35" s="3">
        <v>1.04</v>
      </c>
      <c r="H35">
        <f>AVERAGE(Table2[[#This Row],[2030]],Table2[[#This Row],[2040]])</f>
        <v>1.04</v>
      </c>
      <c r="I35">
        <f>AVERAGE(Table2[[#This Row],[2030]],Table2[[#This Row],[2050]])</f>
        <v>1.04</v>
      </c>
      <c r="J35">
        <f>AVERAGE(Table2[[#This Row],[2040]],Table2[[#This Row],[2050]])</f>
        <v>1.04</v>
      </c>
      <c r="K35" s="3">
        <f>Table2[[#This Row],[2030]]</f>
        <v>1.04</v>
      </c>
      <c r="L35">
        <f>Table2[[#This Row],[2050]]</f>
        <v>1.04</v>
      </c>
      <c r="M35">
        <f>Table2[[#This Row],[2055]]</f>
        <v>1.04</v>
      </c>
    </row>
    <row r="36" spans="1:13" x14ac:dyDescent="0.2">
      <c r="A36" t="s">
        <v>168</v>
      </c>
      <c r="B36">
        <v>0.5</v>
      </c>
      <c r="C36">
        <v>0.46</v>
      </c>
      <c r="D36">
        <v>0.04</v>
      </c>
      <c r="E36" s="3">
        <v>1.05</v>
      </c>
      <c r="F36">
        <f>0.75*Table2[[#This Row],[2020]]+0.25*Table2[[#This Row],[2030]]</f>
        <v>1.0475000000000001</v>
      </c>
      <c r="G36" s="3">
        <v>1.04</v>
      </c>
      <c r="H36">
        <f>AVERAGE(Table2[[#This Row],[2030]],Table2[[#This Row],[2040]])</f>
        <v>1.04</v>
      </c>
      <c r="I36">
        <f>AVERAGE(Table2[[#This Row],[2030]],Table2[[#This Row],[2050]])</f>
        <v>1.04</v>
      </c>
      <c r="J36">
        <f>AVERAGE(Table2[[#This Row],[2040]],Table2[[#This Row],[2050]])</f>
        <v>1.04</v>
      </c>
      <c r="K36" s="3">
        <f>Table2[[#This Row],[2030]]</f>
        <v>1.04</v>
      </c>
      <c r="L36">
        <f>Table2[[#This Row],[2050]]</f>
        <v>1.04</v>
      </c>
      <c r="M36">
        <f>Table2[[#This Row],[2055]]</f>
        <v>1.04</v>
      </c>
    </row>
    <row r="37" spans="1:13" x14ac:dyDescent="0.2">
      <c r="A37" t="s">
        <v>169</v>
      </c>
      <c r="B37">
        <v>0.5</v>
      </c>
      <c r="C37">
        <v>0.46</v>
      </c>
      <c r="D37">
        <v>0.04</v>
      </c>
      <c r="E37" s="3">
        <v>1.05</v>
      </c>
      <c r="F37">
        <f>0.75*Table2[[#This Row],[2020]]+0.25*Table2[[#This Row],[2030]]</f>
        <v>1.0475000000000001</v>
      </c>
      <c r="G37" s="3">
        <v>1.04</v>
      </c>
      <c r="H37">
        <f>AVERAGE(Table2[[#This Row],[2030]],Table2[[#This Row],[2040]])</f>
        <v>1.04</v>
      </c>
      <c r="I37">
        <f>AVERAGE(Table2[[#This Row],[2030]],Table2[[#This Row],[2050]])</f>
        <v>1.04</v>
      </c>
      <c r="J37">
        <f>AVERAGE(Table2[[#This Row],[2040]],Table2[[#This Row],[2050]])</f>
        <v>1.04</v>
      </c>
      <c r="K37" s="3">
        <f>Table2[[#This Row],[2030]]</f>
        <v>1.04</v>
      </c>
      <c r="L37">
        <f>Table2[[#This Row],[2050]]</f>
        <v>1.04</v>
      </c>
      <c r="M37">
        <f>Table2[[#This Row],[2055]]</f>
        <v>1.04</v>
      </c>
    </row>
    <row r="38" spans="1:13" x14ac:dyDescent="0.2">
      <c r="A38" t="s">
        <v>170</v>
      </c>
      <c r="B38">
        <v>0.5</v>
      </c>
      <c r="C38">
        <v>0.46</v>
      </c>
      <c r="D38">
        <v>0.04</v>
      </c>
      <c r="E38" s="3">
        <v>1.05</v>
      </c>
      <c r="F38">
        <f>0.75*Table2[[#This Row],[2020]]+0.25*Table2[[#This Row],[2030]]</f>
        <v>1.0475000000000001</v>
      </c>
      <c r="G38" s="3">
        <v>1.04</v>
      </c>
      <c r="H38">
        <f>AVERAGE(Table2[[#This Row],[2030]],Table2[[#This Row],[2040]])</f>
        <v>1.04</v>
      </c>
      <c r="I38">
        <f>AVERAGE(Table2[[#This Row],[2030]],Table2[[#This Row],[2050]])</f>
        <v>1.04</v>
      </c>
      <c r="J38">
        <f>AVERAGE(Table2[[#This Row],[2040]],Table2[[#This Row],[2050]])</f>
        <v>1.04</v>
      </c>
      <c r="K38" s="3">
        <f>Table2[[#This Row],[2030]]</f>
        <v>1.04</v>
      </c>
      <c r="L38">
        <f>Table2[[#This Row],[2050]]</f>
        <v>1.04</v>
      </c>
      <c r="M38">
        <f>Table2[[#This Row],[2055]]</f>
        <v>1.04</v>
      </c>
    </row>
    <row r="39" spans="1:13" x14ac:dyDescent="0.2">
      <c r="A39" t="s">
        <v>8</v>
      </c>
      <c r="B39">
        <v>0.5</v>
      </c>
      <c r="C39">
        <v>0.46</v>
      </c>
      <c r="D39">
        <v>0.04</v>
      </c>
      <c r="E39" s="3">
        <v>1.05</v>
      </c>
      <c r="F39">
        <f>0.75*Table2[[#This Row],[2020]]+0.25*Table2[[#This Row],[2030]]</f>
        <v>1.0475000000000001</v>
      </c>
      <c r="G39" s="3">
        <v>1.04</v>
      </c>
      <c r="H39">
        <f>AVERAGE(Table2[[#This Row],[2030]],Table2[[#This Row],[2040]])</f>
        <v>1.04</v>
      </c>
      <c r="I39">
        <f>AVERAGE(Table2[[#This Row],[2030]],Table2[[#This Row],[2050]])</f>
        <v>1.04</v>
      </c>
      <c r="J39">
        <f>AVERAGE(Table2[[#This Row],[2040]],Table2[[#This Row],[2050]])</f>
        <v>1.04</v>
      </c>
      <c r="K39" s="3">
        <f>Table2[[#This Row],[2030]]</f>
        <v>1.04</v>
      </c>
      <c r="L39">
        <f>Table2[[#This Row],[2050]]</f>
        <v>1.04</v>
      </c>
      <c r="M39">
        <f>Table2[[#This Row],[2055]]</f>
        <v>1.04</v>
      </c>
    </row>
    <row r="40" spans="1:13" x14ac:dyDescent="0.2">
      <c r="A40" t="s">
        <v>148</v>
      </c>
      <c r="B40">
        <v>0.5</v>
      </c>
      <c r="C40">
        <v>0.46</v>
      </c>
      <c r="D40">
        <v>0.04</v>
      </c>
      <c r="E40" s="3">
        <v>1.05</v>
      </c>
      <c r="F40">
        <f>0.75*Table2[[#This Row],[2020]]+0.25*Table2[[#This Row],[2030]]</f>
        <v>1.0475000000000001</v>
      </c>
      <c r="G40" s="3">
        <v>1.04</v>
      </c>
      <c r="H40">
        <f>AVERAGE(Table2[[#This Row],[2030]],Table2[[#This Row],[2040]])</f>
        <v>1.04</v>
      </c>
      <c r="I40">
        <f>AVERAGE(Table2[[#This Row],[2030]],Table2[[#This Row],[2050]])</f>
        <v>1.04</v>
      </c>
      <c r="J40">
        <f>AVERAGE(Table2[[#This Row],[2040]],Table2[[#This Row],[2050]])</f>
        <v>1.04</v>
      </c>
      <c r="K40" s="3">
        <f>Table2[[#This Row],[2030]]</f>
        <v>1.04</v>
      </c>
      <c r="L40">
        <f>Table2[[#This Row],[2050]]</f>
        <v>1.04</v>
      </c>
      <c r="M40">
        <f>Table2[[#This Row],[2055]]</f>
        <v>1.04</v>
      </c>
    </row>
    <row r="41" spans="1:13" x14ac:dyDescent="0.2">
      <c r="A41" t="s">
        <v>149</v>
      </c>
      <c r="B41">
        <v>0.5</v>
      </c>
      <c r="C41">
        <v>0.46</v>
      </c>
      <c r="D41">
        <v>0.04</v>
      </c>
      <c r="E41" s="3">
        <v>1.05</v>
      </c>
      <c r="F41">
        <f>0.75*Table2[[#This Row],[2020]]+0.25*Table2[[#This Row],[2030]]</f>
        <v>1.0475000000000001</v>
      </c>
      <c r="G41" s="3">
        <v>1.04</v>
      </c>
      <c r="H41">
        <f>AVERAGE(Table2[[#This Row],[2030]],Table2[[#This Row],[2040]])</f>
        <v>1.04</v>
      </c>
      <c r="I41">
        <f>AVERAGE(Table2[[#This Row],[2030]],Table2[[#This Row],[2050]])</f>
        <v>1.04</v>
      </c>
      <c r="J41">
        <f>AVERAGE(Table2[[#This Row],[2040]],Table2[[#This Row],[2050]])</f>
        <v>1.04</v>
      </c>
      <c r="K41" s="3">
        <f>Table2[[#This Row],[2030]]</f>
        <v>1.04</v>
      </c>
      <c r="L41">
        <f>Table2[[#This Row],[2050]]</f>
        <v>1.04</v>
      </c>
      <c r="M41">
        <f>Table2[[#This Row],[2055]]</f>
        <v>1.04</v>
      </c>
    </row>
    <row r="42" spans="1:13" x14ac:dyDescent="0.2">
      <c r="A42" t="s">
        <v>37</v>
      </c>
      <c r="B42">
        <v>0.5</v>
      </c>
      <c r="C42">
        <v>0.46</v>
      </c>
      <c r="D42">
        <v>0.04</v>
      </c>
      <c r="E42" s="3">
        <v>1.05</v>
      </c>
      <c r="F42">
        <f>0.75*Table2[[#This Row],[2020]]+0.25*Table2[[#This Row],[2030]]</f>
        <v>1.0475000000000001</v>
      </c>
      <c r="G42" s="3">
        <v>1.04</v>
      </c>
      <c r="H42">
        <f>AVERAGE(Table2[[#This Row],[2030]],Table2[[#This Row],[2040]])</f>
        <v>1.04</v>
      </c>
      <c r="I42">
        <f>AVERAGE(Table2[[#This Row],[2030]],Table2[[#This Row],[2050]])</f>
        <v>1.04</v>
      </c>
      <c r="J42">
        <f>AVERAGE(Table2[[#This Row],[2040]],Table2[[#This Row],[2050]])</f>
        <v>1.04</v>
      </c>
      <c r="K42" s="3">
        <f>Table2[[#This Row],[2030]]</f>
        <v>1.04</v>
      </c>
      <c r="L42">
        <f>Table2[[#This Row],[2050]]</f>
        <v>1.04</v>
      </c>
      <c r="M42">
        <f>Table2[[#This Row],[2055]]</f>
        <v>1.04</v>
      </c>
    </row>
    <row r="43" spans="1:13" x14ac:dyDescent="0.2">
      <c r="A43" t="s">
        <v>150</v>
      </c>
      <c r="B43">
        <v>0.5</v>
      </c>
      <c r="C43">
        <v>0.46</v>
      </c>
      <c r="D43">
        <v>0.04</v>
      </c>
      <c r="E43" s="3">
        <v>1.05</v>
      </c>
      <c r="F43">
        <f>0.75*Table2[[#This Row],[2020]]+0.25*Table2[[#This Row],[2030]]</f>
        <v>1.0475000000000001</v>
      </c>
      <c r="G43" s="3">
        <v>1.04</v>
      </c>
      <c r="H43">
        <f>AVERAGE(Table2[[#This Row],[2030]],Table2[[#This Row],[2040]])</f>
        <v>1.04</v>
      </c>
      <c r="I43">
        <f>AVERAGE(Table2[[#This Row],[2030]],Table2[[#This Row],[2050]])</f>
        <v>1.04</v>
      </c>
      <c r="J43">
        <f>AVERAGE(Table2[[#This Row],[2040]],Table2[[#This Row],[2050]])</f>
        <v>1.04</v>
      </c>
      <c r="K43" s="3">
        <f>Table2[[#This Row],[2030]]</f>
        <v>1.04</v>
      </c>
      <c r="L43">
        <f>Table2[[#This Row],[2050]]</f>
        <v>1.04</v>
      </c>
      <c r="M43">
        <f>Table2[[#This Row],[2055]]</f>
        <v>1.04</v>
      </c>
    </row>
    <row r="44" spans="1:13" x14ac:dyDescent="0.2">
      <c r="A44" t="s">
        <v>151</v>
      </c>
      <c r="B44">
        <v>0.5</v>
      </c>
      <c r="C44">
        <v>0.46</v>
      </c>
      <c r="D44">
        <v>0.04</v>
      </c>
      <c r="E44" s="3">
        <v>1.05</v>
      </c>
      <c r="F44">
        <f>0.75*Table2[[#This Row],[2020]]+0.25*Table2[[#This Row],[2030]]</f>
        <v>1.0475000000000001</v>
      </c>
      <c r="G44" s="3">
        <v>1.04</v>
      </c>
      <c r="H44">
        <f>AVERAGE(Table2[[#This Row],[2030]],Table2[[#This Row],[2040]])</f>
        <v>1.04</v>
      </c>
      <c r="I44">
        <f>AVERAGE(Table2[[#This Row],[2030]],Table2[[#This Row],[2050]])</f>
        <v>1.04</v>
      </c>
      <c r="J44">
        <f>AVERAGE(Table2[[#This Row],[2040]],Table2[[#This Row],[2050]])</f>
        <v>1.04</v>
      </c>
      <c r="K44" s="3">
        <f>Table2[[#This Row],[2030]]</f>
        <v>1.04</v>
      </c>
      <c r="L44">
        <f>Table2[[#This Row],[2050]]</f>
        <v>1.04</v>
      </c>
      <c r="M44">
        <f>Table2[[#This Row],[2055]]</f>
        <v>1.04</v>
      </c>
    </row>
    <row r="45" spans="1:13" x14ac:dyDescent="0.2">
      <c r="A45" t="s">
        <v>152</v>
      </c>
      <c r="B45">
        <v>0.5</v>
      </c>
      <c r="C45">
        <v>0.46</v>
      </c>
      <c r="D45">
        <v>0.04</v>
      </c>
      <c r="E45" s="3">
        <v>1.05</v>
      </c>
      <c r="F45">
        <f>0.75*Table2[[#This Row],[2020]]+0.25*Table2[[#This Row],[2030]]</f>
        <v>1.0475000000000001</v>
      </c>
      <c r="G45" s="3">
        <v>1.04</v>
      </c>
      <c r="H45">
        <f>AVERAGE(Table2[[#This Row],[2030]],Table2[[#This Row],[2040]])</f>
        <v>1.04</v>
      </c>
      <c r="I45">
        <f>AVERAGE(Table2[[#This Row],[2030]],Table2[[#This Row],[2050]])</f>
        <v>1.04</v>
      </c>
      <c r="J45">
        <f>AVERAGE(Table2[[#This Row],[2040]],Table2[[#This Row],[2050]])</f>
        <v>1.04</v>
      </c>
      <c r="K45" s="3">
        <f>Table2[[#This Row],[2030]]</f>
        <v>1.04</v>
      </c>
      <c r="L45">
        <f>Table2[[#This Row],[2050]]</f>
        <v>1.04</v>
      </c>
      <c r="M45">
        <f>Table2[[#This Row],[2055]]</f>
        <v>1.04</v>
      </c>
    </row>
    <row r="46" spans="1:13" x14ac:dyDescent="0.2">
      <c r="A46" t="s">
        <v>153</v>
      </c>
      <c r="B46">
        <v>0.5</v>
      </c>
      <c r="C46">
        <v>0.46</v>
      </c>
      <c r="D46">
        <v>0.04</v>
      </c>
      <c r="E46" s="3">
        <v>1.05</v>
      </c>
      <c r="F46">
        <f>0.75*Table2[[#This Row],[2020]]+0.25*Table2[[#This Row],[2030]]</f>
        <v>1.0475000000000001</v>
      </c>
      <c r="G46" s="3">
        <v>1.04</v>
      </c>
      <c r="H46">
        <f>AVERAGE(Table2[[#This Row],[2030]],Table2[[#This Row],[2040]])</f>
        <v>1.04</v>
      </c>
      <c r="I46">
        <f>AVERAGE(Table2[[#This Row],[2030]],Table2[[#This Row],[2050]])</f>
        <v>1.04</v>
      </c>
      <c r="J46">
        <f>AVERAGE(Table2[[#This Row],[2040]],Table2[[#This Row],[2050]])</f>
        <v>1.04</v>
      </c>
      <c r="K46" s="3">
        <f>Table2[[#This Row],[2030]]</f>
        <v>1.04</v>
      </c>
      <c r="L46">
        <f>Table2[[#This Row],[2050]]</f>
        <v>1.04</v>
      </c>
      <c r="M46">
        <f>Table2[[#This Row],[2055]]</f>
        <v>1.04</v>
      </c>
    </row>
    <row r="47" spans="1:13" x14ac:dyDescent="0.2">
      <c r="A47" t="s">
        <v>18</v>
      </c>
      <c r="B47">
        <v>0.5</v>
      </c>
      <c r="C47">
        <v>0.46</v>
      </c>
      <c r="D47">
        <v>0.04</v>
      </c>
      <c r="E47" s="3">
        <v>1.05</v>
      </c>
      <c r="F47">
        <f>0.75*Table2[[#This Row],[2020]]+0.25*Table2[[#This Row],[2030]]</f>
        <v>1.0475000000000001</v>
      </c>
      <c r="G47" s="3">
        <v>1.04</v>
      </c>
      <c r="H47">
        <f>AVERAGE(Table2[[#This Row],[2030]],Table2[[#This Row],[2040]])</f>
        <v>1.04</v>
      </c>
      <c r="I47">
        <f>AVERAGE(Table2[[#This Row],[2030]],Table2[[#This Row],[2050]])</f>
        <v>1.04</v>
      </c>
      <c r="J47">
        <f>AVERAGE(Table2[[#This Row],[2040]],Table2[[#This Row],[2050]])</f>
        <v>1.04</v>
      </c>
      <c r="K47" s="3">
        <f>Table2[[#This Row],[2030]]</f>
        <v>1.04</v>
      </c>
      <c r="L47">
        <f>Table2[[#This Row],[2050]]</f>
        <v>1.04</v>
      </c>
      <c r="M47">
        <f>Table2[[#This Row],[2055]]</f>
        <v>1.04</v>
      </c>
    </row>
    <row r="48" spans="1:13" x14ac:dyDescent="0.2">
      <c r="A48" t="s">
        <v>154</v>
      </c>
      <c r="B48">
        <v>0.5</v>
      </c>
      <c r="C48">
        <v>0.46</v>
      </c>
      <c r="D48">
        <v>0.04</v>
      </c>
      <c r="E48" s="3">
        <v>1.05</v>
      </c>
      <c r="F48">
        <f>0.75*Table2[[#This Row],[2020]]+0.25*Table2[[#This Row],[2030]]</f>
        <v>1.0475000000000001</v>
      </c>
      <c r="G48" s="3">
        <v>1.04</v>
      </c>
      <c r="H48">
        <f>AVERAGE(Table2[[#This Row],[2030]],Table2[[#This Row],[2040]])</f>
        <v>1.04</v>
      </c>
      <c r="I48">
        <f>AVERAGE(Table2[[#This Row],[2030]],Table2[[#This Row],[2050]])</f>
        <v>1.04</v>
      </c>
      <c r="J48">
        <f>AVERAGE(Table2[[#This Row],[2040]],Table2[[#This Row],[2050]])</f>
        <v>1.04</v>
      </c>
      <c r="K48" s="3">
        <f>Table2[[#This Row],[2030]]</f>
        <v>1.04</v>
      </c>
      <c r="L48">
        <f>Table2[[#This Row],[2050]]</f>
        <v>1.04</v>
      </c>
      <c r="M48">
        <f>Table2[[#This Row],[2055]]</f>
        <v>1.04</v>
      </c>
    </row>
    <row r="49" spans="1:13" x14ac:dyDescent="0.2">
      <c r="A49" t="s">
        <v>35</v>
      </c>
      <c r="B49">
        <v>0.5</v>
      </c>
      <c r="C49">
        <v>0.46</v>
      </c>
      <c r="D49">
        <v>0.04</v>
      </c>
      <c r="E49" s="3">
        <v>1.05</v>
      </c>
      <c r="F49">
        <f>0.75*Table2[[#This Row],[2020]]+0.25*Table2[[#This Row],[2030]]</f>
        <v>1.0475000000000001</v>
      </c>
      <c r="G49" s="3">
        <v>1.04</v>
      </c>
      <c r="H49">
        <f>AVERAGE(Table2[[#This Row],[2030]],Table2[[#This Row],[2040]])</f>
        <v>1.04</v>
      </c>
      <c r="I49">
        <f>AVERAGE(Table2[[#This Row],[2030]],Table2[[#This Row],[2050]])</f>
        <v>1.04</v>
      </c>
      <c r="J49">
        <f>AVERAGE(Table2[[#This Row],[2040]],Table2[[#This Row],[2050]])</f>
        <v>1.04</v>
      </c>
      <c r="K49" s="3">
        <f>Table2[[#This Row],[2030]]</f>
        <v>1.04</v>
      </c>
      <c r="L49">
        <f>Table2[[#This Row],[2050]]</f>
        <v>1.04</v>
      </c>
      <c r="M49">
        <f>Table2[[#This Row],[2055]]</f>
        <v>1.04</v>
      </c>
    </row>
    <row r="50" spans="1:13" x14ac:dyDescent="0.2">
      <c r="A50" t="s">
        <v>78</v>
      </c>
      <c r="B50">
        <v>0.5</v>
      </c>
      <c r="C50">
        <v>0.46</v>
      </c>
      <c r="D50">
        <v>0.04</v>
      </c>
      <c r="E50" s="3">
        <v>1.05</v>
      </c>
      <c r="F50">
        <f>0.75*Table2[[#This Row],[2020]]+0.25*Table2[[#This Row],[2030]]</f>
        <v>1.0475000000000001</v>
      </c>
      <c r="G50" s="3">
        <v>1.04</v>
      </c>
      <c r="H50">
        <f>AVERAGE(Table2[[#This Row],[2030]],Table2[[#This Row],[2040]])</f>
        <v>1.04</v>
      </c>
      <c r="I50">
        <f>AVERAGE(Table2[[#This Row],[2030]],Table2[[#This Row],[2050]])</f>
        <v>1.04</v>
      </c>
      <c r="J50">
        <f>AVERAGE(Table2[[#This Row],[2040]],Table2[[#This Row],[2050]])</f>
        <v>1.04</v>
      </c>
      <c r="K50" s="3">
        <f>Table2[[#This Row],[2030]]</f>
        <v>1.04</v>
      </c>
      <c r="L50">
        <f>Table2[[#This Row],[2050]]</f>
        <v>1.04</v>
      </c>
      <c r="M50">
        <f>Table2[[#This Row],[2055]]</f>
        <v>1.04</v>
      </c>
    </row>
    <row r="51" spans="1:13" x14ac:dyDescent="0.2">
      <c r="A51" t="s">
        <v>155</v>
      </c>
      <c r="B51">
        <v>0.5</v>
      </c>
      <c r="C51">
        <v>0.46</v>
      </c>
      <c r="D51">
        <v>0.04</v>
      </c>
      <c r="E51" s="3">
        <v>1.05</v>
      </c>
      <c r="F51">
        <f>0.75*Table2[[#This Row],[2020]]+0.25*Table2[[#This Row],[2030]]</f>
        <v>1.0475000000000001</v>
      </c>
      <c r="G51" s="3">
        <v>1.04</v>
      </c>
      <c r="H51">
        <f>AVERAGE(Table2[[#This Row],[2030]],Table2[[#This Row],[2040]])</f>
        <v>1.04</v>
      </c>
      <c r="I51">
        <f>AVERAGE(Table2[[#This Row],[2030]],Table2[[#This Row],[2050]])</f>
        <v>1.04</v>
      </c>
      <c r="J51">
        <f>AVERAGE(Table2[[#This Row],[2040]],Table2[[#This Row],[2050]])</f>
        <v>1.04</v>
      </c>
      <c r="K51" s="3">
        <f>Table2[[#This Row],[2030]]</f>
        <v>1.04</v>
      </c>
      <c r="L51">
        <f>Table2[[#This Row],[2050]]</f>
        <v>1.04</v>
      </c>
      <c r="M51">
        <f>Table2[[#This Row],[2055]]</f>
        <v>1.04</v>
      </c>
    </row>
    <row r="52" spans="1:13" x14ac:dyDescent="0.2">
      <c r="A52" t="s">
        <v>22</v>
      </c>
      <c r="B52">
        <v>0.5</v>
      </c>
      <c r="C52">
        <v>0.46</v>
      </c>
      <c r="D52">
        <v>0.04</v>
      </c>
      <c r="E52" s="3">
        <v>1.05</v>
      </c>
      <c r="F52">
        <f>0.75*Table2[[#This Row],[2020]]+0.25*Table2[[#This Row],[2030]]</f>
        <v>1.0475000000000001</v>
      </c>
      <c r="G52" s="3">
        <v>1.04</v>
      </c>
      <c r="H52">
        <f>AVERAGE(Table2[[#This Row],[2030]],Table2[[#This Row],[2040]])</f>
        <v>1.04</v>
      </c>
      <c r="I52">
        <f>AVERAGE(Table2[[#This Row],[2030]],Table2[[#This Row],[2050]])</f>
        <v>1.04</v>
      </c>
      <c r="J52">
        <f>AVERAGE(Table2[[#This Row],[2040]],Table2[[#This Row],[2050]])</f>
        <v>1.04</v>
      </c>
      <c r="K52" s="3">
        <f>Table2[[#This Row],[2030]]</f>
        <v>1.04</v>
      </c>
      <c r="L52">
        <f>Table2[[#This Row],[2050]]</f>
        <v>1.04</v>
      </c>
      <c r="M52">
        <f>Table2[[#This Row],[2055]]</f>
        <v>1.04</v>
      </c>
    </row>
    <row r="53" spans="1:13" x14ac:dyDescent="0.2">
      <c r="A53" t="s">
        <v>26</v>
      </c>
      <c r="B53">
        <v>0.5</v>
      </c>
      <c r="C53">
        <v>0.46</v>
      </c>
      <c r="D53">
        <v>0.04</v>
      </c>
      <c r="E53" s="3">
        <v>1.05</v>
      </c>
      <c r="F53">
        <f>0.75*Table2[[#This Row],[2020]]+0.25*Table2[[#This Row],[2030]]</f>
        <v>1.0475000000000001</v>
      </c>
      <c r="G53" s="3">
        <v>1.04</v>
      </c>
      <c r="H53">
        <f>AVERAGE(Table2[[#This Row],[2030]],Table2[[#This Row],[2040]])</f>
        <v>1.04</v>
      </c>
      <c r="I53">
        <f>AVERAGE(Table2[[#This Row],[2030]],Table2[[#This Row],[2050]])</f>
        <v>1.04</v>
      </c>
      <c r="J53">
        <f>AVERAGE(Table2[[#This Row],[2040]],Table2[[#This Row],[2050]])</f>
        <v>1.04</v>
      </c>
      <c r="K53" s="3">
        <f>Table2[[#This Row],[2030]]</f>
        <v>1.04</v>
      </c>
      <c r="L53">
        <f>Table2[[#This Row],[2050]]</f>
        <v>1.04</v>
      </c>
      <c r="M53">
        <f>Table2[[#This Row],[2055]]</f>
        <v>1.04</v>
      </c>
    </row>
    <row r="54" spans="1:13" x14ac:dyDescent="0.2">
      <c r="A54" t="s">
        <v>13</v>
      </c>
      <c r="B54">
        <v>0.5</v>
      </c>
      <c r="C54">
        <v>0.46</v>
      </c>
      <c r="D54">
        <v>0.04</v>
      </c>
      <c r="E54" s="3">
        <v>1.05</v>
      </c>
      <c r="F54">
        <f>0.75*Table2[[#This Row],[2020]]+0.25*Table2[[#This Row],[2030]]</f>
        <v>1.0475000000000001</v>
      </c>
      <c r="G54" s="3">
        <v>1.04</v>
      </c>
      <c r="H54">
        <f>AVERAGE(Table2[[#This Row],[2030]],Table2[[#This Row],[2040]])</f>
        <v>1.04</v>
      </c>
      <c r="I54">
        <f>AVERAGE(Table2[[#This Row],[2030]],Table2[[#This Row],[2050]])</f>
        <v>1.04</v>
      </c>
      <c r="J54">
        <f>AVERAGE(Table2[[#This Row],[2040]],Table2[[#This Row],[2050]])</f>
        <v>1.04</v>
      </c>
      <c r="K54" s="3">
        <f>Table2[[#This Row],[2030]]</f>
        <v>1.04</v>
      </c>
      <c r="L54">
        <f>Table2[[#This Row],[2050]]</f>
        <v>1.04</v>
      </c>
      <c r="M54">
        <f>Table2[[#This Row],[2055]]</f>
        <v>1.04</v>
      </c>
    </row>
    <row r="55" spans="1:13" x14ac:dyDescent="0.2">
      <c r="A55" t="s">
        <v>31</v>
      </c>
      <c r="B55">
        <v>0.5</v>
      </c>
      <c r="C55">
        <v>0.46</v>
      </c>
      <c r="D55">
        <v>0.04</v>
      </c>
      <c r="E55" s="3">
        <v>1.05</v>
      </c>
      <c r="F55">
        <f>0.75*Table2[[#This Row],[2020]]+0.25*Table2[[#This Row],[2030]]</f>
        <v>1.0475000000000001</v>
      </c>
      <c r="G55" s="3">
        <v>1.04</v>
      </c>
      <c r="H55">
        <f>AVERAGE(Table2[[#This Row],[2030]],Table2[[#This Row],[2040]])</f>
        <v>1.04</v>
      </c>
      <c r="I55">
        <f>AVERAGE(Table2[[#This Row],[2030]],Table2[[#This Row],[2050]])</f>
        <v>1.04</v>
      </c>
      <c r="J55">
        <f>AVERAGE(Table2[[#This Row],[2040]],Table2[[#This Row],[2050]])</f>
        <v>1.04</v>
      </c>
      <c r="K55" s="3">
        <f>Table2[[#This Row],[2030]]</f>
        <v>1.04</v>
      </c>
      <c r="L55">
        <f>Table2[[#This Row],[2050]]</f>
        <v>1.04</v>
      </c>
      <c r="M55">
        <f>Table2[[#This Row],[2055]]</f>
        <v>1.04</v>
      </c>
    </row>
    <row r="56" spans="1:13" x14ac:dyDescent="0.2">
      <c r="A56" t="s">
        <v>156</v>
      </c>
      <c r="B56">
        <v>0.5</v>
      </c>
      <c r="C56">
        <v>0.46</v>
      </c>
      <c r="D56">
        <v>0.04</v>
      </c>
      <c r="E56" s="3">
        <v>1.05</v>
      </c>
      <c r="F56">
        <f>0.75*Table2[[#This Row],[2020]]+0.25*Table2[[#This Row],[2030]]</f>
        <v>1.0475000000000001</v>
      </c>
      <c r="G56" s="3">
        <v>1.04</v>
      </c>
      <c r="H56">
        <f>AVERAGE(Table2[[#This Row],[2030]],Table2[[#This Row],[2040]])</f>
        <v>1.04</v>
      </c>
      <c r="I56">
        <f>AVERAGE(Table2[[#This Row],[2030]],Table2[[#This Row],[2050]])</f>
        <v>1.04</v>
      </c>
      <c r="J56">
        <f>AVERAGE(Table2[[#This Row],[2040]],Table2[[#This Row],[2050]])</f>
        <v>1.04</v>
      </c>
      <c r="K56" s="3">
        <f>Table2[[#This Row],[2030]]</f>
        <v>1.04</v>
      </c>
      <c r="L56">
        <f>Table2[[#This Row],[2050]]</f>
        <v>1.04</v>
      </c>
      <c r="M56">
        <f>Table2[[#This Row],[2055]]</f>
        <v>1.04</v>
      </c>
    </row>
    <row r="57" spans="1:13" x14ac:dyDescent="0.2">
      <c r="A57" t="s">
        <v>127</v>
      </c>
      <c r="B57">
        <v>0.5</v>
      </c>
      <c r="C57">
        <v>0.46</v>
      </c>
      <c r="D57">
        <v>0.04</v>
      </c>
      <c r="E57" s="3">
        <v>1.05</v>
      </c>
      <c r="F57">
        <f>0.75*Table2[[#This Row],[2020]]+0.25*Table2[[#This Row],[2030]]</f>
        <v>1.0475000000000001</v>
      </c>
      <c r="G57" s="3">
        <v>1.04</v>
      </c>
      <c r="H57">
        <f>AVERAGE(Table2[[#This Row],[2030]],Table2[[#This Row],[2040]])</f>
        <v>1.04</v>
      </c>
      <c r="I57">
        <f>AVERAGE(Table2[[#This Row],[2030]],Table2[[#This Row],[2050]])</f>
        <v>1.04</v>
      </c>
      <c r="J57">
        <f>AVERAGE(Table2[[#This Row],[2040]],Table2[[#This Row],[2050]])</f>
        <v>1.04</v>
      </c>
      <c r="K57" s="3">
        <f>Table2[[#This Row],[2030]]</f>
        <v>1.04</v>
      </c>
      <c r="L57">
        <f>Table2[[#This Row],[2050]]</f>
        <v>1.04</v>
      </c>
      <c r="M57">
        <f>Table2[[#This Row],[2055]]</f>
        <v>1.04</v>
      </c>
    </row>
    <row r="58" spans="1:13" x14ac:dyDescent="0.2">
      <c r="A58" t="s">
        <v>39</v>
      </c>
      <c r="B58">
        <v>0.5</v>
      </c>
      <c r="C58">
        <v>0.46</v>
      </c>
      <c r="D58">
        <v>0.04</v>
      </c>
      <c r="E58" s="3">
        <v>1.03</v>
      </c>
      <c r="F58">
        <f>0.75*Table2[[#This Row],[2020]]+0.25*Table2[[#This Row],[2030]]</f>
        <v>1.03</v>
      </c>
      <c r="G58" s="3">
        <v>1.03</v>
      </c>
      <c r="H58">
        <f>AVERAGE(Table2[[#This Row],[2030]],Table2[[#This Row],[2040]])</f>
        <v>1.03</v>
      </c>
      <c r="I58">
        <f>AVERAGE(Table2[[#This Row],[2030]],Table2[[#This Row],[2050]])</f>
        <v>1.03</v>
      </c>
      <c r="J58">
        <f>AVERAGE(Table2[[#This Row],[2040]],Table2[[#This Row],[2050]])</f>
        <v>1.03</v>
      </c>
      <c r="K58" s="3">
        <f>Table2[[#This Row],[2030]]</f>
        <v>1.03</v>
      </c>
      <c r="L58">
        <f>Table2[[#This Row],[2050]]</f>
        <v>1.03</v>
      </c>
      <c r="M58">
        <f>Table2[[#This Row],[2055]]</f>
        <v>1.03</v>
      </c>
    </row>
    <row r="59" spans="1:13" x14ac:dyDescent="0.2">
      <c r="A59" t="s">
        <v>6</v>
      </c>
      <c r="B59">
        <v>0.5</v>
      </c>
      <c r="C59">
        <v>0.46</v>
      </c>
      <c r="D59">
        <v>0.04</v>
      </c>
      <c r="E59" s="3">
        <v>1.05</v>
      </c>
      <c r="F59">
        <f>0.75*Table2[[#This Row],[2020]]+0.25*Table2[[#This Row],[2030]]</f>
        <v>1.0475000000000001</v>
      </c>
      <c r="G59" s="3">
        <v>1.04</v>
      </c>
      <c r="H59">
        <f>AVERAGE(Table2[[#This Row],[2030]],Table2[[#This Row],[2040]])</f>
        <v>1.04</v>
      </c>
      <c r="I59">
        <f>AVERAGE(Table2[[#This Row],[2030]],Table2[[#This Row],[2050]])</f>
        <v>1.04</v>
      </c>
      <c r="J59">
        <f>AVERAGE(Table2[[#This Row],[2040]],Table2[[#This Row],[2050]])</f>
        <v>1.04</v>
      </c>
      <c r="K59" s="3">
        <f>Table2[[#This Row],[2030]]</f>
        <v>1.04</v>
      </c>
      <c r="L59">
        <f>Table2[[#This Row],[2050]]</f>
        <v>1.04</v>
      </c>
      <c r="M59">
        <f>Table2[[#This Row],[2055]]</f>
        <v>1.04</v>
      </c>
    </row>
    <row r="60" spans="1:13" x14ac:dyDescent="0.2">
      <c r="A60" t="s">
        <v>157</v>
      </c>
      <c r="B60">
        <v>0.5</v>
      </c>
      <c r="C60">
        <v>0.46</v>
      </c>
      <c r="D60">
        <v>0.04</v>
      </c>
      <c r="E60" s="3">
        <v>1.05</v>
      </c>
      <c r="F60">
        <f>0.75*Table2[[#This Row],[2020]]+0.25*Table2[[#This Row],[2030]]</f>
        <v>1.0475000000000001</v>
      </c>
      <c r="G60" s="3">
        <v>1.04</v>
      </c>
      <c r="H60">
        <f>AVERAGE(Table2[[#This Row],[2030]],Table2[[#This Row],[2040]])</f>
        <v>1.04</v>
      </c>
      <c r="I60">
        <f>AVERAGE(Table2[[#This Row],[2030]],Table2[[#This Row],[2050]])</f>
        <v>1.04</v>
      </c>
      <c r="J60">
        <f>AVERAGE(Table2[[#This Row],[2040]],Table2[[#This Row],[2050]])</f>
        <v>1.04</v>
      </c>
      <c r="K60" s="3">
        <f>Table2[[#This Row],[2030]]</f>
        <v>1.04</v>
      </c>
      <c r="L60">
        <f>Table2[[#This Row],[2050]]</f>
        <v>1.04</v>
      </c>
      <c r="M60">
        <f>Table2[[#This Row],[2055]]</f>
        <v>1.04</v>
      </c>
    </row>
    <row r="61" spans="1:13" x14ac:dyDescent="0.2">
      <c r="A61" t="s">
        <v>158</v>
      </c>
      <c r="B61">
        <v>0.5</v>
      </c>
      <c r="C61">
        <v>0.46</v>
      </c>
      <c r="D61">
        <v>0.04</v>
      </c>
      <c r="E61" s="3">
        <v>1.05</v>
      </c>
      <c r="F61">
        <f>0.75*Table2[[#This Row],[2020]]+0.25*Table2[[#This Row],[2030]]</f>
        <v>1.0475000000000001</v>
      </c>
      <c r="G61" s="3">
        <v>1.04</v>
      </c>
      <c r="H61">
        <f>AVERAGE(Table2[[#This Row],[2030]],Table2[[#This Row],[2040]])</f>
        <v>1.04</v>
      </c>
      <c r="I61">
        <f>AVERAGE(Table2[[#This Row],[2030]],Table2[[#This Row],[2050]])</f>
        <v>1.04</v>
      </c>
      <c r="J61">
        <f>AVERAGE(Table2[[#This Row],[2040]],Table2[[#This Row],[2050]])</f>
        <v>1.04</v>
      </c>
      <c r="K61" s="3">
        <f>Table2[[#This Row],[2030]]</f>
        <v>1.04</v>
      </c>
      <c r="L61">
        <f>Table2[[#This Row],[2050]]</f>
        <v>1.04</v>
      </c>
      <c r="M61">
        <f>Table2[[#This Row],[2055]]</f>
        <v>1.04</v>
      </c>
    </row>
    <row r="62" spans="1:13" x14ac:dyDescent="0.2">
      <c r="A62" t="s">
        <v>159</v>
      </c>
      <c r="B62">
        <v>0.5</v>
      </c>
      <c r="C62">
        <v>0.46</v>
      </c>
      <c r="D62">
        <v>0.04</v>
      </c>
      <c r="E62" s="3">
        <v>1.05</v>
      </c>
      <c r="F62">
        <f>0.75*Table2[[#This Row],[2020]]+0.25*Table2[[#This Row],[2030]]</f>
        <v>1.0475000000000001</v>
      </c>
      <c r="G62" s="3">
        <v>1.04</v>
      </c>
      <c r="H62">
        <f>AVERAGE(Table2[[#This Row],[2030]],Table2[[#This Row],[2040]])</f>
        <v>1.04</v>
      </c>
      <c r="I62">
        <f>AVERAGE(Table2[[#This Row],[2030]],Table2[[#This Row],[2050]])</f>
        <v>1.04</v>
      </c>
      <c r="J62">
        <f>AVERAGE(Table2[[#This Row],[2040]],Table2[[#This Row],[2050]])</f>
        <v>1.04</v>
      </c>
      <c r="K62" s="3">
        <f>Table2[[#This Row],[2030]]</f>
        <v>1.04</v>
      </c>
      <c r="L62">
        <f>Table2[[#This Row],[2050]]</f>
        <v>1.04</v>
      </c>
      <c r="M62">
        <f>Table2[[#This Row],[2055]]</f>
        <v>1.04</v>
      </c>
    </row>
    <row r="63" spans="1:13" x14ac:dyDescent="0.2">
      <c r="A63" t="s">
        <v>160</v>
      </c>
      <c r="B63">
        <v>0.5</v>
      </c>
      <c r="C63">
        <v>0.46</v>
      </c>
      <c r="D63">
        <v>0.04</v>
      </c>
      <c r="E63" s="3">
        <v>1.05</v>
      </c>
      <c r="F63">
        <f>0.75*Table2[[#This Row],[2020]]+0.25*Table2[[#This Row],[2030]]</f>
        <v>1.0475000000000001</v>
      </c>
      <c r="G63" s="3">
        <v>1.04</v>
      </c>
      <c r="H63">
        <f>AVERAGE(Table2[[#This Row],[2030]],Table2[[#This Row],[2040]])</f>
        <v>1.04</v>
      </c>
      <c r="I63">
        <f>AVERAGE(Table2[[#This Row],[2030]],Table2[[#This Row],[2050]])</f>
        <v>1.04</v>
      </c>
      <c r="J63">
        <f>AVERAGE(Table2[[#This Row],[2040]],Table2[[#This Row],[2050]])</f>
        <v>1.04</v>
      </c>
      <c r="K63" s="3">
        <f>Table2[[#This Row],[2030]]</f>
        <v>1.04</v>
      </c>
      <c r="L63">
        <f>Table2[[#This Row],[2050]]</f>
        <v>1.04</v>
      </c>
      <c r="M63">
        <f>Table2[[#This Row],[2055]]</f>
        <v>1.04</v>
      </c>
    </row>
    <row r="64" spans="1:13" x14ac:dyDescent="0.2">
      <c r="A64" t="s">
        <v>36</v>
      </c>
      <c r="B64">
        <v>0.5</v>
      </c>
      <c r="C64">
        <v>0.46</v>
      </c>
      <c r="D64">
        <v>0.04</v>
      </c>
      <c r="E64" s="3">
        <v>1.05</v>
      </c>
      <c r="F64">
        <f>0.75*Table2[[#This Row],[2020]]+0.25*Table2[[#This Row],[2030]]</f>
        <v>1.0475000000000001</v>
      </c>
      <c r="G64" s="3">
        <v>1.04</v>
      </c>
      <c r="H64">
        <f>AVERAGE(Table2[[#This Row],[2030]],Table2[[#This Row],[2040]])</f>
        <v>1.04</v>
      </c>
      <c r="I64">
        <f>AVERAGE(Table2[[#This Row],[2030]],Table2[[#This Row],[2050]])</f>
        <v>1.04</v>
      </c>
      <c r="J64">
        <f>AVERAGE(Table2[[#This Row],[2040]],Table2[[#This Row],[2050]])</f>
        <v>1.04</v>
      </c>
      <c r="K64" s="3">
        <f>Table2[[#This Row],[2030]]</f>
        <v>1.04</v>
      </c>
      <c r="L64">
        <f>Table2[[#This Row],[2050]]</f>
        <v>1.04</v>
      </c>
      <c r="M64">
        <f>Table2[[#This Row],[2055]]</f>
        <v>1.04</v>
      </c>
    </row>
    <row r="65" spans="1:13" x14ac:dyDescent="0.2">
      <c r="A65" t="s">
        <v>161</v>
      </c>
      <c r="B65">
        <v>0.5</v>
      </c>
      <c r="C65">
        <v>0.46</v>
      </c>
      <c r="D65">
        <v>0.04</v>
      </c>
      <c r="E65" s="3">
        <v>1.05</v>
      </c>
      <c r="F65">
        <f>0.75*Table2[[#This Row],[2020]]+0.25*Table2[[#This Row],[2030]]</f>
        <v>1.0475000000000001</v>
      </c>
      <c r="G65" s="3">
        <v>1.04</v>
      </c>
      <c r="H65">
        <f>AVERAGE(Table2[[#This Row],[2030]],Table2[[#This Row],[2040]])</f>
        <v>1.04</v>
      </c>
      <c r="I65">
        <f>AVERAGE(Table2[[#This Row],[2030]],Table2[[#This Row],[2050]])</f>
        <v>1.04</v>
      </c>
      <c r="J65">
        <f>AVERAGE(Table2[[#This Row],[2040]],Table2[[#This Row],[2050]])</f>
        <v>1.04</v>
      </c>
      <c r="K65" s="3">
        <f>Table2[[#This Row],[2030]]</f>
        <v>1.04</v>
      </c>
      <c r="L65">
        <f>Table2[[#This Row],[2050]]</f>
        <v>1.04</v>
      </c>
      <c r="M65">
        <f>Table2[[#This Row],[2055]]</f>
        <v>1.04</v>
      </c>
    </row>
    <row r="66" spans="1:13" x14ac:dyDescent="0.2">
      <c r="A66" t="s">
        <v>162</v>
      </c>
      <c r="B66">
        <v>0.5</v>
      </c>
      <c r="C66">
        <v>0.46</v>
      </c>
      <c r="D66">
        <v>0.04</v>
      </c>
      <c r="E66" s="3">
        <v>1.05</v>
      </c>
      <c r="F66">
        <f>0.75*Table2[[#This Row],[2020]]+0.25*Table2[[#This Row],[2030]]</f>
        <v>1.0475000000000001</v>
      </c>
      <c r="G66" s="3">
        <v>1.04</v>
      </c>
      <c r="H66">
        <f>AVERAGE(Table2[[#This Row],[2030]],Table2[[#This Row],[2040]])</f>
        <v>1.04</v>
      </c>
      <c r="I66">
        <f>AVERAGE(Table2[[#This Row],[2030]],Table2[[#This Row],[2050]])</f>
        <v>1.04</v>
      </c>
      <c r="J66">
        <f>AVERAGE(Table2[[#This Row],[2040]],Table2[[#This Row],[2050]])</f>
        <v>1.04</v>
      </c>
      <c r="K66" s="3">
        <f>Table2[[#This Row],[2030]]</f>
        <v>1.04</v>
      </c>
      <c r="L66">
        <f>Table2[[#This Row],[2050]]</f>
        <v>1.04</v>
      </c>
      <c r="M66">
        <f>Table2[[#This Row],[2055]]</f>
        <v>1.04</v>
      </c>
    </row>
    <row r="67" spans="1:13" x14ac:dyDescent="0.2">
      <c r="A67" t="s">
        <v>16</v>
      </c>
      <c r="B67">
        <v>0.5</v>
      </c>
      <c r="C67">
        <v>0.46</v>
      </c>
      <c r="D67">
        <v>0.04</v>
      </c>
      <c r="E67" s="3">
        <v>1.05</v>
      </c>
      <c r="F67">
        <f>0.75*Table2[[#This Row],[2020]]+0.25*Table2[[#This Row],[2030]]</f>
        <v>1.0475000000000001</v>
      </c>
      <c r="G67" s="3">
        <v>1.04</v>
      </c>
      <c r="H67">
        <f>AVERAGE(Table2[[#This Row],[2030]],Table2[[#This Row],[2040]])</f>
        <v>1.04</v>
      </c>
      <c r="I67">
        <f>AVERAGE(Table2[[#This Row],[2030]],Table2[[#This Row],[2050]])</f>
        <v>1.04</v>
      </c>
      <c r="J67">
        <f>AVERAGE(Table2[[#This Row],[2040]],Table2[[#This Row],[2050]])</f>
        <v>1.04</v>
      </c>
      <c r="K67" s="3">
        <f>Table2[[#This Row],[2030]]</f>
        <v>1.04</v>
      </c>
      <c r="L67">
        <f>Table2[[#This Row],[2050]]</f>
        <v>1.04</v>
      </c>
      <c r="M67">
        <f>Table2[[#This Row],[2055]]</f>
        <v>1.04</v>
      </c>
    </row>
    <row r="68" spans="1:13" x14ac:dyDescent="0.2">
      <c r="A68" t="s">
        <v>33</v>
      </c>
      <c r="B68">
        <v>0.5</v>
      </c>
      <c r="C68">
        <v>0.46</v>
      </c>
      <c r="D68">
        <v>0.04</v>
      </c>
      <c r="E68" s="3">
        <v>1.05</v>
      </c>
      <c r="F68">
        <f>0.75*Table2[[#This Row],[2020]]+0.25*Table2[[#This Row],[2030]]</f>
        <v>1.0475000000000001</v>
      </c>
      <c r="G68" s="3">
        <v>1.04</v>
      </c>
      <c r="H68">
        <f>AVERAGE(Table2[[#This Row],[2030]],Table2[[#This Row],[2040]])</f>
        <v>1.04</v>
      </c>
      <c r="I68">
        <f>AVERAGE(Table2[[#This Row],[2030]],Table2[[#This Row],[2050]])</f>
        <v>1.04</v>
      </c>
      <c r="J68">
        <f>AVERAGE(Table2[[#This Row],[2040]],Table2[[#This Row],[2050]])</f>
        <v>1.04</v>
      </c>
      <c r="K68" s="3">
        <f>Table2[[#This Row],[2030]]</f>
        <v>1.04</v>
      </c>
      <c r="L68">
        <f>Table2[[#This Row],[2050]]</f>
        <v>1.04</v>
      </c>
      <c r="M68">
        <f>Table2[[#This Row],[2055]]</f>
        <v>1.04</v>
      </c>
    </row>
    <row r="69" spans="1:13" x14ac:dyDescent="0.2">
      <c r="A69" t="s">
        <v>7</v>
      </c>
      <c r="B69">
        <v>0.5</v>
      </c>
      <c r="C69">
        <v>0.46</v>
      </c>
      <c r="D69">
        <v>0.04</v>
      </c>
      <c r="E69" s="3">
        <v>1.05</v>
      </c>
      <c r="F69">
        <f>0.75*Table2[[#This Row],[2020]]+0.25*Table2[[#This Row],[2030]]</f>
        <v>1.0475000000000001</v>
      </c>
      <c r="G69" s="3">
        <v>1.04</v>
      </c>
      <c r="H69">
        <f>AVERAGE(Table2[[#This Row],[2030]],Table2[[#This Row],[2040]])</f>
        <v>1.04</v>
      </c>
      <c r="I69">
        <f>AVERAGE(Table2[[#This Row],[2030]],Table2[[#This Row],[2050]])</f>
        <v>1.04</v>
      </c>
      <c r="J69">
        <f>AVERAGE(Table2[[#This Row],[2040]],Table2[[#This Row],[2050]])</f>
        <v>1.04</v>
      </c>
      <c r="K69" s="3">
        <f>Table2[[#This Row],[2030]]</f>
        <v>1.04</v>
      </c>
      <c r="L69">
        <f>Table2[[#This Row],[2050]]</f>
        <v>1.04</v>
      </c>
      <c r="M69">
        <f>Table2[[#This Row],[2055]]</f>
        <v>1.04</v>
      </c>
    </row>
    <row r="70" spans="1:13" x14ac:dyDescent="0.2">
      <c r="A70" t="s">
        <v>43</v>
      </c>
      <c r="B70">
        <v>0.5</v>
      </c>
      <c r="C70">
        <v>0.46</v>
      </c>
      <c r="D70">
        <v>0.04</v>
      </c>
      <c r="E70" s="3">
        <v>1.05</v>
      </c>
      <c r="F70">
        <f>0.75*Table2[[#This Row],[2020]]+0.25*Table2[[#This Row],[2030]]</f>
        <v>1.0475000000000001</v>
      </c>
      <c r="G70" s="3">
        <v>1.04</v>
      </c>
      <c r="H70">
        <f>AVERAGE(Table2[[#This Row],[2030]],Table2[[#This Row],[2040]])</f>
        <v>1.04</v>
      </c>
      <c r="I70">
        <f>AVERAGE(Table2[[#This Row],[2030]],Table2[[#This Row],[2050]])</f>
        <v>1.04</v>
      </c>
      <c r="J70">
        <f>AVERAGE(Table2[[#This Row],[2040]],Table2[[#This Row],[2050]])</f>
        <v>1.04</v>
      </c>
      <c r="K70" s="3">
        <f>Table2[[#This Row],[2030]]</f>
        <v>1.04</v>
      </c>
      <c r="L70">
        <f>Table2[[#This Row],[2050]]</f>
        <v>1.04</v>
      </c>
      <c r="M70">
        <f>Table2[[#This Row],[2055]]</f>
        <v>1.04</v>
      </c>
    </row>
    <row r="71" spans="1:13" x14ac:dyDescent="0.2">
      <c r="A71" t="s">
        <v>41</v>
      </c>
      <c r="B71">
        <v>0.5</v>
      </c>
      <c r="C71">
        <v>0.46</v>
      </c>
      <c r="D71">
        <v>0.04</v>
      </c>
      <c r="E71" s="3">
        <v>1.05</v>
      </c>
      <c r="F71">
        <f>0.75*Table2[[#This Row],[2020]]+0.25*Table2[[#This Row],[2030]]</f>
        <v>1.0475000000000001</v>
      </c>
      <c r="G71" s="3">
        <v>1.04</v>
      </c>
      <c r="H71">
        <f>AVERAGE(Table2[[#This Row],[2030]],Table2[[#This Row],[2040]])</f>
        <v>1.04</v>
      </c>
      <c r="I71">
        <f>AVERAGE(Table2[[#This Row],[2030]],Table2[[#This Row],[2050]])</f>
        <v>1.04</v>
      </c>
      <c r="J71">
        <f>AVERAGE(Table2[[#This Row],[2040]],Table2[[#This Row],[2050]])</f>
        <v>1.04</v>
      </c>
      <c r="K71" s="3">
        <f>Table2[[#This Row],[2030]]</f>
        <v>1.04</v>
      </c>
      <c r="L71">
        <f>Table2[[#This Row],[2050]]</f>
        <v>1.04</v>
      </c>
      <c r="M71">
        <f>Table2[[#This Row],[2055]]</f>
        <v>1.04</v>
      </c>
    </row>
    <row r="72" spans="1:13" x14ac:dyDescent="0.2">
      <c r="A72" t="s">
        <v>42</v>
      </c>
      <c r="B72">
        <v>0.5</v>
      </c>
      <c r="C72">
        <v>0.46</v>
      </c>
      <c r="D72">
        <v>0.04</v>
      </c>
      <c r="E72" s="3">
        <v>1.05</v>
      </c>
      <c r="F72">
        <f>0.75*Table2[[#This Row],[2020]]+0.25*Table2[[#This Row],[2030]]</f>
        <v>1.0475000000000001</v>
      </c>
      <c r="G72" s="3">
        <v>1.04</v>
      </c>
      <c r="H72">
        <f>AVERAGE(Table2[[#This Row],[2030]],Table2[[#This Row],[2040]])</f>
        <v>1.04</v>
      </c>
      <c r="I72">
        <f>AVERAGE(Table2[[#This Row],[2030]],Table2[[#This Row],[2050]])</f>
        <v>1.04</v>
      </c>
      <c r="J72">
        <f>AVERAGE(Table2[[#This Row],[2040]],Table2[[#This Row],[2050]])</f>
        <v>1.04</v>
      </c>
      <c r="K72" s="3">
        <f>Table2[[#This Row],[2030]]</f>
        <v>1.04</v>
      </c>
      <c r="L72">
        <f>Table2[[#This Row],[2050]]</f>
        <v>1.04</v>
      </c>
      <c r="M72">
        <f>Table2[[#This Row],[2055]]</f>
        <v>1.04</v>
      </c>
    </row>
    <row r="73" spans="1:13" x14ac:dyDescent="0.2">
      <c r="A73" t="s">
        <v>40</v>
      </c>
      <c r="B73">
        <v>0.5</v>
      </c>
      <c r="C73">
        <v>0.46</v>
      </c>
      <c r="D73">
        <v>0.04</v>
      </c>
      <c r="E73" s="3">
        <v>1.03</v>
      </c>
      <c r="F73">
        <f>0.75*Table2[[#This Row],[2020]]+0.25*Table2[[#This Row],[2030]]</f>
        <v>1.0325</v>
      </c>
      <c r="G73" s="3">
        <v>1.04</v>
      </c>
      <c r="H73">
        <f>AVERAGE(Table2[[#This Row],[2030]],Table2[[#This Row],[2040]])</f>
        <v>1.04</v>
      </c>
      <c r="I73">
        <f>AVERAGE(Table2[[#This Row],[2030]],Table2[[#This Row],[2050]])</f>
        <v>1.04</v>
      </c>
      <c r="J73">
        <f>AVERAGE(Table2[[#This Row],[2040]],Table2[[#This Row],[2050]])</f>
        <v>1.04</v>
      </c>
      <c r="K73" s="3">
        <f>Table2[[#This Row],[2030]]</f>
        <v>1.04</v>
      </c>
      <c r="L73">
        <f>Table2[[#This Row],[2050]]</f>
        <v>1.04</v>
      </c>
      <c r="M73">
        <f>Table2[[#This Row],[2055]]</f>
        <v>1.04</v>
      </c>
    </row>
    <row r="74" spans="1:13" x14ac:dyDescent="0.2">
      <c r="A74" t="s">
        <v>128</v>
      </c>
      <c r="B74">
        <v>0.5</v>
      </c>
      <c r="C74">
        <v>0.46</v>
      </c>
      <c r="D74">
        <v>0.04</v>
      </c>
      <c r="E74" s="3">
        <v>1.05</v>
      </c>
      <c r="F74">
        <f>0.75*Table2[[#This Row],[2020]]+0.25*Table2[[#This Row],[2030]]</f>
        <v>1.0475000000000001</v>
      </c>
      <c r="G74" s="3">
        <v>1.04</v>
      </c>
      <c r="H74">
        <f>AVERAGE(Table2[[#This Row],[2030]],Table2[[#This Row],[2040]])</f>
        <v>1.04</v>
      </c>
      <c r="I74">
        <f>AVERAGE(Table2[[#This Row],[2030]],Table2[[#This Row],[2050]])</f>
        <v>1.04</v>
      </c>
      <c r="J74">
        <f>AVERAGE(Table2[[#This Row],[2040]],Table2[[#This Row],[2050]])</f>
        <v>1.04</v>
      </c>
      <c r="K74" s="3">
        <f>Table2[[#This Row],[2030]]</f>
        <v>1.04</v>
      </c>
      <c r="L74">
        <f>Table2[[#This Row],[2050]]</f>
        <v>1.04</v>
      </c>
      <c r="M74">
        <f>Table2[[#This Row],[2055]]</f>
        <v>1.04</v>
      </c>
    </row>
    <row r="75" spans="1:13" x14ac:dyDescent="0.2">
      <c r="A75" t="s">
        <v>129</v>
      </c>
      <c r="B75">
        <v>0.5</v>
      </c>
      <c r="C75">
        <v>0.46</v>
      </c>
      <c r="D75">
        <v>0.04</v>
      </c>
      <c r="E75" s="3">
        <v>1.05</v>
      </c>
      <c r="F75">
        <f>0.75*Table2[[#This Row],[2020]]+0.25*Table2[[#This Row],[2030]]</f>
        <v>1.0475000000000001</v>
      </c>
      <c r="G75" s="3">
        <v>1.04</v>
      </c>
      <c r="H75">
        <f>AVERAGE(Table2[[#This Row],[2030]],Table2[[#This Row],[2040]])</f>
        <v>1.04</v>
      </c>
      <c r="I75">
        <f>AVERAGE(Table2[[#This Row],[2030]],Table2[[#This Row],[2050]])</f>
        <v>1.04</v>
      </c>
      <c r="J75">
        <f>AVERAGE(Table2[[#This Row],[2040]],Table2[[#This Row],[2050]])</f>
        <v>1.04</v>
      </c>
      <c r="K75" s="3">
        <f>Table2[[#This Row],[2030]]</f>
        <v>1.04</v>
      </c>
      <c r="L75">
        <f>Table2[[#This Row],[2050]]</f>
        <v>1.04</v>
      </c>
      <c r="M75">
        <f>Table2[[#This Row],[2055]]</f>
        <v>1.04</v>
      </c>
    </row>
    <row r="76" spans="1:13" x14ac:dyDescent="0.2">
      <c r="A76" t="s">
        <v>130</v>
      </c>
      <c r="B76">
        <v>0.5</v>
      </c>
      <c r="C76">
        <v>0.46</v>
      </c>
      <c r="D76">
        <v>0.04</v>
      </c>
      <c r="E76" s="3">
        <v>1.05</v>
      </c>
      <c r="F76">
        <f>0.75*Table2[[#This Row],[2020]]+0.25*Table2[[#This Row],[2030]]</f>
        <v>1.0475000000000001</v>
      </c>
      <c r="G76" s="3">
        <v>1.04</v>
      </c>
      <c r="H76">
        <f>AVERAGE(Table2[[#This Row],[2030]],Table2[[#This Row],[2040]])</f>
        <v>1.04</v>
      </c>
      <c r="I76">
        <f>AVERAGE(Table2[[#This Row],[2030]],Table2[[#This Row],[2050]])</f>
        <v>1.04</v>
      </c>
      <c r="J76">
        <f>AVERAGE(Table2[[#This Row],[2040]],Table2[[#This Row],[2050]])</f>
        <v>1.04</v>
      </c>
      <c r="K76" s="3">
        <f>Table2[[#This Row],[2030]]</f>
        <v>1.04</v>
      </c>
      <c r="L76">
        <f>Table2[[#This Row],[2050]]</f>
        <v>1.04</v>
      </c>
      <c r="M76">
        <f>Table2[[#This Row],[2055]]</f>
        <v>1.04</v>
      </c>
    </row>
    <row r="77" spans="1:13" x14ac:dyDescent="0.2">
      <c r="A77" t="s">
        <v>131</v>
      </c>
      <c r="B77">
        <v>0.5</v>
      </c>
      <c r="C77">
        <v>0.46</v>
      </c>
      <c r="D77">
        <v>0.04</v>
      </c>
      <c r="E77" s="3">
        <v>1.05</v>
      </c>
      <c r="F77">
        <f>0.75*Table2[[#This Row],[2020]]+0.25*Table2[[#This Row],[2030]]</f>
        <v>1.0475000000000001</v>
      </c>
      <c r="G77" s="3">
        <v>1.04</v>
      </c>
      <c r="H77">
        <f>AVERAGE(Table2[[#This Row],[2030]],Table2[[#This Row],[2040]])</f>
        <v>1.04</v>
      </c>
      <c r="I77">
        <f>AVERAGE(Table2[[#This Row],[2030]],Table2[[#This Row],[2050]])</f>
        <v>1.04</v>
      </c>
      <c r="J77">
        <f>AVERAGE(Table2[[#This Row],[2040]],Table2[[#This Row],[2050]])</f>
        <v>1.04</v>
      </c>
      <c r="K77" s="3">
        <f>Table2[[#This Row],[2030]]</f>
        <v>1.04</v>
      </c>
      <c r="L77">
        <f>Table2[[#This Row],[2050]]</f>
        <v>1.04</v>
      </c>
      <c r="M77">
        <f>Table2[[#This Row],[2055]]</f>
        <v>1.04</v>
      </c>
    </row>
    <row r="78" spans="1:13" x14ac:dyDescent="0.2">
      <c r="A78" t="s">
        <v>46</v>
      </c>
      <c r="B78">
        <v>0.5</v>
      </c>
      <c r="C78">
        <v>0.46</v>
      </c>
      <c r="D78">
        <v>0.04</v>
      </c>
      <c r="E78" s="3">
        <v>1.05</v>
      </c>
      <c r="F78">
        <f>0.75*Table2[[#This Row],[2020]]+0.25*Table2[[#This Row],[2030]]</f>
        <v>1.0475000000000001</v>
      </c>
      <c r="G78" s="3">
        <v>1.04</v>
      </c>
      <c r="H78">
        <f>AVERAGE(Table2[[#This Row],[2030]],Table2[[#This Row],[2040]])</f>
        <v>1.04</v>
      </c>
      <c r="I78">
        <f>AVERAGE(Table2[[#This Row],[2030]],Table2[[#This Row],[2050]])</f>
        <v>1.04</v>
      </c>
      <c r="J78">
        <f>AVERAGE(Table2[[#This Row],[2040]],Table2[[#This Row],[2050]])</f>
        <v>1.04</v>
      </c>
      <c r="K78" s="3">
        <f>Table2[[#This Row],[2030]]</f>
        <v>1.04</v>
      </c>
      <c r="L78">
        <f>Table2[[#This Row],[2050]]</f>
        <v>1.04</v>
      </c>
      <c r="M78">
        <f>Table2[[#This Row],[2055]]</f>
        <v>1.04</v>
      </c>
    </row>
    <row r="79" spans="1:13" x14ac:dyDescent="0.2">
      <c r="A79" t="s">
        <v>132</v>
      </c>
      <c r="B79">
        <v>0.5</v>
      </c>
      <c r="C79">
        <v>0.46</v>
      </c>
      <c r="D79">
        <v>0.04</v>
      </c>
      <c r="E79" s="3">
        <v>1.05</v>
      </c>
      <c r="F79">
        <f>0.75*Table2[[#This Row],[2020]]+0.25*Table2[[#This Row],[2030]]</f>
        <v>1.0475000000000001</v>
      </c>
      <c r="G79" s="3">
        <v>1.04</v>
      </c>
      <c r="H79">
        <f>AVERAGE(Table2[[#This Row],[2030]],Table2[[#This Row],[2040]])</f>
        <v>1.04</v>
      </c>
      <c r="I79">
        <f>AVERAGE(Table2[[#This Row],[2030]],Table2[[#This Row],[2050]])</f>
        <v>1.04</v>
      </c>
      <c r="J79">
        <f>AVERAGE(Table2[[#This Row],[2040]],Table2[[#This Row],[2050]])</f>
        <v>1.04</v>
      </c>
      <c r="K79" s="3">
        <f>Table2[[#This Row],[2030]]</f>
        <v>1.04</v>
      </c>
      <c r="L79">
        <f>Table2[[#This Row],[2050]]</f>
        <v>1.04</v>
      </c>
      <c r="M79">
        <f>Table2[[#This Row],[2055]]</f>
        <v>1.04</v>
      </c>
    </row>
    <row r="80" spans="1:13" x14ac:dyDescent="0.2">
      <c r="A80" t="s">
        <v>75</v>
      </c>
      <c r="B80">
        <v>0.5</v>
      </c>
      <c r="C80">
        <v>0.46</v>
      </c>
      <c r="D80">
        <v>0.04</v>
      </c>
      <c r="E80" s="3">
        <v>1.05</v>
      </c>
      <c r="F80">
        <f>0.75*Table2[[#This Row],[2020]]+0.25*Table2[[#This Row],[2030]]</f>
        <v>1.0475000000000001</v>
      </c>
      <c r="G80" s="3">
        <v>1.04</v>
      </c>
      <c r="H80">
        <f>AVERAGE(Table2[[#This Row],[2030]],Table2[[#This Row],[2040]])</f>
        <v>1.04</v>
      </c>
      <c r="I80">
        <f>AVERAGE(Table2[[#This Row],[2030]],Table2[[#This Row],[2050]])</f>
        <v>1.04</v>
      </c>
      <c r="J80">
        <f>AVERAGE(Table2[[#This Row],[2040]],Table2[[#This Row],[2050]])</f>
        <v>1.04</v>
      </c>
      <c r="K80" s="3">
        <f>Table2[[#This Row],[2030]]</f>
        <v>1.04</v>
      </c>
      <c r="L80">
        <f>Table2[[#This Row],[2050]]</f>
        <v>1.04</v>
      </c>
      <c r="M80">
        <f>Table2[[#This Row],[2055]]</f>
        <v>1.04</v>
      </c>
    </row>
    <row r="81" spans="1:13" x14ac:dyDescent="0.2">
      <c r="A81" t="s">
        <v>133</v>
      </c>
      <c r="B81">
        <v>0.5</v>
      </c>
      <c r="C81">
        <v>0.46</v>
      </c>
      <c r="D81">
        <v>0.04</v>
      </c>
      <c r="E81" s="3">
        <v>1.05</v>
      </c>
      <c r="F81">
        <f>0.75*Table2[[#This Row],[2020]]+0.25*Table2[[#This Row],[2030]]</f>
        <v>1.0475000000000001</v>
      </c>
      <c r="G81" s="3">
        <v>1.04</v>
      </c>
      <c r="H81">
        <f>AVERAGE(Table2[[#This Row],[2030]],Table2[[#This Row],[2040]])</f>
        <v>1.04</v>
      </c>
      <c r="I81">
        <f>AVERAGE(Table2[[#This Row],[2030]],Table2[[#This Row],[2050]])</f>
        <v>1.04</v>
      </c>
      <c r="J81">
        <f>AVERAGE(Table2[[#This Row],[2040]],Table2[[#This Row],[2050]])</f>
        <v>1.04</v>
      </c>
      <c r="K81" s="3">
        <f>Table2[[#This Row],[2030]]</f>
        <v>1.04</v>
      </c>
      <c r="L81">
        <f>Table2[[#This Row],[2050]]</f>
        <v>1.04</v>
      </c>
      <c r="M81">
        <f>Table2[[#This Row],[2055]]</f>
        <v>1.04</v>
      </c>
    </row>
    <row r="82" spans="1:13" x14ac:dyDescent="0.2">
      <c r="A82" t="s">
        <v>91</v>
      </c>
      <c r="B82">
        <v>0.5</v>
      </c>
      <c r="C82">
        <v>0.46</v>
      </c>
      <c r="D82">
        <v>0.04</v>
      </c>
      <c r="E82" s="3">
        <v>1.05</v>
      </c>
      <c r="F82">
        <f>0.75*Table2[[#This Row],[2020]]+0.25*Table2[[#This Row],[2030]]</f>
        <v>1.0475000000000001</v>
      </c>
      <c r="G82" s="3">
        <v>1.04</v>
      </c>
      <c r="H82">
        <f>AVERAGE(Table2[[#This Row],[2030]],Table2[[#This Row],[2040]])</f>
        <v>1.04</v>
      </c>
      <c r="I82">
        <f>AVERAGE(Table2[[#This Row],[2030]],Table2[[#This Row],[2050]])</f>
        <v>1.04</v>
      </c>
      <c r="J82">
        <f>AVERAGE(Table2[[#This Row],[2040]],Table2[[#This Row],[2050]])</f>
        <v>1.04</v>
      </c>
      <c r="K82" s="3">
        <f>Table2[[#This Row],[2030]]</f>
        <v>1.04</v>
      </c>
      <c r="L82">
        <f>Table2[[#This Row],[2050]]</f>
        <v>1.04</v>
      </c>
      <c r="M82">
        <f>Table2[[#This Row],[2055]]</f>
        <v>1.04</v>
      </c>
    </row>
    <row r="83" spans="1:13" x14ac:dyDescent="0.2">
      <c r="A83" t="s">
        <v>74</v>
      </c>
      <c r="B83">
        <v>0.5</v>
      </c>
      <c r="C83">
        <v>0.46</v>
      </c>
      <c r="D83">
        <v>0.04</v>
      </c>
      <c r="E83" s="3">
        <v>1.05</v>
      </c>
      <c r="F83">
        <f>0.75*Table2[[#This Row],[2020]]+0.25*Table2[[#This Row],[2030]]</f>
        <v>1.0475000000000001</v>
      </c>
      <c r="G83" s="3">
        <v>1.04</v>
      </c>
      <c r="H83">
        <f>AVERAGE(Table2[[#This Row],[2030]],Table2[[#This Row],[2040]])</f>
        <v>1.04</v>
      </c>
      <c r="I83">
        <f>AVERAGE(Table2[[#This Row],[2030]],Table2[[#This Row],[2050]])</f>
        <v>1.04</v>
      </c>
      <c r="J83">
        <f>AVERAGE(Table2[[#This Row],[2040]],Table2[[#This Row],[2050]])</f>
        <v>1.04</v>
      </c>
      <c r="K83" s="3">
        <f>Table2[[#This Row],[2030]]</f>
        <v>1.04</v>
      </c>
      <c r="L83">
        <f>Table2[[#This Row],[2050]]</f>
        <v>1.04</v>
      </c>
      <c r="M83">
        <f>Table2[[#This Row],[2055]]</f>
        <v>1.04</v>
      </c>
    </row>
    <row r="84" spans="1:13" x14ac:dyDescent="0.2">
      <c r="A84" t="s">
        <v>45</v>
      </c>
      <c r="B84">
        <v>0.5</v>
      </c>
      <c r="C84">
        <v>0.46</v>
      </c>
      <c r="D84">
        <v>0.04</v>
      </c>
      <c r="E84" s="3">
        <v>1.05</v>
      </c>
      <c r="F84">
        <f>0.75*Table2[[#This Row],[2020]]+0.25*Table2[[#This Row],[2030]]</f>
        <v>1.0475000000000001</v>
      </c>
      <c r="G84" s="3">
        <v>1.04</v>
      </c>
      <c r="H84">
        <f>AVERAGE(Table2[[#This Row],[2030]],Table2[[#This Row],[2040]])</f>
        <v>1.04</v>
      </c>
      <c r="I84">
        <f>AVERAGE(Table2[[#This Row],[2030]],Table2[[#This Row],[2050]])</f>
        <v>1.04</v>
      </c>
      <c r="J84">
        <f>AVERAGE(Table2[[#This Row],[2040]],Table2[[#This Row],[2050]])</f>
        <v>1.04</v>
      </c>
      <c r="K84" s="3">
        <f>Table2[[#This Row],[2030]]</f>
        <v>1.04</v>
      </c>
      <c r="L84">
        <f>Table2[[#This Row],[2050]]</f>
        <v>1.04</v>
      </c>
      <c r="M84">
        <f>Table2[[#This Row],[2055]]</f>
        <v>1.04</v>
      </c>
    </row>
    <row r="85" spans="1:13" x14ac:dyDescent="0.2">
      <c r="A85" t="s">
        <v>44</v>
      </c>
      <c r="B85">
        <v>0.5</v>
      </c>
      <c r="C85">
        <v>0.46</v>
      </c>
      <c r="D85">
        <v>0.04</v>
      </c>
      <c r="E85" s="3">
        <v>1.05</v>
      </c>
      <c r="F85">
        <f>0.75*Table2[[#This Row],[2020]]+0.25*Table2[[#This Row],[2030]]</f>
        <v>1.0475000000000001</v>
      </c>
      <c r="G85" s="3">
        <v>1.04</v>
      </c>
      <c r="H85">
        <f>AVERAGE(Table2[[#This Row],[2030]],Table2[[#This Row],[2040]])</f>
        <v>1.04</v>
      </c>
      <c r="I85">
        <f>AVERAGE(Table2[[#This Row],[2030]],Table2[[#This Row],[2050]])</f>
        <v>1.04</v>
      </c>
      <c r="J85">
        <f>AVERAGE(Table2[[#This Row],[2040]],Table2[[#This Row],[2050]])</f>
        <v>1.04</v>
      </c>
      <c r="K85" s="3">
        <f>Table2[[#This Row],[2030]]</f>
        <v>1.04</v>
      </c>
      <c r="L85">
        <f>Table2[[#This Row],[2050]]</f>
        <v>1.04</v>
      </c>
      <c r="M85">
        <f>Table2[[#This Row],[2055]]</f>
        <v>1.04</v>
      </c>
    </row>
    <row r="86" spans="1:13" x14ac:dyDescent="0.2">
      <c r="A86" t="s">
        <v>76</v>
      </c>
      <c r="B86">
        <v>0.5</v>
      </c>
      <c r="C86">
        <v>0.46</v>
      </c>
      <c r="D86">
        <v>0.04</v>
      </c>
      <c r="E86" s="3">
        <v>1.05</v>
      </c>
      <c r="F86">
        <f>0.75*Table2[[#This Row],[2020]]+0.25*Table2[[#This Row],[2030]]</f>
        <v>1.0475000000000001</v>
      </c>
      <c r="G86" s="3">
        <v>1.04</v>
      </c>
      <c r="H86">
        <f>AVERAGE(Table2[[#This Row],[2030]],Table2[[#This Row],[2040]])</f>
        <v>1.04</v>
      </c>
      <c r="I86">
        <f>AVERAGE(Table2[[#This Row],[2030]],Table2[[#This Row],[2050]])</f>
        <v>1.04</v>
      </c>
      <c r="J86">
        <f>AVERAGE(Table2[[#This Row],[2040]],Table2[[#This Row],[2050]])</f>
        <v>1.04</v>
      </c>
      <c r="K86" s="3">
        <f>Table2[[#This Row],[2030]]</f>
        <v>1.04</v>
      </c>
      <c r="L86">
        <f>Table2[[#This Row],[2050]]</f>
        <v>1.04</v>
      </c>
      <c r="M86">
        <f>Table2[[#This Row],[2055]]</f>
        <v>1.04</v>
      </c>
    </row>
    <row r="87" spans="1:13" x14ac:dyDescent="0.2">
      <c r="A87" t="s">
        <v>134</v>
      </c>
      <c r="B87">
        <v>0.5</v>
      </c>
      <c r="C87">
        <v>0.46</v>
      </c>
      <c r="D87">
        <v>0.04</v>
      </c>
      <c r="E87" s="3">
        <v>1.05</v>
      </c>
      <c r="F87">
        <f>0.75*Table2[[#This Row],[2020]]+0.25*Table2[[#This Row],[2030]]</f>
        <v>1.0475000000000001</v>
      </c>
      <c r="G87" s="3">
        <v>1.04</v>
      </c>
      <c r="H87">
        <f>AVERAGE(Table2[[#This Row],[2030]],Table2[[#This Row],[2040]])</f>
        <v>1.04</v>
      </c>
      <c r="I87">
        <f>AVERAGE(Table2[[#This Row],[2030]],Table2[[#This Row],[2050]])</f>
        <v>1.04</v>
      </c>
      <c r="J87">
        <f>AVERAGE(Table2[[#This Row],[2040]],Table2[[#This Row],[2050]])</f>
        <v>1.04</v>
      </c>
      <c r="K87" s="3">
        <f>Table2[[#This Row],[2030]]</f>
        <v>1.04</v>
      </c>
      <c r="L87">
        <f>Table2[[#This Row],[2050]]</f>
        <v>1.04</v>
      </c>
      <c r="M87">
        <f>Table2[[#This Row],[2055]]</f>
        <v>1.04</v>
      </c>
    </row>
    <row r="88" spans="1:13" x14ac:dyDescent="0.2">
      <c r="A88" t="s">
        <v>90</v>
      </c>
      <c r="B88">
        <v>0.5</v>
      </c>
      <c r="C88">
        <v>0.46</v>
      </c>
      <c r="D88">
        <v>0.04</v>
      </c>
      <c r="E88" s="3">
        <v>1.05</v>
      </c>
      <c r="F88">
        <f>0.75*Table2[[#This Row],[2020]]+0.25*Table2[[#This Row],[2030]]</f>
        <v>1.0475000000000001</v>
      </c>
      <c r="G88" s="3">
        <v>1.04</v>
      </c>
      <c r="H88">
        <f>AVERAGE(Table2[[#This Row],[2030]],Table2[[#This Row],[2040]])</f>
        <v>1.04</v>
      </c>
      <c r="I88">
        <f>AVERAGE(Table2[[#This Row],[2030]],Table2[[#This Row],[2050]])</f>
        <v>1.04</v>
      </c>
      <c r="J88">
        <f>AVERAGE(Table2[[#This Row],[2040]],Table2[[#This Row],[2050]])</f>
        <v>1.04</v>
      </c>
      <c r="K88" s="3">
        <f>Table2[[#This Row],[2030]]</f>
        <v>1.04</v>
      </c>
      <c r="L88">
        <f>Table2[[#This Row],[2050]]</f>
        <v>1.04</v>
      </c>
      <c r="M88">
        <f>Table2[[#This Row],[2055]]</f>
        <v>1.04</v>
      </c>
    </row>
    <row r="89" spans="1:13" x14ac:dyDescent="0.2">
      <c r="A89" t="s">
        <v>135</v>
      </c>
      <c r="B89">
        <v>0.5</v>
      </c>
      <c r="C89">
        <v>0.46</v>
      </c>
      <c r="D89">
        <v>0.04</v>
      </c>
      <c r="E89" s="3">
        <v>1.05</v>
      </c>
      <c r="F89">
        <f>0.75*Table2[[#This Row],[2020]]+0.25*Table2[[#This Row],[2030]]</f>
        <v>1.0475000000000001</v>
      </c>
      <c r="G89" s="3">
        <v>1.04</v>
      </c>
      <c r="H89">
        <f>AVERAGE(Table2[[#This Row],[2030]],Table2[[#This Row],[2040]])</f>
        <v>1.04</v>
      </c>
      <c r="I89">
        <f>AVERAGE(Table2[[#This Row],[2030]],Table2[[#This Row],[2050]])</f>
        <v>1.04</v>
      </c>
      <c r="J89">
        <f>AVERAGE(Table2[[#This Row],[2040]],Table2[[#This Row],[2050]])</f>
        <v>1.04</v>
      </c>
      <c r="K89" s="3">
        <f>Table2[[#This Row],[2030]]</f>
        <v>1.04</v>
      </c>
      <c r="L89">
        <f>Table2[[#This Row],[2050]]</f>
        <v>1.04</v>
      </c>
      <c r="M89">
        <f>Table2[[#This Row],[2055]]</f>
        <v>1.04</v>
      </c>
    </row>
    <row r="90" spans="1:13" x14ac:dyDescent="0.2">
      <c r="A90" t="s">
        <v>136</v>
      </c>
      <c r="B90">
        <v>0.5</v>
      </c>
      <c r="C90">
        <v>0.46</v>
      </c>
      <c r="D90">
        <v>0.04</v>
      </c>
      <c r="E90" s="3">
        <v>1.05</v>
      </c>
      <c r="F90">
        <f>0.75*Table2[[#This Row],[2020]]+0.25*Table2[[#This Row],[2030]]</f>
        <v>1.0475000000000001</v>
      </c>
      <c r="G90" s="3">
        <v>1.04</v>
      </c>
      <c r="H90">
        <f>AVERAGE(Table2[[#This Row],[2030]],Table2[[#This Row],[2040]])</f>
        <v>1.04</v>
      </c>
      <c r="I90">
        <f>AVERAGE(Table2[[#This Row],[2030]],Table2[[#This Row],[2050]])</f>
        <v>1.04</v>
      </c>
      <c r="J90">
        <f>AVERAGE(Table2[[#This Row],[2040]],Table2[[#This Row],[2050]])</f>
        <v>1.04</v>
      </c>
      <c r="K90" s="3">
        <f>Table2[[#This Row],[2030]]</f>
        <v>1.04</v>
      </c>
      <c r="L90">
        <f>Table2[[#This Row],[2050]]</f>
        <v>1.04</v>
      </c>
      <c r="M90">
        <f>Table2[[#This Row],[2055]]</f>
        <v>1.04</v>
      </c>
    </row>
    <row r="91" spans="1:13" x14ac:dyDescent="0.2">
      <c r="A91" t="s">
        <v>86</v>
      </c>
      <c r="B91">
        <v>0.5</v>
      </c>
      <c r="C91">
        <v>0.46</v>
      </c>
      <c r="D91">
        <v>0.04</v>
      </c>
      <c r="E91" s="3">
        <v>1.05</v>
      </c>
      <c r="F91">
        <f>0.75*Table2[[#This Row],[2020]]+0.25*Table2[[#This Row],[2030]]</f>
        <v>1.0475000000000001</v>
      </c>
      <c r="G91" s="3">
        <v>1.04</v>
      </c>
      <c r="H91">
        <f>AVERAGE(Table2[[#This Row],[2030]],Table2[[#This Row],[2040]])</f>
        <v>1.04</v>
      </c>
      <c r="I91">
        <f>AVERAGE(Table2[[#This Row],[2030]],Table2[[#This Row],[2050]])</f>
        <v>1.04</v>
      </c>
      <c r="J91">
        <f>AVERAGE(Table2[[#This Row],[2040]],Table2[[#This Row],[2050]])</f>
        <v>1.04</v>
      </c>
      <c r="K91" s="3">
        <f>Table2[[#This Row],[2030]]</f>
        <v>1.04</v>
      </c>
      <c r="L91">
        <f>Table2[[#This Row],[2050]]</f>
        <v>1.04</v>
      </c>
      <c r="M91">
        <f>Table2[[#This Row],[2055]]</f>
        <v>1.04</v>
      </c>
    </row>
    <row r="92" spans="1:13" x14ac:dyDescent="0.2">
      <c r="A92" t="s">
        <v>62</v>
      </c>
      <c r="B92">
        <v>0.5</v>
      </c>
      <c r="C92">
        <v>0.46</v>
      </c>
      <c r="D92">
        <v>0.04</v>
      </c>
      <c r="E92" s="3">
        <v>1.05</v>
      </c>
      <c r="F92">
        <f>0.75*Table2[[#This Row],[2020]]+0.25*Table2[[#This Row],[2030]]</f>
        <v>1.0475000000000001</v>
      </c>
      <c r="G92" s="3">
        <v>1.04</v>
      </c>
      <c r="H92">
        <f>AVERAGE(Table2[[#This Row],[2030]],Table2[[#This Row],[2040]])</f>
        <v>1.04</v>
      </c>
      <c r="I92">
        <f>AVERAGE(Table2[[#This Row],[2030]],Table2[[#This Row],[2050]])</f>
        <v>1.04</v>
      </c>
      <c r="J92">
        <f>AVERAGE(Table2[[#This Row],[2040]],Table2[[#This Row],[2050]])</f>
        <v>1.04</v>
      </c>
      <c r="K92" s="3">
        <f>Table2[[#This Row],[2030]]</f>
        <v>1.04</v>
      </c>
      <c r="L92">
        <f>Table2[[#This Row],[2050]]</f>
        <v>1.04</v>
      </c>
      <c r="M92">
        <f>Table2[[#This Row],[2055]]</f>
        <v>1.04</v>
      </c>
    </row>
    <row r="93" spans="1:13" x14ac:dyDescent="0.2">
      <c r="A93" t="s">
        <v>80</v>
      </c>
      <c r="B93">
        <v>0.5</v>
      </c>
      <c r="C93">
        <v>0.46</v>
      </c>
      <c r="D93">
        <v>0.04</v>
      </c>
      <c r="E93" s="3">
        <v>1.05</v>
      </c>
      <c r="F93">
        <f>0.75*Table2[[#This Row],[2020]]+0.25*Table2[[#This Row],[2030]]</f>
        <v>1.0475000000000001</v>
      </c>
      <c r="G93" s="3">
        <v>1.04</v>
      </c>
      <c r="H93">
        <f>AVERAGE(Table2[[#This Row],[2030]],Table2[[#This Row],[2040]])</f>
        <v>1.04</v>
      </c>
      <c r="I93">
        <f>AVERAGE(Table2[[#This Row],[2030]],Table2[[#This Row],[2050]])</f>
        <v>1.04</v>
      </c>
      <c r="J93">
        <f>AVERAGE(Table2[[#This Row],[2040]],Table2[[#This Row],[2050]])</f>
        <v>1.04</v>
      </c>
      <c r="K93" s="3">
        <f>Table2[[#This Row],[2030]]</f>
        <v>1.04</v>
      </c>
      <c r="L93">
        <f>Table2[[#This Row],[2050]]</f>
        <v>1.04</v>
      </c>
      <c r="M93">
        <f>Table2[[#This Row],[2055]]</f>
        <v>1.04</v>
      </c>
    </row>
    <row r="94" spans="1:13" x14ac:dyDescent="0.2">
      <c r="A94" t="s">
        <v>58</v>
      </c>
      <c r="B94">
        <v>0.5</v>
      </c>
      <c r="C94">
        <v>0.46</v>
      </c>
      <c r="D94">
        <v>0.04</v>
      </c>
      <c r="E94" s="3">
        <v>1.05</v>
      </c>
      <c r="F94">
        <f>0.75*Table2[[#This Row],[2020]]+0.25*Table2[[#This Row],[2030]]</f>
        <v>1.0475000000000001</v>
      </c>
      <c r="G94" s="3">
        <v>1.04</v>
      </c>
      <c r="H94">
        <f>AVERAGE(Table2[[#This Row],[2030]],Table2[[#This Row],[2040]])</f>
        <v>1.04</v>
      </c>
      <c r="I94">
        <f>AVERAGE(Table2[[#This Row],[2030]],Table2[[#This Row],[2050]])</f>
        <v>1.04</v>
      </c>
      <c r="J94">
        <f>AVERAGE(Table2[[#This Row],[2040]],Table2[[#This Row],[2050]])</f>
        <v>1.04</v>
      </c>
      <c r="K94" s="3">
        <f>Table2[[#This Row],[2030]]</f>
        <v>1.04</v>
      </c>
      <c r="L94">
        <f>Table2[[#This Row],[2050]]</f>
        <v>1.04</v>
      </c>
      <c r="M94">
        <f>Table2[[#This Row],[2055]]</f>
        <v>1.04</v>
      </c>
    </row>
    <row r="95" spans="1:13" x14ac:dyDescent="0.2">
      <c r="A95" t="s">
        <v>32</v>
      </c>
      <c r="B95">
        <v>0.5</v>
      </c>
      <c r="C95">
        <v>0.46</v>
      </c>
      <c r="D95">
        <v>0.04</v>
      </c>
      <c r="E95" s="3">
        <v>1.05</v>
      </c>
      <c r="F95">
        <f>0.75*Table2[[#This Row],[2020]]+0.25*Table2[[#This Row],[2030]]</f>
        <v>1.0475000000000001</v>
      </c>
      <c r="G95" s="3">
        <v>1.04</v>
      </c>
      <c r="H95">
        <f>AVERAGE(Table2[[#This Row],[2030]],Table2[[#This Row],[2040]])</f>
        <v>1.04</v>
      </c>
      <c r="I95">
        <f>AVERAGE(Table2[[#This Row],[2030]],Table2[[#This Row],[2050]])</f>
        <v>1.04</v>
      </c>
      <c r="J95">
        <f>AVERAGE(Table2[[#This Row],[2040]],Table2[[#This Row],[2050]])</f>
        <v>1.04</v>
      </c>
      <c r="K95" s="3">
        <f>Table2[[#This Row],[2030]]</f>
        <v>1.04</v>
      </c>
      <c r="L95">
        <f>Table2[[#This Row],[2050]]</f>
        <v>1.04</v>
      </c>
      <c r="M95">
        <f>Table2[[#This Row],[2055]]</f>
        <v>1.04</v>
      </c>
    </row>
    <row r="96" spans="1:13" x14ac:dyDescent="0.2">
      <c r="A96" t="s">
        <v>63</v>
      </c>
      <c r="B96">
        <v>0.5</v>
      </c>
      <c r="C96">
        <v>0.46</v>
      </c>
      <c r="D96">
        <v>0.04</v>
      </c>
      <c r="E96" s="3">
        <v>1.03</v>
      </c>
      <c r="F96">
        <f>0.75*Table2[[#This Row],[2020]]+0.25*Table2[[#This Row],[2030]]</f>
        <v>1.03</v>
      </c>
      <c r="G96" s="3">
        <v>1.03</v>
      </c>
      <c r="H96">
        <f>AVERAGE(Table2[[#This Row],[2030]],Table2[[#This Row],[2040]])</f>
        <v>1.03</v>
      </c>
      <c r="I96">
        <f>AVERAGE(Table2[[#This Row],[2030]],Table2[[#This Row],[2050]])</f>
        <v>1.03</v>
      </c>
      <c r="J96">
        <f>AVERAGE(Table2[[#This Row],[2040]],Table2[[#This Row],[2050]])</f>
        <v>1.03</v>
      </c>
      <c r="K96" s="3">
        <f>Table2[[#This Row],[2030]]</f>
        <v>1.03</v>
      </c>
      <c r="L96">
        <f>Table2[[#This Row],[2050]]</f>
        <v>1.03</v>
      </c>
      <c r="M96">
        <f>Table2[[#This Row],[2055]]</f>
        <v>1.03</v>
      </c>
    </row>
    <row r="97" spans="1:13" x14ac:dyDescent="0.2">
      <c r="A97" t="s">
        <v>85</v>
      </c>
      <c r="B97">
        <v>0.5</v>
      </c>
      <c r="C97">
        <v>0.46</v>
      </c>
      <c r="D97">
        <v>0.04</v>
      </c>
      <c r="E97" s="3">
        <v>1.05</v>
      </c>
      <c r="F97">
        <f>0.75*Table2[[#This Row],[2020]]+0.25*Table2[[#This Row],[2030]]</f>
        <v>1.0475000000000001</v>
      </c>
      <c r="G97" s="3">
        <v>1.04</v>
      </c>
      <c r="H97">
        <f>AVERAGE(Table2[[#This Row],[2030]],Table2[[#This Row],[2040]])</f>
        <v>1.04</v>
      </c>
      <c r="I97">
        <f>AVERAGE(Table2[[#This Row],[2030]],Table2[[#This Row],[2050]])</f>
        <v>1.04</v>
      </c>
      <c r="J97">
        <f>AVERAGE(Table2[[#This Row],[2040]],Table2[[#This Row],[2050]])</f>
        <v>1.04</v>
      </c>
      <c r="K97" s="3">
        <f>Table2[[#This Row],[2030]]</f>
        <v>1.04</v>
      </c>
      <c r="L97">
        <f>Table2[[#This Row],[2050]]</f>
        <v>1.04</v>
      </c>
      <c r="M97">
        <f>Table2[[#This Row],[2055]]</f>
        <v>1.04</v>
      </c>
    </row>
    <row r="98" spans="1:13" x14ac:dyDescent="0.2">
      <c r="A98" t="s">
        <v>60</v>
      </c>
      <c r="B98">
        <v>0.5</v>
      </c>
      <c r="C98">
        <v>0.46</v>
      </c>
      <c r="D98">
        <v>0.04</v>
      </c>
      <c r="E98" s="3">
        <v>1.05</v>
      </c>
      <c r="F98">
        <f>0.75*Table2[[#This Row],[2020]]+0.25*Table2[[#This Row],[2030]]</f>
        <v>1.0475000000000001</v>
      </c>
      <c r="G98" s="3">
        <v>1.04</v>
      </c>
      <c r="H98">
        <f>AVERAGE(Table2[[#This Row],[2030]],Table2[[#This Row],[2040]])</f>
        <v>1.04</v>
      </c>
      <c r="I98">
        <f>AVERAGE(Table2[[#This Row],[2030]],Table2[[#This Row],[2050]])</f>
        <v>1.04</v>
      </c>
      <c r="J98">
        <f>AVERAGE(Table2[[#This Row],[2040]],Table2[[#This Row],[2050]])</f>
        <v>1.04</v>
      </c>
      <c r="K98" s="3">
        <f>Table2[[#This Row],[2030]]</f>
        <v>1.04</v>
      </c>
      <c r="L98">
        <f>Table2[[#This Row],[2050]]</f>
        <v>1.04</v>
      </c>
      <c r="M98">
        <f>Table2[[#This Row],[2055]]</f>
        <v>1.04</v>
      </c>
    </row>
    <row r="99" spans="1:13" x14ac:dyDescent="0.2">
      <c r="A99" t="s">
        <v>59</v>
      </c>
      <c r="B99">
        <v>0.5</v>
      </c>
      <c r="C99">
        <v>0.46</v>
      </c>
      <c r="D99">
        <v>0.04</v>
      </c>
      <c r="E99" s="3">
        <v>1.05</v>
      </c>
      <c r="F99">
        <f>0.75*Table2[[#This Row],[2020]]+0.25*Table2[[#This Row],[2030]]</f>
        <v>1.0475000000000001</v>
      </c>
      <c r="G99" s="3">
        <v>1.04</v>
      </c>
      <c r="H99">
        <f>AVERAGE(Table2[[#This Row],[2030]],Table2[[#This Row],[2040]])</f>
        <v>1.04</v>
      </c>
      <c r="I99">
        <f>AVERAGE(Table2[[#This Row],[2030]],Table2[[#This Row],[2050]])</f>
        <v>1.04</v>
      </c>
      <c r="J99">
        <f>AVERAGE(Table2[[#This Row],[2040]],Table2[[#This Row],[2050]])</f>
        <v>1.04</v>
      </c>
      <c r="K99" s="3">
        <f>Table2[[#This Row],[2030]]</f>
        <v>1.04</v>
      </c>
      <c r="L99">
        <f>Table2[[#This Row],[2050]]</f>
        <v>1.04</v>
      </c>
      <c r="M99">
        <f>Table2[[#This Row],[2055]]</f>
        <v>1.04</v>
      </c>
    </row>
    <row r="100" spans="1:13" x14ac:dyDescent="0.2">
      <c r="A100" t="s">
        <v>24</v>
      </c>
      <c r="B100">
        <v>0.5</v>
      </c>
      <c r="C100">
        <v>0.46</v>
      </c>
      <c r="D100">
        <v>0.04</v>
      </c>
      <c r="E100" s="3">
        <v>1.04</v>
      </c>
      <c r="F100">
        <f>0.75*Table2[[#This Row],[2020]]+0.25*Table2[[#This Row],[2030]]</f>
        <v>1.04</v>
      </c>
      <c r="G100" s="3">
        <v>1.04</v>
      </c>
      <c r="H100">
        <f>AVERAGE(Table2[[#This Row],[2030]],Table2[[#This Row],[2040]])</f>
        <v>1.04</v>
      </c>
      <c r="I100">
        <f>AVERAGE(Table2[[#This Row],[2030]],Table2[[#This Row],[2050]])</f>
        <v>1.04</v>
      </c>
      <c r="J100">
        <f>AVERAGE(Table2[[#This Row],[2040]],Table2[[#This Row],[2050]])</f>
        <v>1.04</v>
      </c>
      <c r="K100" s="3">
        <f>Table2[[#This Row],[2030]]</f>
        <v>1.04</v>
      </c>
      <c r="L100">
        <f>Table2[[#This Row],[2050]]</f>
        <v>1.04</v>
      </c>
      <c r="M100">
        <f>Table2[[#This Row],[2055]]</f>
        <v>1.04</v>
      </c>
    </row>
    <row r="101" spans="1:13" x14ac:dyDescent="0.2">
      <c r="A101" t="s">
        <v>17</v>
      </c>
      <c r="B101">
        <v>0.5</v>
      </c>
      <c r="C101">
        <v>0.46</v>
      </c>
      <c r="D101">
        <v>0.04</v>
      </c>
      <c r="E101" s="3">
        <v>1.03</v>
      </c>
      <c r="F101">
        <f>0.75*Table2[[#This Row],[2020]]+0.25*Table2[[#This Row],[2030]]</f>
        <v>1.0262499999999999</v>
      </c>
      <c r="G101" s="3">
        <v>1.0149999999999999</v>
      </c>
      <c r="H101">
        <f>AVERAGE(Table2[[#This Row],[2030]],Table2[[#This Row],[2040]])</f>
        <v>1.0149999999999999</v>
      </c>
      <c r="I101">
        <f>AVERAGE(Table2[[#This Row],[2030]],Table2[[#This Row],[2050]])</f>
        <v>1.0149999999999999</v>
      </c>
      <c r="J101">
        <f>AVERAGE(Table2[[#This Row],[2040]],Table2[[#This Row],[2050]])</f>
        <v>1.0149999999999999</v>
      </c>
      <c r="K101" s="3">
        <f>Table2[[#This Row],[2030]]</f>
        <v>1.0149999999999999</v>
      </c>
      <c r="L101">
        <f>Table2[[#This Row],[2050]]</f>
        <v>1.0149999999999999</v>
      </c>
      <c r="M101">
        <f>Table2[[#This Row],[2055]]</f>
        <v>1.0149999999999999</v>
      </c>
    </row>
    <row r="102" spans="1:13" x14ac:dyDescent="0.2">
      <c r="A102" t="s">
        <v>14</v>
      </c>
      <c r="B102">
        <v>0.5</v>
      </c>
      <c r="C102">
        <v>0.46</v>
      </c>
      <c r="D102">
        <v>0.04</v>
      </c>
      <c r="E102" s="3">
        <v>1.05</v>
      </c>
      <c r="F102">
        <f>0.75*Table2[[#This Row],[2020]]+0.25*Table2[[#This Row],[2030]]</f>
        <v>1.0425</v>
      </c>
      <c r="G102" s="3">
        <v>1.02</v>
      </c>
      <c r="H102">
        <f>AVERAGE(Table2[[#This Row],[2030]],Table2[[#This Row],[2040]])</f>
        <v>1.02</v>
      </c>
      <c r="I102">
        <f>AVERAGE(Table2[[#This Row],[2030]],Table2[[#This Row],[2050]])</f>
        <v>1.02</v>
      </c>
      <c r="J102">
        <f>AVERAGE(Table2[[#This Row],[2040]],Table2[[#This Row],[2050]])</f>
        <v>1.02</v>
      </c>
      <c r="K102" s="3">
        <f>Table2[[#This Row],[2030]]</f>
        <v>1.02</v>
      </c>
      <c r="L102">
        <f>Table2[[#This Row],[2050]]</f>
        <v>1.02</v>
      </c>
      <c r="M102">
        <f>Table2[[#This Row],[2055]]</f>
        <v>1.02</v>
      </c>
    </row>
    <row r="103" spans="1:13" x14ac:dyDescent="0.2">
      <c r="A103" t="s">
        <v>50</v>
      </c>
      <c r="B103">
        <v>0.5</v>
      </c>
      <c r="C103">
        <v>0.46</v>
      </c>
      <c r="D103">
        <v>0.04</v>
      </c>
      <c r="E103" s="3">
        <v>1.05</v>
      </c>
      <c r="F103">
        <f>0.75*Table2[[#This Row],[2020]]+0.25*Table2[[#This Row],[2030]]</f>
        <v>1.0425</v>
      </c>
      <c r="G103" s="3">
        <v>1.02</v>
      </c>
      <c r="H103">
        <f>AVERAGE(Table2[[#This Row],[2030]],Table2[[#This Row],[2040]])</f>
        <v>1.02</v>
      </c>
      <c r="I103">
        <f>AVERAGE(Table2[[#This Row],[2030]],Table2[[#This Row],[2050]])</f>
        <v>1.02</v>
      </c>
      <c r="J103">
        <f>AVERAGE(Table2[[#This Row],[2040]],Table2[[#This Row],[2050]])</f>
        <v>1.02</v>
      </c>
      <c r="K103" s="3">
        <f>Table2[[#This Row],[2030]]</f>
        <v>1.02</v>
      </c>
      <c r="L103">
        <f>Table2[[#This Row],[2050]]</f>
        <v>1.02</v>
      </c>
      <c r="M103">
        <f>Table2[[#This Row],[2055]]</f>
        <v>1.02</v>
      </c>
    </row>
    <row r="104" spans="1:13" x14ac:dyDescent="0.2">
      <c r="A104" t="s">
        <v>81</v>
      </c>
      <c r="B104">
        <v>0.5</v>
      </c>
      <c r="C104">
        <v>0.46</v>
      </c>
      <c r="D104">
        <v>0.04</v>
      </c>
      <c r="E104" s="3">
        <v>1.05</v>
      </c>
      <c r="F104">
        <f>0.75*Table2[[#This Row],[2020]]+0.25*Table2[[#This Row],[2030]]</f>
        <v>1.0425</v>
      </c>
      <c r="G104" s="3">
        <v>1.02</v>
      </c>
      <c r="H104">
        <f>AVERAGE(Table2[[#This Row],[2030]],Table2[[#This Row],[2040]])</f>
        <v>1.02</v>
      </c>
      <c r="I104">
        <f>AVERAGE(Table2[[#This Row],[2030]],Table2[[#This Row],[2050]])</f>
        <v>1.02</v>
      </c>
      <c r="J104">
        <f>AVERAGE(Table2[[#This Row],[2040]],Table2[[#This Row],[2050]])</f>
        <v>1.02</v>
      </c>
      <c r="K104" s="3">
        <f>Table2[[#This Row],[2030]]</f>
        <v>1.02</v>
      </c>
      <c r="L104">
        <f>Table2[[#This Row],[2050]]</f>
        <v>1.02</v>
      </c>
      <c r="M104">
        <f>Table2[[#This Row],[2055]]</f>
        <v>1.02</v>
      </c>
    </row>
    <row r="105" spans="1:13" x14ac:dyDescent="0.2">
      <c r="A105" t="s">
        <v>163</v>
      </c>
      <c r="B105">
        <v>0.5</v>
      </c>
      <c r="C105">
        <v>0.46</v>
      </c>
      <c r="D105">
        <v>0.04</v>
      </c>
      <c r="E105" s="3">
        <v>1.05</v>
      </c>
      <c r="F105">
        <f>0.75*Table2[[#This Row],[2020]]+0.25*Table2[[#This Row],[2030]]</f>
        <v>1.0475000000000001</v>
      </c>
      <c r="G105" s="3">
        <v>1.04</v>
      </c>
      <c r="H105">
        <f>AVERAGE(Table2[[#This Row],[2030]],Table2[[#This Row],[2040]])</f>
        <v>1.04</v>
      </c>
      <c r="I105">
        <f>AVERAGE(Table2[[#This Row],[2030]],Table2[[#This Row],[2050]])</f>
        <v>1.04</v>
      </c>
      <c r="J105">
        <f>AVERAGE(Table2[[#This Row],[2040]],Table2[[#This Row],[2050]])</f>
        <v>1.04</v>
      </c>
      <c r="K105" s="3">
        <f>Table2[[#This Row],[2030]]</f>
        <v>1.04</v>
      </c>
      <c r="L105">
        <f>Table2[[#This Row],[2050]]</f>
        <v>1.04</v>
      </c>
      <c r="M105">
        <f>Table2[[#This Row],[2055]]</f>
        <v>1.04</v>
      </c>
    </row>
    <row r="106" spans="1:13" x14ac:dyDescent="0.2">
      <c r="A106" t="s">
        <v>164</v>
      </c>
      <c r="B106">
        <v>0.5</v>
      </c>
      <c r="C106">
        <v>0.46</v>
      </c>
      <c r="D106">
        <v>0.04</v>
      </c>
      <c r="E106" s="3">
        <v>1.05</v>
      </c>
      <c r="F106">
        <f>0.75*Table2[[#This Row],[2020]]+0.25*Table2[[#This Row],[2030]]</f>
        <v>1.0475000000000001</v>
      </c>
      <c r="G106" s="3">
        <v>1.04</v>
      </c>
      <c r="H106">
        <f>AVERAGE(Table2[[#This Row],[2030]],Table2[[#This Row],[2040]])</f>
        <v>1.04</v>
      </c>
      <c r="I106">
        <f>AVERAGE(Table2[[#This Row],[2030]],Table2[[#This Row],[2050]])</f>
        <v>1.04</v>
      </c>
      <c r="J106">
        <f>AVERAGE(Table2[[#This Row],[2040]],Table2[[#This Row],[2050]])</f>
        <v>1.04</v>
      </c>
      <c r="K106" s="3">
        <f>Table2[[#This Row],[2030]]</f>
        <v>1.04</v>
      </c>
      <c r="L106">
        <f>Table2[[#This Row],[2050]]</f>
        <v>1.04</v>
      </c>
      <c r="M106">
        <f>Table2[[#This Row],[2055]]</f>
        <v>1.04</v>
      </c>
    </row>
    <row r="107" spans="1:13" x14ac:dyDescent="0.2">
      <c r="A107" t="s">
        <v>29</v>
      </c>
      <c r="B107">
        <v>0.5</v>
      </c>
      <c r="C107">
        <v>0.46</v>
      </c>
      <c r="D107">
        <v>0.04</v>
      </c>
      <c r="E107" s="3">
        <v>1.05</v>
      </c>
      <c r="F107">
        <f>0.75*Table2[[#This Row],[2020]]+0.25*Table2[[#This Row],[2030]]</f>
        <v>1.0475000000000001</v>
      </c>
      <c r="G107" s="3">
        <v>1.04</v>
      </c>
      <c r="H107">
        <f>AVERAGE(Table2[[#This Row],[2030]],Table2[[#This Row],[2040]])</f>
        <v>1.04</v>
      </c>
      <c r="I107">
        <f>AVERAGE(Table2[[#This Row],[2030]],Table2[[#This Row],[2050]])</f>
        <v>1.04</v>
      </c>
      <c r="J107">
        <f>AVERAGE(Table2[[#This Row],[2040]],Table2[[#This Row],[2050]])</f>
        <v>1.04</v>
      </c>
      <c r="K107" s="3">
        <f>Table2[[#This Row],[2030]]</f>
        <v>1.04</v>
      </c>
      <c r="L107">
        <f>Table2[[#This Row],[2050]]</f>
        <v>1.04</v>
      </c>
      <c r="M107">
        <f>Table2[[#This Row],[2055]]</f>
        <v>1.04</v>
      </c>
    </row>
    <row r="108" spans="1:13" x14ac:dyDescent="0.2">
      <c r="A108" t="s">
        <v>30</v>
      </c>
      <c r="B108">
        <v>0.5</v>
      </c>
      <c r="C108">
        <v>0.46</v>
      </c>
      <c r="D108">
        <v>0.04</v>
      </c>
      <c r="E108" s="3">
        <v>1.05</v>
      </c>
      <c r="F108">
        <f>0.75*Table2[[#This Row],[2020]]+0.25*Table2[[#This Row],[2030]]</f>
        <v>1.0475000000000001</v>
      </c>
      <c r="G108" s="3">
        <v>1.04</v>
      </c>
      <c r="H108">
        <f>AVERAGE(Table2[[#This Row],[2030]],Table2[[#This Row],[2040]])</f>
        <v>1.04</v>
      </c>
      <c r="I108">
        <f>AVERAGE(Table2[[#This Row],[2030]],Table2[[#This Row],[2050]])</f>
        <v>1.04</v>
      </c>
      <c r="J108">
        <f>AVERAGE(Table2[[#This Row],[2040]],Table2[[#This Row],[2050]])</f>
        <v>1.04</v>
      </c>
      <c r="K108" s="3">
        <f>Table2[[#This Row],[2030]]</f>
        <v>1.04</v>
      </c>
      <c r="L108">
        <f>Table2[[#This Row],[2050]]</f>
        <v>1.04</v>
      </c>
      <c r="M108">
        <f>Table2[[#This Row],[2055]]</f>
        <v>1.04</v>
      </c>
    </row>
    <row r="109" spans="1:13" x14ac:dyDescent="0.2">
      <c r="A109" t="s">
        <v>48</v>
      </c>
      <c r="B109">
        <v>0.5</v>
      </c>
      <c r="C109">
        <v>0.46</v>
      </c>
      <c r="D109">
        <v>0.04</v>
      </c>
      <c r="E109" s="3">
        <v>1.05</v>
      </c>
      <c r="F109">
        <f>0.75*Table2[[#This Row],[2020]]+0.25*Table2[[#This Row],[2030]]</f>
        <v>1.0475000000000001</v>
      </c>
      <c r="G109" s="3">
        <v>1.04</v>
      </c>
      <c r="H109">
        <f>AVERAGE(Table2[[#This Row],[2030]],Table2[[#This Row],[2040]])</f>
        <v>1.04</v>
      </c>
      <c r="I109">
        <f>AVERAGE(Table2[[#This Row],[2030]],Table2[[#This Row],[2050]])</f>
        <v>1.04</v>
      </c>
      <c r="J109">
        <f>AVERAGE(Table2[[#This Row],[2040]],Table2[[#This Row],[2050]])</f>
        <v>1.04</v>
      </c>
      <c r="K109" s="3">
        <f>Table2[[#This Row],[2030]]</f>
        <v>1.04</v>
      </c>
      <c r="L109">
        <f>Table2[[#This Row],[2050]]</f>
        <v>1.04</v>
      </c>
      <c r="M109">
        <f>Table2[[#This Row],[2055]]</f>
        <v>1.04</v>
      </c>
    </row>
    <row r="110" spans="1:13" x14ac:dyDescent="0.2">
      <c r="A110" t="s">
        <v>27</v>
      </c>
      <c r="B110">
        <v>0.5</v>
      </c>
      <c r="C110">
        <v>0.46</v>
      </c>
      <c r="D110">
        <v>0.04</v>
      </c>
      <c r="E110" s="3">
        <v>1.05</v>
      </c>
      <c r="F110">
        <f>0.75*Table2[[#This Row],[2020]]+0.25*Table2[[#This Row],[2030]]</f>
        <v>1.0475000000000001</v>
      </c>
      <c r="G110" s="3">
        <v>1.04</v>
      </c>
      <c r="H110">
        <f>AVERAGE(Table2[[#This Row],[2030]],Table2[[#This Row],[2040]])</f>
        <v>1.04</v>
      </c>
      <c r="I110">
        <f>AVERAGE(Table2[[#This Row],[2030]],Table2[[#This Row],[2050]])</f>
        <v>1.04</v>
      </c>
      <c r="J110">
        <f>AVERAGE(Table2[[#This Row],[2040]],Table2[[#This Row],[2050]])</f>
        <v>1.04</v>
      </c>
      <c r="K110" s="3">
        <f>Table2[[#This Row],[2030]]</f>
        <v>1.04</v>
      </c>
      <c r="L110">
        <f>Table2[[#This Row],[2050]]</f>
        <v>1.04</v>
      </c>
      <c r="M110">
        <f>Table2[[#This Row],[2055]]</f>
        <v>1.04</v>
      </c>
    </row>
    <row r="111" spans="1:13" x14ac:dyDescent="0.2">
      <c r="A111" t="s">
        <v>49</v>
      </c>
      <c r="B111">
        <v>0.5</v>
      </c>
      <c r="C111">
        <v>0.46</v>
      </c>
      <c r="D111">
        <v>0.04</v>
      </c>
      <c r="E111" s="3">
        <v>1.05</v>
      </c>
      <c r="F111">
        <f>0.75*Table2[[#This Row],[2020]]+0.25*Table2[[#This Row],[2030]]</f>
        <v>1.0475000000000001</v>
      </c>
      <c r="G111" s="3">
        <v>1.04</v>
      </c>
      <c r="H111">
        <f>AVERAGE(Table2[[#This Row],[2030]],Table2[[#This Row],[2040]])</f>
        <v>1.04</v>
      </c>
      <c r="I111">
        <f>AVERAGE(Table2[[#This Row],[2030]],Table2[[#This Row],[2050]])</f>
        <v>1.04</v>
      </c>
      <c r="J111">
        <f>AVERAGE(Table2[[#This Row],[2040]],Table2[[#This Row],[2050]])</f>
        <v>1.04</v>
      </c>
      <c r="K111" s="3">
        <f>Table2[[#This Row],[2030]]</f>
        <v>1.04</v>
      </c>
      <c r="L111">
        <f>Table2[[#This Row],[2050]]</f>
        <v>1.04</v>
      </c>
      <c r="M111">
        <f>Table2[[#This Row],[2055]]</f>
        <v>1.04</v>
      </c>
    </row>
    <row r="112" spans="1:13" x14ac:dyDescent="0.2">
      <c r="A112" t="s">
        <v>68</v>
      </c>
      <c r="B112">
        <v>0.5</v>
      </c>
      <c r="C112">
        <v>0.46</v>
      </c>
      <c r="D112">
        <v>0.04</v>
      </c>
      <c r="E112" s="3">
        <v>1.05</v>
      </c>
      <c r="F112">
        <f>0.75*Table2[[#This Row],[2020]]+0.25*Table2[[#This Row],[2030]]</f>
        <v>1.0475000000000001</v>
      </c>
      <c r="G112" s="3">
        <v>1.04</v>
      </c>
      <c r="H112">
        <f>AVERAGE(Table2[[#This Row],[2030]],Table2[[#This Row],[2040]])</f>
        <v>1.04</v>
      </c>
      <c r="I112">
        <f>AVERAGE(Table2[[#This Row],[2030]],Table2[[#This Row],[2050]])</f>
        <v>1.04</v>
      </c>
      <c r="J112">
        <f>AVERAGE(Table2[[#This Row],[2040]],Table2[[#This Row],[2050]])</f>
        <v>1.04</v>
      </c>
      <c r="K112" s="3">
        <f>Table2[[#This Row],[2030]]</f>
        <v>1.04</v>
      </c>
      <c r="L112">
        <f>Table2[[#This Row],[2050]]</f>
        <v>1.04</v>
      </c>
      <c r="M112">
        <f>Table2[[#This Row],[2055]]</f>
        <v>1.04</v>
      </c>
    </row>
    <row r="113" spans="1:13" x14ac:dyDescent="0.2">
      <c r="A113" t="s">
        <v>165</v>
      </c>
      <c r="B113">
        <v>0.5</v>
      </c>
      <c r="C113">
        <v>0.46</v>
      </c>
      <c r="D113">
        <v>0.04</v>
      </c>
      <c r="E113" s="3">
        <v>1.05</v>
      </c>
      <c r="F113">
        <f>0.75*Table2[[#This Row],[2020]]+0.25*Table2[[#This Row],[2030]]</f>
        <v>1.0475000000000001</v>
      </c>
      <c r="G113" s="3">
        <v>1.04</v>
      </c>
      <c r="H113">
        <f>AVERAGE(Table2[[#This Row],[2030]],Table2[[#This Row],[2040]])</f>
        <v>1.04</v>
      </c>
      <c r="I113">
        <f>AVERAGE(Table2[[#This Row],[2030]],Table2[[#This Row],[2050]])</f>
        <v>1.04</v>
      </c>
      <c r="J113">
        <f>AVERAGE(Table2[[#This Row],[2040]],Table2[[#This Row],[2050]])</f>
        <v>1.04</v>
      </c>
      <c r="K113" s="3">
        <f>Table2[[#This Row],[2030]]</f>
        <v>1.04</v>
      </c>
      <c r="L113">
        <f>Table2[[#This Row],[2050]]</f>
        <v>1.04</v>
      </c>
      <c r="M113">
        <f>Table2[[#This Row],[2055]]</f>
        <v>1.04</v>
      </c>
    </row>
    <row r="114" spans="1:13" x14ac:dyDescent="0.2">
      <c r="A114" t="s">
        <v>71</v>
      </c>
      <c r="B114">
        <v>0.5</v>
      </c>
      <c r="C114">
        <v>0.46</v>
      </c>
      <c r="D114">
        <v>0.04</v>
      </c>
      <c r="E114" s="3">
        <v>1.05</v>
      </c>
      <c r="F114">
        <f>0.75*Table2[[#This Row],[2020]]+0.25*Table2[[#This Row],[2030]]</f>
        <v>1.0475000000000001</v>
      </c>
      <c r="G114" s="3">
        <v>1.04</v>
      </c>
      <c r="H114">
        <f>AVERAGE(Table2[[#This Row],[2030]],Table2[[#This Row],[2040]])</f>
        <v>1.04</v>
      </c>
      <c r="I114">
        <f>AVERAGE(Table2[[#This Row],[2030]],Table2[[#This Row],[2050]])</f>
        <v>1.04</v>
      </c>
      <c r="J114">
        <f>AVERAGE(Table2[[#This Row],[2040]],Table2[[#This Row],[2050]])</f>
        <v>1.04</v>
      </c>
      <c r="K114" s="3">
        <f>Table2[[#This Row],[2030]]</f>
        <v>1.04</v>
      </c>
      <c r="L114">
        <f>Table2[[#This Row],[2050]]</f>
        <v>1.04</v>
      </c>
      <c r="M114">
        <f>Table2[[#This Row],[2055]]</f>
        <v>1.04</v>
      </c>
    </row>
    <row r="115" spans="1:13" x14ac:dyDescent="0.2">
      <c r="A115" t="s">
        <v>61</v>
      </c>
      <c r="B115">
        <v>0.5</v>
      </c>
      <c r="C115">
        <v>0.46</v>
      </c>
      <c r="D115">
        <v>0.04</v>
      </c>
      <c r="E115" s="3">
        <v>1.05</v>
      </c>
      <c r="F115">
        <f>0.75*Table2[[#This Row],[2020]]+0.25*Table2[[#This Row],[2030]]</f>
        <v>1.0475000000000001</v>
      </c>
      <c r="G115" s="3">
        <v>1.04</v>
      </c>
      <c r="H115">
        <f>AVERAGE(Table2[[#This Row],[2030]],Table2[[#This Row],[2040]])</f>
        <v>1.04</v>
      </c>
      <c r="I115">
        <f>AVERAGE(Table2[[#This Row],[2030]],Table2[[#This Row],[2050]])</f>
        <v>1.04</v>
      </c>
      <c r="J115">
        <f>AVERAGE(Table2[[#This Row],[2040]],Table2[[#This Row],[2050]])</f>
        <v>1.04</v>
      </c>
      <c r="K115" s="3">
        <f>Table2[[#This Row],[2030]]</f>
        <v>1.04</v>
      </c>
      <c r="L115">
        <f>Table2[[#This Row],[2050]]</f>
        <v>1.04</v>
      </c>
      <c r="M115">
        <f>Table2[[#This Row],[2055]]</f>
        <v>1.04</v>
      </c>
    </row>
    <row r="116" spans="1:13" x14ac:dyDescent="0.2">
      <c r="A116" t="s">
        <v>69</v>
      </c>
      <c r="B116">
        <v>0.5</v>
      </c>
      <c r="C116">
        <v>0.46</v>
      </c>
      <c r="D116">
        <v>0.04</v>
      </c>
      <c r="E116" s="3">
        <v>1.05</v>
      </c>
      <c r="F116">
        <f>0.75*Table2[[#This Row],[2020]]+0.25*Table2[[#This Row],[2030]]</f>
        <v>1.0475000000000001</v>
      </c>
      <c r="G116" s="3">
        <v>1.04</v>
      </c>
      <c r="H116">
        <f>AVERAGE(Table2[[#This Row],[2030]],Table2[[#This Row],[2040]])</f>
        <v>1.04</v>
      </c>
      <c r="I116">
        <f>AVERAGE(Table2[[#This Row],[2030]],Table2[[#This Row],[2050]])</f>
        <v>1.04</v>
      </c>
      <c r="J116">
        <f>AVERAGE(Table2[[#This Row],[2040]],Table2[[#This Row],[2050]])</f>
        <v>1.04</v>
      </c>
      <c r="K116" s="3">
        <f>Table2[[#This Row],[2030]]</f>
        <v>1.04</v>
      </c>
      <c r="L116">
        <f>Table2[[#This Row],[2050]]</f>
        <v>1.04</v>
      </c>
      <c r="M116">
        <f>Table2[[#This Row],[2055]]</f>
        <v>1.04</v>
      </c>
    </row>
    <row r="117" spans="1:13" x14ac:dyDescent="0.2">
      <c r="A117" t="s">
        <v>67</v>
      </c>
      <c r="B117">
        <v>0.5</v>
      </c>
      <c r="C117">
        <v>0.46</v>
      </c>
      <c r="D117">
        <v>0.04</v>
      </c>
      <c r="E117" s="3">
        <v>1.05</v>
      </c>
      <c r="F117">
        <f>0.75*Table2[[#This Row],[2020]]+0.25*Table2[[#This Row],[2030]]</f>
        <v>1.0475000000000001</v>
      </c>
      <c r="G117" s="3">
        <v>1.04</v>
      </c>
      <c r="H117">
        <f>AVERAGE(Table2[[#This Row],[2030]],Table2[[#This Row],[2040]])</f>
        <v>1.04</v>
      </c>
      <c r="I117">
        <f>AVERAGE(Table2[[#This Row],[2030]],Table2[[#This Row],[2050]])</f>
        <v>1.04</v>
      </c>
      <c r="J117">
        <f>AVERAGE(Table2[[#This Row],[2040]],Table2[[#This Row],[2050]])</f>
        <v>1.04</v>
      </c>
      <c r="K117" s="3">
        <f>Table2[[#This Row],[2030]]</f>
        <v>1.04</v>
      </c>
      <c r="L117">
        <f>Table2[[#This Row],[2050]]</f>
        <v>1.04</v>
      </c>
      <c r="M117">
        <f>Table2[[#This Row],[2055]]</f>
        <v>1.04</v>
      </c>
    </row>
    <row r="118" spans="1:13" x14ac:dyDescent="0.2">
      <c r="A118" t="s">
        <v>70</v>
      </c>
      <c r="B118">
        <v>0.5</v>
      </c>
      <c r="C118">
        <v>0.46</v>
      </c>
      <c r="D118">
        <v>0.04</v>
      </c>
      <c r="E118" s="3">
        <v>1.05</v>
      </c>
      <c r="F118">
        <f>0.75*Table2[[#This Row],[2020]]+0.25*Table2[[#This Row],[2030]]</f>
        <v>1.0475000000000001</v>
      </c>
      <c r="G118" s="3">
        <v>1.04</v>
      </c>
      <c r="H118">
        <f>AVERAGE(Table2[[#This Row],[2030]],Table2[[#This Row],[2040]])</f>
        <v>1.04</v>
      </c>
      <c r="I118">
        <f>AVERAGE(Table2[[#This Row],[2030]],Table2[[#This Row],[2050]])</f>
        <v>1.04</v>
      </c>
      <c r="J118">
        <f>AVERAGE(Table2[[#This Row],[2040]],Table2[[#This Row],[2050]])</f>
        <v>1.04</v>
      </c>
      <c r="K118" s="3">
        <f>Table2[[#This Row],[2030]]</f>
        <v>1.04</v>
      </c>
      <c r="L118">
        <f>Table2[[#This Row],[2050]]</f>
        <v>1.04</v>
      </c>
      <c r="M118">
        <f>Table2[[#This Row],[2055]]</f>
        <v>1.04</v>
      </c>
    </row>
    <row r="119" spans="1:13" x14ac:dyDescent="0.2">
      <c r="A119" t="s">
        <v>73</v>
      </c>
      <c r="B119">
        <v>0.5</v>
      </c>
      <c r="C119">
        <v>0.46</v>
      </c>
      <c r="D119">
        <v>0.04</v>
      </c>
      <c r="E119" s="3">
        <v>1.05</v>
      </c>
      <c r="F119">
        <f>0.75*Table2[[#This Row],[2020]]+0.25*Table2[[#This Row],[2030]]</f>
        <v>1.0475000000000001</v>
      </c>
      <c r="G119" s="3">
        <v>1.04</v>
      </c>
      <c r="H119">
        <f>AVERAGE(Table2[[#This Row],[2030]],Table2[[#This Row],[2040]])</f>
        <v>1.04</v>
      </c>
      <c r="I119">
        <f>AVERAGE(Table2[[#This Row],[2030]],Table2[[#This Row],[2050]])</f>
        <v>1.04</v>
      </c>
      <c r="J119">
        <f>AVERAGE(Table2[[#This Row],[2040]],Table2[[#This Row],[2050]])</f>
        <v>1.04</v>
      </c>
      <c r="K119" s="3">
        <f>Table2[[#This Row],[2030]]</f>
        <v>1.04</v>
      </c>
      <c r="L119">
        <f>Table2[[#This Row],[2050]]</f>
        <v>1.04</v>
      </c>
      <c r="M119">
        <f>Table2[[#This Row],[2055]]</f>
        <v>1.04</v>
      </c>
    </row>
    <row r="120" spans="1:13" x14ac:dyDescent="0.2">
      <c r="A120" t="s">
        <v>166</v>
      </c>
      <c r="B120">
        <v>0.5</v>
      </c>
      <c r="C120">
        <v>0.46</v>
      </c>
      <c r="D120">
        <v>0.04</v>
      </c>
      <c r="E120" s="3">
        <v>1.05</v>
      </c>
      <c r="F120">
        <f>0.75*Table2[[#This Row],[2020]]+0.25*Table2[[#This Row],[2030]]</f>
        <v>1.0475000000000001</v>
      </c>
      <c r="G120" s="3">
        <v>1.04</v>
      </c>
      <c r="H120">
        <f>AVERAGE(Table2[[#This Row],[2030]],Table2[[#This Row],[2040]])</f>
        <v>1.04</v>
      </c>
      <c r="I120">
        <f>AVERAGE(Table2[[#This Row],[2030]],Table2[[#This Row],[2050]])</f>
        <v>1.04</v>
      </c>
      <c r="J120">
        <f>AVERAGE(Table2[[#This Row],[2040]],Table2[[#This Row],[2050]])</f>
        <v>1.04</v>
      </c>
      <c r="K120" s="3">
        <f>Table2[[#This Row],[2030]]</f>
        <v>1.04</v>
      </c>
      <c r="L120">
        <f>Table2[[#This Row],[2050]]</f>
        <v>1.04</v>
      </c>
      <c r="M120">
        <f>Table2[[#This Row],[2055]]</f>
        <v>1.04</v>
      </c>
    </row>
    <row r="121" spans="1:13" x14ac:dyDescent="0.2">
      <c r="A121" t="s">
        <v>84</v>
      </c>
      <c r="B121">
        <v>0.5</v>
      </c>
      <c r="C121">
        <v>0.46</v>
      </c>
      <c r="D121">
        <v>0.04</v>
      </c>
      <c r="E121" s="3">
        <v>1.05</v>
      </c>
      <c r="F121">
        <f>0.75*Table2[[#This Row],[2020]]+0.25*Table2[[#This Row],[2030]]</f>
        <v>1.0475000000000001</v>
      </c>
      <c r="G121" s="3">
        <v>1.04</v>
      </c>
      <c r="H121">
        <f>AVERAGE(Table2[[#This Row],[2030]],Table2[[#This Row],[2040]])</f>
        <v>1.04</v>
      </c>
      <c r="I121">
        <f>AVERAGE(Table2[[#This Row],[2030]],Table2[[#This Row],[2050]])</f>
        <v>1.04</v>
      </c>
      <c r="J121">
        <f>AVERAGE(Table2[[#This Row],[2040]],Table2[[#This Row],[2050]])</f>
        <v>1.04</v>
      </c>
      <c r="K121" s="3">
        <f>Table2[[#This Row],[2030]]</f>
        <v>1.04</v>
      </c>
      <c r="L121">
        <f>Table2[[#This Row],[2050]]</f>
        <v>1.04</v>
      </c>
      <c r="M121">
        <f>Table2[[#This Row],[2055]]</f>
        <v>1.04</v>
      </c>
    </row>
    <row r="122" spans="1:13" x14ac:dyDescent="0.2">
      <c r="A122" t="s">
        <v>66</v>
      </c>
      <c r="B122">
        <v>0.5</v>
      </c>
      <c r="C122">
        <v>0.46</v>
      </c>
      <c r="D122">
        <v>0.04</v>
      </c>
      <c r="E122" s="3">
        <v>1.05</v>
      </c>
      <c r="F122">
        <f>0.75*Table2[[#This Row],[2020]]+0.25*Table2[[#This Row],[2030]]</f>
        <v>1.0475000000000001</v>
      </c>
      <c r="G122" s="3">
        <v>1.04</v>
      </c>
      <c r="H122">
        <f>AVERAGE(Table2[[#This Row],[2030]],Table2[[#This Row],[2040]])</f>
        <v>1.04</v>
      </c>
      <c r="I122">
        <f>AVERAGE(Table2[[#This Row],[2030]],Table2[[#This Row],[2050]])</f>
        <v>1.04</v>
      </c>
      <c r="J122">
        <f>AVERAGE(Table2[[#This Row],[2040]],Table2[[#This Row],[2050]])</f>
        <v>1.04</v>
      </c>
      <c r="K122" s="3">
        <f>Table2[[#This Row],[2030]]</f>
        <v>1.04</v>
      </c>
      <c r="L122">
        <f>Table2[[#This Row],[2050]]</f>
        <v>1.04</v>
      </c>
      <c r="M122">
        <f>Table2[[#This Row],[2055]]</f>
        <v>1.04</v>
      </c>
    </row>
    <row r="123" spans="1:13" x14ac:dyDescent="0.2">
      <c r="A123" t="s">
        <v>64</v>
      </c>
      <c r="B123">
        <v>0.5</v>
      </c>
      <c r="C123">
        <v>0.46</v>
      </c>
      <c r="D123">
        <v>0.04</v>
      </c>
      <c r="E123" s="3">
        <v>1.0249999999999999</v>
      </c>
      <c r="F123">
        <f>0.75*Table2[[#This Row],[2020]]+0.25*Table2[[#This Row],[2030]]</f>
        <v>1.0287500000000001</v>
      </c>
      <c r="G123" s="3">
        <v>1.04</v>
      </c>
      <c r="H123">
        <f>AVERAGE(Table2[[#This Row],[2030]],Table2[[#This Row],[2040]])</f>
        <v>1.04</v>
      </c>
      <c r="I123">
        <f>AVERAGE(Table2[[#This Row],[2030]],Table2[[#This Row],[2050]])</f>
        <v>1.04</v>
      </c>
      <c r="J123">
        <f>AVERAGE(Table2[[#This Row],[2040]],Table2[[#This Row],[2050]])</f>
        <v>1.04</v>
      </c>
      <c r="K123" s="3">
        <f>Table2[[#This Row],[2030]]</f>
        <v>1.04</v>
      </c>
      <c r="L123">
        <f>Table2[[#This Row],[2050]]</f>
        <v>1.04</v>
      </c>
      <c r="M123">
        <f>Table2[[#This Row],[2055]]</f>
        <v>1.04</v>
      </c>
    </row>
    <row r="124" spans="1:13" x14ac:dyDescent="0.2">
      <c r="A124" t="s">
        <v>3</v>
      </c>
      <c r="B124">
        <v>0.5</v>
      </c>
      <c r="C124">
        <v>0.46</v>
      </c>
      <c r="D124">
        <v>0.04</v>
      </c>
      <c r="E124" s="3">
        <v>1.05</v>
      </c>
      <c r="F124">
        <f>0.75*Table2[[#This Row],[2020]]+0.25*Table2[[#This Row],[2030]]</f>
        <v>1.0475000000000001</v>
      </c>
      <c r="G124" s="3">
        <v>1.04</v>
      </c>
      <c r="H124">
        <f>AVERAGE(Table2[[#This Row],[2030]],Table2[[#This Row],[2040]])</f>
        <v>1.04</v>
      </c>
      <c r="I124">
        <f>AVERAGE(Table2[[#This Row],[2030]],Table2[[#This Row],[2050]])</f>
        <v>1.04</v>
      </c>
      <c r="J124">
        <f>AVERAGE(Table2[[#This Row],[2040]],Table2[[#This Row],[2050]])</f>
        <v>1.04</v>
      </c>
      <c r="K124" s="3">
        <f>Table2[[#This Row],[2030]]</f>
        <v>1.04</v>
      </c>
      <c r="L124">
        <f>Table2[[#This Row],[2050]]</f>
        <v>1.04</v>
      </c>
      <c r="M124">
        <f>Table2[[#This Row],[2055]]</f>
        <v>1.04</v>
      </c>
    </row>
    <row r="125" spans="1:13" x14ac:dyDescent="0.2">
      <c r="A125" t="s">
        <v>2</v>
      </c>
      <c r="B125">
        <v>0.5</v>
      </c>
      <c r="C125">
        <v>0.46</v>
      </c>
      <c r="D125">
        <v>0.04</v>
      </c>
      <c r="E125" s="3">
        <v>1.05</v>
      </c>
      <c r="F125">
        <f>0.75*Table2[[#This Row],[2020]]+0.25*Table2[[#This Row],[2030]]</f>
        <v>1.0475000000000001</v>
      </c>
      <c r="G125" s="3">
        <v>1.04</v>
      </c>
      <c r="H125">
        <f>AVERAGE(Table2[[#This Row],[2030]],Table2[[#This Row],[2040]])</f>
        <v>1.04</v>
      </c>
      <c r="I125">
        <f>AVERAGE(Table2[[#This Row],[2030]],Table2[[#This Row],[2050]])</f>
        <v>1.04</v>
      </c>
      <c r="J125">
        <f>AVERAGE(Table2[[#This Row],[2040]],Table2[[#This Row],[2050]])</f>
        <v>1.04</v>
      </c>
      <c r="K125" s="3">
        <f>Table2[[#This Row],[2030]]</f>
        <v>1.04</v>
      </c>
      <c r="L125">
        <f>Table2[[#This Row],[2050]]</f>
        <v>1.04</v>
      </c>
      <c r="M125">
        <f>Table2[[#This Row],[2055]]</f>
        <v>1.04</v>
      </c>
    </row>
    <row r="126" spans="1:13" x14ac:dyDescent="0.2">
      <c r="A126" t="s">
        <v>65</v>
      </c>
      <c r="B126">
        <v>0.5</v>
      </c>
      <c r="C126">
        <v>0.46</v>
      </c>
      <c r="D126">
        <v>0.04</v>
      </c>
      <c r="E126" s="3">
        <v>1.0249999999999999</v>
      </c>
      <c r="F126">
        <f>0.75*Table2[[#This Row],[2020]]+0.25*Table2[[#This Row],[2030]]</f>
        <v>1.0262499999999999</v>
      </c>
      <c r="G126" s="3">
        <v>1.03</v>
      </c>
      <c r="H126">
        <f>AVERAGE(Table2[[#This Row],[2030]],Table2[[#This Row],[2040]])</f>
        <v>1.03</v>
      </c>
      <c r="I126">
        <f>AVERAGE(Table2[[#This Row],[2030]],Table2[[#This Row],[2050]])</f>
        <v>1.03</v>
      </c>
      <c r="J126">
        <f>AVERAGE(Table2[[#This Row],[2040]],Table2[[#This Row],[2050]])</f>
        <v>1.03</v>
      </c>
      <c r="K126" s="3">
        <f>Table2[[#This Row],[2030]]</f>
        <v>1.03</v>
      </c>
      <c r="L126">
        <f>Table2[[#This Row],[2050]]</f>
        <v>1.03</v>
      </c>
      <c r="M126">
        <f>Table2[[#This Row],[2055]]</f>
        <v>1.03</v>
      </c>
    </row>
    <row r="127" spans="1:13" x14ac:dyDescent="0.2">
      <c r="A127" t="s">
        <v>47</v>
      </c>
      <c r="B127">
        <v>0.5</v>
      </c>
      <c r="C127">
        <v>0.46</v>
      </c>
      <c r="D127">
        <v>0.04</v>
      </c>
      <c r="E127" s="3">
        <v>1.05</v>
      </c>
      <c r="F127">
        <f>0.75*Table2[[#This Row],[2020]]+0.25*Table2[[#This Row],[2030]]</f>
        <v>1.0475000000000001</v>
      </c>
      <c r="G127" s="3">
        <v>1.04</v>
      </c>
      <c r="H127">
        <f>AVERAGE(Table2[[#This Row],[2030]],Table2[[#This Row],[2040]])</f>
        <v>1.04</v>
      </c>
      <c r="I127">
        <f>AVERAGE(Table2[[#This Row],[2030]],Table2[[#This Row],[2050]])</f>
        <v>1.04</v>
      </c>
      <c r="J127">
        <f>AVERAGE(Table2[[#This Row],[2040]],Table2[[#This Row],[2050]])</f>
        <v>1.04</v>
      </c>
      <c r="K127" s="3">
        <f>Table2[[#This Row],[2030]]</f>
        <v>1.04</v>
      </c>
      <c r="L127">
        <f>Table2[[#This Row],[2050]]</f>
        <v>1.04</v>
      </c>
      <c r="M127">
        <f>Table2[[#This Row],[2055]]</f>
        <v>1.04</v>
      </c>
    </row>
    <row r="128" spans="1:13" x14ac:dyDescent="0.2">
      <c r="A128" t="s">
        <v>83</v>
      </c>
      <c r="B128">
        <v>0.5</v>
      </c>
      <c r="C128">
        <v>0.46</v>
      </c>
      <c r="D128">
        <v>0.04</v>
      </c>
      <c r="E128" s="3">
        <v>1.05</v>
      </c>
      <c r="F128">
        <f>0.75*Table2[[#This Row],[2020]]+0.25*Table2[[#This Row],[2030]]</f>
        <v>1.0475000000000001</v>
      </c>
      <c r="G128" s="3">
        <v>1.04</v>
      </c>
      <c r="H128">
        <f>AVERAGE(Table2[[#This Row],[2030]],Table2[[#This Row],[2040]])</f>
        <v>1.04</v>
      </c>
      <c r="I128">
        <f>AVERAGE(Table2[[#This Row],[2030]],Table2[[#This Row],[2050]])</f>
        <v>1.04</v>
      </c>
      <c r="J128">
        <f>AVERAGE(Table2[[#This Row],[2040]],Table2[[#This Row],[2050]])</f>
        <v>1.04</v>
      </c>
      <c r="K128" s="3">
        <f>Table2[[#This Row],[2030]]</f>
        <v>1.04</v>
      </c>
      <c r="L128">
        <f>Table2[[#This Row],[2050]]</f>
        <v>1.04</v>
      </c>
      <c r="M128">
        <f>Table2[[#This Row],[2055]]</f>
        <v>1.04</v>
      </c>
    </row>
    <row r="129" spans="1:13" x14ac:dyDescent="0.2">
      <c r="A129" t="s">
        <v>167</v>
      </c>
      <c r="B129">
        <v>0.5</v>
      </c>
      <c r="C129">
        <v>0.46</v>
      </c>
      <c r="D129">
        <v>0.04</v>
      </c>
      <c r="E129" s="3">
        <v>1.05</v>
      </c>
      <c r="F129">
        <f>0.75*Table2[[#This Row],[2020]]+0.25*Table2[[#This Row],[2030]]</f>
        <v>1.0475000000000001</v>
      </c>
      <c r="G129" s="3">
        <v>1.04</v>
      </c>
      <c r="H129">
        <f>AVERAGE(Table2[[#This Row],[2030]],Table2[[#This Row],[2040]])</f>
        <v>1.04</v>
      </c>
      <c r="I129">
        <f>AVERAGE(Table2[[#This Row],[2030]],Table2[[#This Row],[2050]])</f>
        <v>1.04</v>
      </c>
      <c r="J129">
        <f>AVERAGE(Table2[[#This Row],[2040]],Table2[[#This Row],[2050]])</f>
        <v>1.04</v>
      </c>
      <c r="K129" s="3">
        <f>Table2[[#This Row],[2030]]</f>
        <v>1.04</v>
      </c>
      <c r="L129">
        <f>Table2[[#This Row],[2050]]</f>
        <v>1.04</v>
      </c>
      <c r="M129">
        <f>Table2[[#This Row],[2055]]</f>
        <v>1.04</v>
      </c>
    </row>
    <row r="130" spans="1:13" x14ac:dyDescent="0.2">
      <c r="A130" t="s">
        <v>1</v>
      </c>
      <c r="B130">
        <v>0.5</v>
      </c>
      <c r="C130">
        <v>0.46</v>
      </c>
      <c r="D130">
        <v>0.04</v>
      </c>
      <c r="E130" s="3">
        <v>1.05</v>
      </c>
      <c r="F130">
        <f>0.75*Table2[[#This Row],[2020]]+0.25*Table2[[#This Row],[2030]]</f>
        <v>1.0475000000000001</v>
      </c>
      <c r="G130" s="3">
        <v>1.04</v>
      </c>
      <c r="H130">
        <f>AVERAGE(Table2[[#This Row],[2030]],Table2[[#This Row],[2040]])</f>
        <v>1.04</v>
      </c>
      <c r="I130">
        <f>AVERAGE(Table2[[#This Row],[2030]],Table2[[#This Row],[2050]])</f>
        <v>1.04</v>
      </c>
      <c r="J130">
        <f>AVERAGE(Table2[[#This Row],[2040]],Table2[[#This Row],[2050]])</f>
        <v>1.04</v>
      </c>
      <c r="K130" s="3">
        <f>Table2[[#This Row],[2030]]</f>
        <v>1.04</v>
      </c>
      <c r="L130">
        <f>Table2[[#This Row],[2050]]</f>
        <v>1.04</v>
      </c>
      <c r="M130">
        <f>Table2[[#This Row],[2055]]</f>
        <v>1.04</v>
      </c>
    </row>
    <row r="131" spans="1:13" x14ac:dyDescent="0.2">
      <c r="A131" t="s">
        <v>0</v>
      </c>
      <c r="B131">
        <v>0.5</v>
      </c>
      <c r="C131">
        <v>0.46</v>
      </c>
      <c r="D131">
        <v>0.04</v>
      </c>
      <c r="E131" s="3">
        <v>1.05</v>
      </c>
      <c r="F131">
        <f>0.75*Table2[[#This Row],[2020]]+0.25*Table2[[#This Row],[2030]]</f>
        <v>1.0475000000000001</v>
      </c>
      <c r="G131" s="3">
        <v>1.04</v>
      </c>
      <c r="H131">
        <f>AVERAGE(Table2[[#This Row],[2030]],Table2[[#This Row],[2040]])</f>
        <v>1.04</v>
      </c>
      <c r="I131">
        <f>AVERAGE(Table2[[#This Row],[2030]],Table2[[#This Row],[2050]])</f>
        <v>1.04</v>
      </c>
      <c r="J131">
        <f>AVERAGE(Table2[[#This Row],[2040]],Table2[[#This Row],[2050]])</f>
        <v>1.04</v>
      </c>
      <c r="K131" s="3">
        <f>Table2[[#This Row],[2030]]</f>
        <v>1.04</v>
      </c>
      <c r="L131">
        <f>Table2[[#This Row],[2050]]</f>
        <v>1.04</v>
      </c>
      <c r="M131">
        <f>Table2[[#This Row],[2055]]</f>
        <v>1.04</v>
      </c>
    </row>
    <row r="132" spans="1:13" x14ac:dyDescent="0.2">
      <c r="A132" t="s">
        <v>79</v>
      </c>
      <c r="B132">
        <v>0.5</v>
      </c>
      <c r="C132">
        <v>0.46</v>
      </c>
      <c r="D132">
        <v>0.04</v>
      </c>
      <c r="E132" s="3">
        <v>1.05</v>
      </c>
      <c r="F132">
        <f>0.75*Table2[[#This Row],[2020]]+0.25*Table2[[#This Row],[2030]]</f>
        <v>1.0475000000000001</v>
      </c>
      <c r="G132" s="3">
        <v>1.04</v>
      </c>
      <c r="H132">
        <f>AVERAGE(Table2[[#This Row],[2030]],Table2[[#This Row],[2040]])</f>
        <v>1.04</v>
      </c>
      <c r="I132">
        <f>AVERAGE(Table2[[#This Row],[2030]],Table2[[#This Row],[2050]])</f>
        <v>1.04</v>
      </c>
      <c r="J132">
        <f>AVERAGE(Table2[[#This Row],[2040]],Table2[[#This Row],[2050]])</f>
        <v>1.04</v>
      </c>
      <c r="K132" s="3">
        <f>Table2[[#This Row],[2030]]</f>
        <v>1.04</v>
      </c>
      <c r="L132">
        <f>Table2[[#This Row],[2050]]</f>
        <v>1.04</v>
      </c>
      <c r="M132">
        <f>Table2[[#This Row],[2055]]</f>
        <v>1.04</v>
      </c>
    </row>
    <row r="133" spans="1:13" x14ac:dyDescent="0.2">
      <c r="A133" t="s">
        <v>72</v>
      </c>
      <c r="B133">
        <v>0.5</v>
      </c>
      <c r="C133">
        <v>0.46</v>
      </c>
      <c r="D133">
        <v>0.04</v>
      </c>
      <c r="E133" s="3">
        <v>1.05</v>
      </c>
      <c r="F133">
        <f>0.75*Table2[[#This Row],[2020]]+0.25*Table2[[#This Row],[2030]]</f>
        <v>1.0475000000000001</v>
      </c>
      <c r="G133" s="3">
        <v>1.04</v>
      </c>
      <c r="H133">
        <f>AVERAGE(Table2[[#This Row],[2030]],Table2[[#This Row],[2040]])</f>
        <v>1.04</v>
      </c>
      <c r="I133">
        <f>AVERAGE(Table2[[#This Row],[2030]],Table2[[#This Row],[2050]])</f>
        <v>1.04</v>
      </c>
      <c r="J133">
        <f>AVERAGE(Table2[[#This Row],[2040]],Table2[[#This Row],[2050]])</f>
        <v>1.04</v>
      </c>
      <c r="K133" s="3">
        <f>Table2[[#This Row],[2030]]</f>
        <v>1.04</v>
      </c>
      <c r="L133">
        <f>Table2[[#This Row],[2050]]</f>
        <v>1.04</v>
      </c>
      <c r="M133">
        <f>Table2[[#This Row],[2055]]</f>
        <v>1.04</v>
      </c>
    </row>
    <row r="134" spans="1:13" x14ac:dyDescent="0.2">
      <c r="A134" t="s">
        <v>137</v>
      </c>
      <c r="B134">
        <v>0.5</v>
      </c>
      <c r="C134">
        <v>0.46</v>
      </c>
      <c r="D134">
        <v>0.04</v>
      </c>
      <c r="E134" s="3">
        <v>1.05</v>
      </c>
      <c r="F134">
        <f>0.75*Table2[[#This Row],[2020]]+0.25*Table2[[#This Row],[2030]]</f>
        <v>1.0475000000000001</v>
      </c>
      <c r="G134" s="3">
        <v>1.04</v>
      </c>
      <c r="H134">
        <f>AVERAGE(Table2[[#This Row],[2030]],Table2[[#This Row],[2040]])</f>
        <v>1.04</v>
      </c>
      <c r="I134">
        <f>AVERAGE(Table2[[#This Row],[2030]],Table2[[#This Row],[2050]])</f>
        <v>1.04</v>
      </c>
      <c r="J134">
        <f>AVERAGE(Table2[[#This Row],[2040]],Table2[[#This Row],[2050]])</f>
        <v>1.04</v>
      </c>
      <c r="K134" s="3">
        <f>Table2[[#This Row],[2030]]</f>
        <v>1.04</v>
      </c>
      <c r="L134">
        <f>Table2[[#This Row],[2050]]</f>
        <v>1.04</v>
      </c>
      <c r="M134">
        <f>Table2[[#This Row],[2055]]</f>
        <v>1.04</v>
      </c>
    </row>
    <row r="135" spans="1:13" x14ac:dyDescent="0.2">
      <c r="A135" t="s">
        <v>77</v>
      </c>
      <c r="B135">
        <v>0.5</v>
      </c>
      <c r="C135">
        <v>0.46</v>
      </c>
      <c r="D135">
        <v>0.04</v>
      </c>
      <c r="E135" s="3">
        <v>1.05</v>
      </c>
      <c r="F135">
        <f>0.75*Table2[[#This Row],[2020]]+0.25*Table2[[#This Row],[2030]]</f>
        <v>1.0475000000000001</v>
      </c>
      <c r="G135" s="3">
        <v>1.04</v>
      </c>
      <c r="H135">
        <f>AVERAGE(Table2[[#This Row],[2030]],Table2[[#This Row],[2040]])</f>
        <v>1.04</v>
      </c>
      <c r="I135">
        <f>AVERAGE(Table2[[#This Row],[2030]],Table2[[#This Row],[2050]])</f>
        <v>1.04</v>
      </c>
      <c r="J135">
        <f>AVERAGE(Table2[[#This Row],[2040]],Table2[[#This Row],[2050]])</f>
        <v>1.04</v>
      </c>
      <c r="K135" s="3">
        <f>Table2[[#This Row],[2030]]</f>
        <v>1.04</v>
      </c>
      <c r="L135">
        <f>Table2[[#This Row],[2050]]</f>
        <v>1.04</v>
      </c>
      <c r="M135">
        <f>Table2[[#This Row],[2055]]</f>
        <v>1.04</v>
      </c>
    </row>
    <row r="136" spans="1:13" x14ac:dyDescent="0.2">
      <c r="A136" t="s">
        <v>28</v>
      </c>
      <c r="B136">
        <v>0.5</v>
      </c>
      <c r="C136">
        <v>0.46</v>
      </c>
      <c r="D136">
        <v>0.04</v>
      </c>
      <c r="E136" s="3">
        <v>1.05</v>
      </c>
      <c r="F136">
        <f>0.75*Table2[[#This Row],[2020]]+0.25*Table2[[#This Row],[2030]]</f>
        <v>1.0475000000000001</v>
      </c>
      <c r="G136" s="3">
        <v>1.04</v>
      </c>
      <c r="H136">
        <f>AVERAGE(Table2[[#This Row],[2030]],Table2[[#This Row],[2040]])</f>
        <v>1.04</v>
      </c>
      <c r="I136">
        <f>AVERAGE(Table2[[#This Row],[2030]],Table2[[#This Row],[2050]])</f>
        <v>1.04</v>
      </c>
      <c r="J136">
        <f>AVERAGE(Table2[[#This Row],[2040]],Table2[[#This Row],[2050]])</f>
        <v>1.04</v>
      </c>
      <c r="K136" s="3">
        <f>Table2[[#This Row],[2030]]</f>
        <v>1.04</v>
      </c>
      <c r="L136">
        <f>Table2[[#This Row],[2050]]</f>
        <v>1.04</v>
      </c>
      <c r="M136">
        <f>Table2[[#This Row],[2055]]</f>
        <v>1.04</v>
      </c>
    </row>
    <row r="137" spans="1:13" x14ac:dyDescent="0.2">
      <c r="A137" t="s">
        <v>88</v>
      </c>
      <c r="B137">
        <v>0.5</v>
      </c>
      <c r="C137">
        <v>0.46</v>
      </c>
      <c r="D137">
        <v>0.04</v>
      </c>
      <c r="E137" s="3">
        <v>1.05</v>
      </c>
      <c r="F137">
        <f>0.75*Table2[[#This Row],[2020]]+0.25*Table2[[#This Row],[2030]]</f>
        <v>1.0475000000000001</v>
      </c>
      <c r="G137" s="3">
        <v>1.04</v>
      </c>
      <c r="H137">
        <f>AVERAGE(Table2[[#This Row],[2030]],Table2[[#This Row],[2040]])</f>
        <v>1.04</v>
      </c>
      <c r="I137">
        <f>AVERAGE(Table2[[#This Row],[2030]],Table2[[#This Row],[2050]])</f>
        <v>1.04</v>
      </c>
      <c r="J137">
        <f>AVERAGE(Table2[[#This Row],[2040]],Table2[[#This Row],[2050]])</f>
        <v>1.04</v>
      </c>
      <c r="K137" s="3">
        <f>Table2[[#This Row],[2030]]</f>
        <v>1.04</v>
      </c>
      <c r="L137">
        <f>Table2[[#This Row],[2050]]</f>
        <v>1.04</v>
      </c>
      <c r="M137">
        <f>Table2[[#This Row],[2055]]</f>
        <v>1.04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694C7-1A13-EF4E-B655-658A4A2CF000}">
  <dimension ref="A1:U137"/>
  <sheetViews>
    <sheetView tabSelected="1" workbookViewId="0">
      <selection activeCell="G2" sqref="G2"/>
    </sheetView>
  </sheetViews>
  <sheetFormatPr baseColWidth="10" defaultRowHeight="16" x14ac:dyDescent="0.2"/>
  <cols>
    <col min="6" max="6" width="21.6640625" style="3" bestFit="1" customWidth="1"/>
    <col min="7" max="7" width="16.83203125" customWidth="1"/>
    <col min="8" max="8" width="16.83203125" style="3" customWidth="1"/>
    <col min="9" max="11" width="16.83203125" customWidth="1"/>
    <col min="12" max="12" width="21.6640625" style="3" bestFit="1" customWidth="1"/>
    <col min="13" max="13" width="21.6640625" bestFit="1" customWidth="1"/>
    <col min="14" max="14" width="16.83203125" customWidth="1"/>
  </cols>
  <sheetData>
    <row r="1" spans="1:14" x14ac:dyDescent="0.2">
      <c r="A1" t="s">
        <v>87</v>
      </c>
      <c r="B1" t="s">
        <v>116</v>
      </c>
      <c r="C1" t="s">
        <v>112</v>
      </c>
      <c r="D1" t="s">
        <v>113</v>
      </c>
      <c r="E1" t="s">
        <v>114</v>
      </c>
      <c r="F1" s="3" t="s">
        <v>117</v>
      </c>
      <c r="G1" t="s">
        <v>118</v>
      </c>
      <c r="H1" s="3" t="s">
        <v>119</v>
      </c>
      <c r="I1" t="s">
        <v>120</v>
      </c>
      <c r="J1" t="s">
        <v>121</v>
      </c>
      <c r="K1" t="s">
        <v>122</v>
      </c>
      <c r="L1" s="3" t="s">
        <v>123</v>
      </c>
      <c r="M1" t="s">
        <v>124</v>
      </c>
      <c r="N1" t="s">
        <v>125</v>
      </c>
    </row>
    <row r="2" spans="1:14" x14ac:dyDescent="0.2">
      <c r="A2" t="s">
        <v>12</v>
      </c>
      <c r="B2">
        <v>140</v>
      </c>
      <c r="C2">
        <v>0.95</v>
      </c>
      <c r="D2">
        <v>1.02</v>
      </c>
      <c r="E2">
        <v>1.05</v>
      </c>
      <c r="F2" s="3">
        <v>1</v>
      </c>
      <c r="G2">
        <f>0.75*Table4[[#This Row],[Price Calibration 2020]]+0.25*Table4[[#This Row],[Price Calibration 2030]]</f>
        <v>1</v>
      </c>
      <c r="H2" s="3">
        <v>1</v>
      </c>
      <c r="I2">
        <f>AVERAGE(Table4[[#This Row],[Price Calibration 2030]],Table4[[#This Row],[Price Calibration 2040]])</f>
        <v>1</v>
      </c>
      <c r="J2">
        <f>AVERAGE(Table4[[#This Row],[Price Calibration 2030]],Table4[[#This Row],[Price Calibration 2050]])</f>
        <v>1</v>
      </c>
      <c r="K2">
        <f>AVERAGE(Table4[[#This Row],[Price Calibration 2040]],Table4[[#This Row],[Price Calibration 2050]])</f>
        <v>1</v>
      </c>
      <c r="L2" s="3">
        <f>Table4[[#This Row],[Price Calibration 2030]]</f>
        <v>1</v>
      </c>
      <c r="M2">
        <f>Table4[[#This Row],[Price Calibration 2050]]</f>
        <v>1</v>
      </c>
      <c r="N2">
        <f>Table4[[#This Row],[Price Calibration 2055]]</f>
        <v>1</v>
      </c>
    </row>
    <row r="3" spans="1:14" x14ac:dyDescent="0.2">
      <c r="A3" t="s">
        <v>11</v>
      </c>
      <c r="B3">
        <v>95</v>
      </c>
      <c r="C3">
        <v>0.95</v>
      </c>
      <c r="D3">
        <v>1.02</v>
      </c>
      <c r="E3">
        <v>1.05</v>
      </c>
      <c r="F3" s="3">
        <v>1</v>
      </c>
      <c r="G3">
        <f>0.75*Table4[[#This Row],[Price Calibration 2020]]+0.25*Table4[[#This Row],[Price Calibration 2030]]</f>
        <v>1</v>
      </c>
      <c r="H3" s="3">
        <v>1</v>
      </c>
      <c r="I3">
        <f>AVERAGE(Table4[[#This Row],[Price Calibration 2030]],Table4[[#This Row],[Price Calibration 2040]])</f>
        <v>1</v>
      </c>
      <c r="J3">
        <f>AVERAGE(Table4[[#This Row],[Price Calibration 2030]],Table4[[#This Row],[Price Calibration 2050]])</f>
        <v>1</v>
      </c>
      <c r="K3">
        <f>AVERAGE(Table4[[#This Row],[Price Calibration 2040]],Table4[[#This Row],[Price Calibration 2050]])</f>
        <v>1</v>
      </c>
      <c r="L3" s="3">
        <f>Table4[[#This Row],[Price Calibration 2030]]</f>
        <v>1</v>
      </c>
      <c r="M3">
        <f>Table4[[#This Row],[Price Calibration 2050]]</f>
        <v>1</v>
      </c>
      <c r="N3">
        <f>Table4[[#This Row],[Price Calibration 2055]]</f>
        <v>1</v>
      </c>
    </row>
    <row r="4" spans="1:14" x14ac:dyDescent="0.2">
      <c r="A4" t="s">
        <v>138</v>
      </c>
      <c r="B4">
        <v>145</v>
      </c>
      <c r="C4">
        <v>0.91</v>
      </c>
      <c r="D4">
        <v>1.04</v>
      </c>
      <c r="E4">
        <v>1.1000000000000001</v>
      </c>
      <c r="F4" s="3">
        <v>0.95</v>
      </c>
      <c r="G4">
        <f>0.75*Table4[[#This Row],[Price Calibration 2020]]+0.25*Table4[[#This Row],[Price Calibration 2030]]</f>
        <v>0.96249999999999991</v>
      </c>
      <c r="H4" s="3">
        <v>1</v>
      </c>
      <c r="I4">
        <f>AVERAGE(Table4[[#This Row],[Price Calibration 2030]],Table4[[#This Row],[Price Calibration 2040]])</f>
        <v>1</v>
      </c>
      <c r="J4">
        <f>AVERAGE(Table4[[#This Row],[Price Calibration 2030]],Table4[[#This Row],[Price Calibration 2050]])</f>
        <v>1</v>
      </c>
      <c r="K4">
        <f>AVERAGE(Table4[[#This Row],[Price Calibration 2040]],Table4[[#This Row],[Price Calibration 2050]])</f>
        <v>1</v>
      </c>
      <c r="L4" s="3">
        <f>Table4[[#This Row],[Price Calibration 2030]]</f>
        <v>1</v>
      </c>
      <c r="M4">
        <f>Table4[[#This Row],[Price Calibration 2050]]</f>
        <v>1</v>
      </c>
      <c r="N4">
        <f>Table4[[#This Row],[Price Calibration 2055]]</f>
        <v>1</v>
      </c>
    </row>
    <row r="5" spans="1:14" x14ac:dyDescent="0.2">
      <c r="A5" t="s">
        <v>19</v>
      </c>
      <c r="B5">
        <v>130</v>
      </c>
      <c r="C5">
        <v>0.91</v>
      </c>
      <c r="D5">
        <v>1.04</v>
      </c>
      <c r="E5">
        <v>1.1000000000000001</v>
      </c>
      <c r="F5" s="3">
        <v>0.94</v>
      </c>
      <c r="G5">
        <f>0.75*Table4[[#This Row],[Price Calibration 2020]]+0.25*Table4[[#This Row],[Price Calibration 2030]]</f>
        <v>0.94249999999999989</v>
      </c>
      <c r="H5" s="3">
        <v>0.95</v>
      </c>
      <c r="I5">
        <f>AVERAGE(Table4[[#This Row],[Price Calibration 2030]],Table4[[#This Row],[Price Calibration 2040]])</f>
        <v>0.95</v>
      </c>
      <c r="J5">
        <f>AVERAGE(Table4[[#This Row],[Price Calibration 2030]],Table4[[#This Row],[Price Calibration 2050]])</f>
        <v>0.95</v>
      </c>
      <c r="K5">
        <f>AVERAGE(Table4[[#This Row],[Price Calibration 2040]],Table4[[#This Row],[Price Calibration 2050]])</f>
        <v>0.95</v>
      </c>
      <c r="L5" s="3">
        <f>Table4[[#This Row],[Price Calibration 2030]]</f>
        <v>0.95</v>
      </c>
      <c r="M5">
        <f>Table4[[#This Row],[Price Calibration 2050]]</f>
        <v>0.95</v>
      </c>
      <c r="N5">
        <f>Table4[[#This Row],[Price Calibration 2055]]</f>
        <v>0.95</v>
      </c>
    </row>
    <row r="6" spans="1:14" x14ac:dyDescent="0.2">
      <c r="A6" t="s">
        <v>15</v>
      </c>
      <c r="B6">
        <v>140</v>
      </c>
      <c r="C6">
        <v>0.87</v>
      </c>
      <c r="D6">
        <v>1.07</v>
      </c>
      <c r="E6">
        <v>1.1000000000000001</v>
      </c>
      <c r="F6" s="3">
        <v>0.97499999999999998</v>
      </c>
      <c r="G6">
        <f>0.75*Table4[[#This Row],[Price Calibration 2020]]+0.25*Table4[[#This Row],[Price Calibration 2030]]</f>
        <v>0.98124999999999996</v>
      </c>
      <c r="H6" s="3">
        <v>1</v>
      </c>
      <c r="I6">
        <f>AVERAGE(Table4[[#This Row],[Price Calibration 2030]],Table4[[#This Row],[Price Calibration 2040]])</f>
        <v>1</v>
      </c>
      <c r="J6">
        <f>AVERAGE(Table4[[#This Row],[Price Calibration 2030]],Table4[[#This Row],[Price Calibration 2050]])</f>
        <v>1</v>
      </c>
      <c r="K6">
        <f>AVERAGE(Table4[[#This Row],[Price Calibration 2040]],Table4[[#This Row],[Price Calibration 2050]])</f>
        <v>1</v>
      </c>
      <c r="L6" s="3">
        <f>Table4[[#This Row],[Price Calibration 2030]]</f>
        <v>1</v>
      </c>
      <c r="M6">
        <f>Table4[[#This Row],[Price Calibration 2050]]</f>
        <v>1</v>
      </c>
      <c r="N6">
        <f>Table4[[#This Row],[Price Calibration 2055]]</f>
        <v>1</v>
      </c>
    </row>
    <row r="7" spans="1:14" x14ac:dyDescent="0.2">
      <c r="A7" t="s">
        <v>25</v>
      </c>
      <c r="B7">
        <v>140</v>
      </c>
      <c r="C7">
        <v>0.87</v>
      </c>
      <c r="D7">
        <v>1.07</v>
      </c>
      <c r="E7">
        <v>1.1000000000000001</v>
      </c>
      <c r="F7" s="3">
        <v>0.95</v>
      </c>
      <c r="G7">
        <f>0.75*Table4[[#This Row],[Price Calibration 2020]]+0.25*Table4[[#This Row],[Price Calibration 2030]]</f>
        <v>0.96249999999999991</v>
      </c>
      <c r="H7" s="3">
        <v>1</v>
      </c>
      <c r="I7">
        <f>AVERAGE(Table4[[#This Row],[Price Calibration 2030]],Table4[[#This Row],[Price Calibration 2040]])</f>
        <v>1</v>
      </c>
      <c r="J7">
        <f>AVERAGE(Table4[[#This Row],[Price Calibration 2030]],Table4[[#This Row],[Price Calibration 2050]])</f>
        <v>1</v>
      </c>
      <c r="K7">
        <f>AVERAGE(Table4[[#This Row],[Price Calibration 2040]],Table4[[#This Row],[Price Calibration 2050]])</f>
        <v>1</v>
      </c>
      <c r="L7" s="3">
        <f>Table4[[#This Row],[Price Calibration 2030]]</f>
        <v>1</v>
      </c>
      <c r="M7">
        <f>Table4[[#This Row],[Price Calibration 2050]]</f>
        <v>1</v>
      </c>
      <c r="N7">
        <f>Table4[[#This Row],[Price Calibration 2055]]</f>
        <v>1</v>
      </c>
    </row>
    <row r="8" spans="1:14" x14ac:dyDescent="0.2">
      <c r="A8" t="s">
        <v>23</v>
      </c>
      <c r="B8">
        <v>140</v>
      </c>
      <c r="C8">
        <v>0.95</v>
      </c>
      <c r="D8">
        <v>1.02</v>
      </c>
      <c r="E8">
        <v>1.05</v>
      </c>
      <c r="F8" s="3">
        <v>0.95</v>
      </c>
      <c r="G8">
        <f>0.75*Table4[[#This Row],[Price Calibration 2020]]+0.25*Table4[[#This Row],[Price Calibration 2030]]</f>
        <v>0.96249999999999991</v>
      </c>
      <c r="H8" s="3">
        <v>1</v>
      </c>
      <c r="I8">
        <f>AVERAGE(Table4[[#This Row],[Price Calibration 2030]],Table4[[#This Row],[Price Calibration 2040]])</f>
        <v>1</v>
      </c>
      <c r="J8">
        <f>AVERAGE(Table4[[#This Row],[Price Calibration 2030]],Table4[[#This Row],[Price Calibration 2050]])</f>
        <v>1</v>
      </c>
      <c r="K8">
        <f>AVERAGE(Table4[[#This Row],[Price Calibration 2040]],Table4[[#This Row],[Price Calibration 2050]])</f>
        <v>1</v>
      </c>
      <c r="L8" s="3">
        <f>Table4[[#This Row],[Price Calibration 2030]]</f>
        <v>1</v>
      </c>
      <c r="M8">
        <f>Table4[[#This Row],[Price Calibration 2050]]</f>
        <v>1</v>
      </c>
      <c r="N8">
        <f>Table4[[#This Row],[Price Calibration 2055]]</f>
        <v>1</v>
      </c>
    </row>
    <row r="9" spans="1:14" x14ac:dyDescent="0.2">
      <c r="A9" t="s">
        <v>5</v>
      </c>
      <c r="B9">
        <v>140</v>
      </c>
      <c r="C9">
        <v>0.95</v>
      </c>
      <c r="D9">
        <v>1.02</v>
      </c>
      <c r="E9">
        <v>1.05</v>
      </c>
      <c r="F9" s="3">
        <v>0.95</v>
      </c>
      <c r="G9">
        <f>0.75*Table4[[#This Row],[Price Calibration 2020]]+0.25*Table4[[#This Row],[Price Calibration 2030]]</f>
        <v>0.95</v>
      </c>
      <c r="H9" s="3">
        <v>0.95</v>
      </c>
      <c r="I9">
        <f>AVERAGE(Table4[[#This Row],[Price Calibration 2030]],Table4[[#This Row],[Price Calibration 2040]])</f>
        <v>0.95</v>
      </c>
      <c r="J9">
        <f>AVERAGE(Table4[[#This Row],[Price Calibration 2030]],Table4[[#This Row],[Price Calibration 2050]])</f>
        <v>0.95</v>
      </c>
      <c r="K9">
        <f>AVERAGE(Table4[[#This Row],[Price Calibration 2040]],Table4[[#This Row],[Price Calibration 2050]])</f>
        <v>0.95</v>
      </c>
      <c r="L9" s="3">
        <f>Table4[[#This Row],[Price Calibration 2030]]</f>
        <v>0.95</v>
      </c>
      <c r="M9">
        <f>Table4[[#This Row],[Price Calibration 2050]]</f>
        <v>0.95</v>
      </c>
      <c r="N9">
        <f>Table4[[#This Row],[Price Calibration 2055]]</f>
        <v>0.95</v>
      </c>
    </row>
    <row r="10" spans="1:14" x14ac:dyDescent="0.2">
      <c r="A10" t="s">
        <v>4</v>
      </c>
      <c r="B10">
        <v>105</v>
      </c>
      <c r="C10">
        <v>1.01</v>
      </c>
      <c r="D10">
        <v>1</v>
      </c>
      <c r="E10">
        <v>0.99</v>
      </c>
      <c r="F10" s="3">
        <v>0.99</v>
      </c>
      <c r="G10">
        <f>0.75*Table4[[#This Row],[Price Calibration 2020]]+0.25*Table4[[#This Row],[Price Calibration 2030]]</f>
        <v>0.99249999999999994</v>
      </c>
      <c r="H10" s="3">
        <v>1</v>
      </c>
      <c r="I10">
        <f>AVERAGE(Table4[[#This Row],[Price Calibration 2030]],Table4[[#This Row],[Price Calibration 2040]])</f>
        <v>1</v>
      </c>
      <c r="J10">
        <f>AVERAGE(Table4[[#This Row],[Price Calibration 2030]],Table4[[#This Row],[Price Calibration 2050]])</f>
        <v>1</v>
      </c>
      <c r="K10">
        <f>AVERAGE(Table4[[#This Row],[Price Calibration 2040]],Table4[[#This Row],[Price Calibration 2050]])</f>
        <v>1</v>
      </c>
      <c r="L10" s="3">
        <f>Table4[[#This Row],[Price Calibration 2030]]</f>
        <v>1</v>
      </c>
      <c r="M10">
        <f>Table4[[#This Row],[Price Calibration 2050]]</f>
        <v>1</v>
      </c>
      <c r="N10">
        <f>Table4[[#This Row],[Price Calibration 2055]]</f>
        <v>1</v>
      </c>
    </row>
    <row r="11" spans="1:14" x14ac:dyDescent="0.2">
      <c r="A11" t="s">
        <v>20</v>
      </c>
      <c r="B11">
        <v>115</v>
      </c>
      <c r="C11">
        <v>0.91</v>
      </c>
      <c r="D11">
        <v>1.04</v>
      </c>
      <c r="E11">
        <v>1.1000000000000001</v>
      </c>
      <c r="F11" s="3">
        <v>0.85</v>
      </c>
      <c r="G11">
        <f>0.75*Table4[[#This Row],[Price Calibration 2020]]+0.25*Table4[[#This Row],[Price Calibration 2030]]</f>
        <v>0.86249999999999993</v>
      </c>
      <c r="H11" s="3">
        <v>0.9</v>
      </c>
      <c r="I11">
        <f>AVERAGE(Table4[[#This Row],[Price Calibration 2030]],Table4[[#This Row],[Price Calibration 2040]])</f>
        <v>0.9</v>
      </c>
      <c r="J11">
        <f>AVERAGE(Table4[[#This Row],[Price Calibration 2030]],Table4[[#This Row],[Price Calibration 2050]])</f>
        <v>0.9</v>
      </c>
      <c r="K11">
        <f>AVERAGE(Table4[[#This Row],[Price Calibration 2040]],Table4[[#This Row],[Price Calibration 2050]])</f>
        <v>0.9</v>
      </c>
      <c r="L11" s="3">
        <f>Table4[[#This Row],[Price Calibration 2030]]</f>
        <v>0.9</v>
      </c>
      <c r="M11">
        <f>Table4[[#This Row],[Price Calibration 2050]]</f>
        <v>0.9</v>
      </c>
      <c r="N11">
        <f>Table4[[#This Row],[Price Calibration 2055]]</f>
        <v>0.9</v>
      </c>
    </row>
    <row r="12" spans="1:14" x14ac:dyDescent="0.2">
      <c r="A12" t="s">
        <v>21</v>
      </c>
      <c r="B12">
        <v>130</v>
      </c>
      <c r="C12">
        <v>0.95</v>
      </c>
      <c r="D12">
        <v>1.02</v>
      </c>
      <c r="E12">
        <v>1.05</v>
      </c>
      <c r="F12" s="3">
        <v>0.9</v>
      </c>
      <c r="G12">
        <f>0.75*Table4[[#This Row],[Price Calibration 2020]]+0.25*Table4[[#This Row],[Price Calibration 2030]]</f>
        <v>0.91250000000000009</v>
      </c>
      <c r="H12" s="3">
        <v>0.95</v>
      </c>
      <c r="I12">
        <f>AVERAGE(Table4[[#This Row],[Price Calibration 2030]],Table4[[#This Row],[Price Calibration 2040]])</f>
        <v>0.95</v>
      </c>
      <c r="J12">
        <f>AVERAGE(Table4[[#This Row],[Price Calibration 2030]],Table4[[#This Row],[Price Calibration 2050]])</f>
        <v>0.95</v>
      </c>
      <c r="K12">
        <f>AVERAGE(Table4[[#This Row],[Price Calibration 2040]],Table4[[#This Row],[Price Calibration 2050]])</f>
        <v>0.95</v>
      </c>
      <c r="L12" s="3">
        <f>Table4[[#This Row],[Price Calibration 2030]]</f>
        <v>0.95</v>
      </c>
      <c r="M12">
        <f>Table4[[#This Row],[Price Calibration 2050]]</f>
        <v>0.95</v>
      </c>
      <c r="N12">
        <f>Table4[[#This Row],[Price Calibration 2055]]</f>
        <v>0.95</v>
      </c>
    </row>
    <row r="13" spans="1:14" x14ac:dyDescent="0.2">
      <c r="A13" t="s">
        <v>34</v>
      </c>
      <c r="B13">
        <v>135</v>
      </c>
      <c r="C13">
        <v>0.91</v>
      </c>
      <c r="D13">
        <v>1.04</v>
      </c>
      <c r="E13">
        <v>1.1000000000000001</v>
      </c>
      <c r="F13" s="3">
        <v>0.95</v>
      </c>
      <c r="G13">
        <f>0.75*Table4[[#This Row],[Price Calibration 2020]]+0.25*Table4[[#This Row],[Price Calibration 2030]]</f>
        <v>0.96249999999999991</v>
      </c>
      <c r="H13" s="3">
        <v>1</v>
      </c>
      <c r="I13">
        <f>AVERAGE(Table4[[#This Row],[Price Calibration 2030]],Table4[[#This Row],[Price Calibration 2040]])</f>
        <v>1</v>
      </c>
      <c r="J13">
        <f>AVERAGE(Table4[[#This Row],[Price Calibration 2030]],Table4[[#This Row],[Price Calibration 2050]])</f>
        <v>1</v>
      </c>
      <c r="K13">
        <f>AVERAGE(Table4[[#This Row],[Price Calibration 2040]],Table4[[#This Row],[Price Calibration 2050]])</f>
        <v>1</v>
      </c>
      <c r="L13" s="3">
        <f>Table4[[#This Row],[Price Calibration 2030]]</f>
        <v>1</v>
      </c>
      <c r="M13">
        <f>Table4[[#This Row],[Price Calibration 2050]]</f>
        <v>1</v>
      </c>
      <c r="N13">
        <f>Table4[[#This Row],[Price Calibration 2055]]</f>
        <v>1</v>
      </c>
    </row>
    <row r="14" spans="1:14" x14ac:dyDescent="0.2">
      <c r="A14" t="s">
        <v>139</v>
      </c>
      <c r="B14">
        <v>190</v>
      </c>
      <c r="C14">
        <v>1</v>
      </c>
      <c r="D14">
        <v>1</v>
      </c>
      <c r="E14">
        <v>1</v>
      </c>
      <c r="F14" s="3">
        <v>1</v>
      </c>
      <c r="G14">
        <f>0.75*Table4[[#This Row],[Price Calibration 2020]]+0.25*Table4[[#This Row],[Price Calibration 2030]]</f>
        <v>1</v>
      </c>
      <c r="H14" s="3">
        <v>1</v>
      </c>
      <c r="I14">
        <f>AVERAGE(Table4[[#This Row],[Price Calibration 2030]],Table4[[#This Row],[Price Calibration 2040]])</f>
        <v>1</v>
      </c>
      <c r="J14">
        <f>AVERAGE(Table4[[#This Row],[Price Calibration 2030]],Table4[[#This Row],[Price Calibration 2050]])</f>
        <v>1</v>
      </c>
      <c r="K14">
        <f>AVERAGE(Table4[[#This Row],[Price Calibration 2040]],Table4[[#This Row],[Price Calibration 2050]])</f>
        <v>1</v>
      </c>
      <c r="L14" s="3">
        <f>Table4[[#This Row],[Price Calibration 2030]]</f>
        <v>1</v>
      </c>
      <c r="M14">
        <f>Table4[[#This Row],[Price Calibration 2050]]</f>
        <v>1</v>
      </c>
      <c r="N14">
        <f>Table4[[#This Row],[Price Calibration 2055]]</f>
        <v>1</v>
      </c>
    </row>
    <row r="15" spans="1:14" x14ac:dyDescent="0.2">
      <c r="A15" t="s">
        <v>51</v>
      </c>
      <c r="B15">
        <v>165</v>
      </c>
      <c r="C15">
        <v>1.01</v>
      </c>
      <c r="D15">
        <v>1</v>
      </c>
      <c r="E15">
        <v>0.99</v>
      </c>
      <c r="F15" s="3">
        <v>1</v>
      </c>
      <c r="G15">
        <f>0.75*Table4[[#This Row],[Price Calibration 2020]]+0.25*Table4[[#This Row],[Price Calibration 2030]]</f>
        <v>1</v>
      </c>
      <c r="H15" s="3">
        <v>1</v>
      </c>
      <c r="I15">
        <f>AVERAGE(Table4[[#This Row],[Price Calibration 2030]],Table4[[#This Row],[Price Calibration 2040]])</f>
        <v>1</v>
      </c>
      <c r="J15">
        <f>AVERAGE(Table4[[#This Row],[Price Calibration 2030]],Table4[[#This Row],[Price Calibration 2050]])</f>
        <v>1</v>
      </c>
      <c r="K15">
        <f>AVERAGE(Table4[[#This Row],[Price Calibration 2040]],Table4[[#This Row],[Price Calibration 2050]])</f>
        <v>1</v>
      </c>
      <c r="L15" s="3">
        <f>Table4[[#This Row],[Price Calibration 2030]]</f>
        <v>1</v>
      </c>
      <c r="M15">
        <f>Table4[[#This Row],[Price Calibration 2050]]</f>
        <v>1</v>
      </c>
      <c r="N15">
        <f>Table4[[#This Row],[Price Calibration 2055]]</f>
        <v>1</v>
      </c>
    </row>
    <row r="16" spans="1:14" x14ac:dyDescent="0.2">
      <c r="A16" t="s">
        <v>140</v>
      </c>
      <c r="B16">
        <v>190</v>
      </c>
      <c r="C16">
        <v>1</v>
      </c>
      <c r="D16">
        <v>1</v>
      </c>
      <c r="E16">
        <v>1</v>
      </c>
      <c r="F16" s="3">
        <v>1</v>
      </c>
      <c r="G16">
        <f>0.75*Table4[[#This Row],[Price Calibration 2020]]+0.25*Table4[[#This Row],[Price Calibration 2030]]</f>
        <v>1</v>
      </c>
      <c r="H16" s="3">
        <v>1</v>
      </c>
      <c r="I16">
        <f>AVERAGE(Table4[[#This Row],[Price Calibration 2030]],Table4[[#This Row],[Price Calibration 2040]])</f>
        <v>1</v>
      </c>
      <c r="J16">
        <f>AVERAGE(Table4[[#This Row],[Price Calibration 2030]],Table4[[#This Row],[Price Calibration 2050]])</f>
        <v>1</v>
      </c>
      <c r="K16">
        <f>AVERAGE(Table4[[#This Row],[Price Calibration 2040]],Table4[[#This Row],[Price Calibration 2050]])</f>
        <v>1</v>
      </c>
      <c r="L16" s="3">
        <f>Table4[[#This Row],[Price Calibration 2030]]</f>
        <v>1</v>
      </c>
      <c r="M16">
        <f>Table4[[#This Row],[Price Calibration 2050]]</f>
        <v>1</v>
      </c>
      <c r="N16">
        <f>Table4[[#This Row],[Price Calibration 2055]]</f>
        <v>1</v>
      </c>
    </row>
    <row r="17" spans="1:14" x14ac:dyDescent="0.2">
      <c r="A17" t="s">
        <v>55</v>
      </c>
      <c r="B17">
        <v>170</v>
      </c>
      <c r="C17">
        <v>1.01</v>
      </c>
      <c r="D17">
        <v>1</v>
      </c>
      <c r="E17">
        <v>0.99</v>
      </c>
      <c r="F17" s="3">
        <v>1</v>
      </c>
      <c r="G17">
        <f>0.75*Table4[[#This Row],[Price Calibration 2020]]+0.25*Table4[[#This Row],[Price Calibration 2030]]</f>
        <v>1</v>
      </c>
      <c r="H17" s="3">
        <v>1</v>
      </c>
      <c r="I17">
        <f>AVERAGE(Table4[[#This Row],[Price Calibration 2030]],Table4[[#This Row],[Price Calibration 2040]])</f>
        <v>1</v>
      </c>
      <c r="J17">
        <f>AVERAGE(Table4[[#This Row],[Price Calibration 2030]],Table4[[#This Row],[Price Calibration 2050]])</f>
        <v>1</v>
      </c>
      <c r="K17">
        <f>AVERAGE(Table4[[#This Row],[Price Calibration 2040]],Table4[[#This Row],[Price Calibration 2050]])</f>
        <v>1</v>
      </c>
      <c r="L17" s="3">
        <f>Table4[[#This Row],[Price Calibration 2030]]</f>
        <v>1</v>
      </c>
      <c r="M17">
        <f>Table4[[#This Row],[Price Calibration 2050]]</f>
        <v>1</v>
      </c>
      <c r="N17">
        <f>Table4[[#This Row],[Price Calibration 2055]]</f>
        <v>1</v>
      </c>
    </row>
    <row r="18" spans="1:14" x14ac:dyDescent="0.2">
      <c r="A18" t="s">
        <v>56</v>
      </c>
      <c r="B18">
        <v>170</v>
      </c>
      <c r="C18">
        <v>1.01</v>
      </c>
      <c r="D18">
        <v>1</v>
      </c>
      <c r="E18">
        <v>0.99</v>
      </c>
      <c r="F18" s="3">
        <v>1</v>
      </c>
      <c r="G18">
        <f>0.75*Table4[[#This Row],[Price Calibration 2020]]+0.25*Table4[[#This Row],[Price Calibration 2030]]</f>
        <v>1</v>
      </c>
      <c r="H18" s="3">
        <v>1</v>
      </c>
      <c r="I18">
        <f>AVERAGE(Table4[[#This Row],[Price Calibration 2030]],Table4[[#This Row],[Price Calibration 2040]])</f>
        <v>1</v>
      </c>
      <c r="J18">
        <f>AVERAGE(Table4[[#This Row],[Price Calibration 2030]],Table4[[#This Row],[Price Calibration 2050]])</f>
        <v>1</v>
      </c>
      <c r="K18">
        <f>AVERAGE(Table4[[#This Row],[Price Calibration 2040]],Table4[[#This Row],[Price Calibration 2050]])</f>
        <v>1</v>
      </c>
      <c r="L18" s="3">
        <f>Table4[[#This Row],[Price Calibration 2030]]</f>
        <v>1</v>
      </c>
      <c r="M18">
        <f>Table4[[#This Row],[Price Calibration 2050]]</f>
        <v>1</v>
      </c>
      <c r="N18">
        <f>Table4[[#This Row],[Price Calibration 2055]]</f>
        <v>1</v>
      </c>
    </row>
    <row r="19" spans="1:14" x14ac:dyDescent="0.2">
      <c r="A19" t="s">
        <v>57</v>
      </c>
      <c r="B19">
        <v>170</v>
      </c>
      <c r="C19">
        <v>1.01</v>
      </c>
      <c r="D19">
        <v>1</v>
      </c>
      <c r="E19">
        <v>0.99</v>
      </c>
      <c r="F19" s="3">
        <v>1</v>
      </c>
      <c r="G19">
        <f>0.75*Table4[[#This Row],[Price Calibration 2020]]+0.25*Table4[[#This Row],[Price Calibration 2030]]</f>
        <v>1</v>
      </c>
      <c r="H19" s="3">
        <v>1</v>
      </c>
      <c r="I19">
        <f>AVERAGE(Table4[[#This Row],[Price Calibration 2030]],Table4[[#This Row],[Price Calibration 2040]])</f>
        <v>1</v>
      </c>
      <c r="J19">
        <f>AVERAGE(Table4[[#This Row],[Price Calibration 2030]],Table4[[#This Row],[Price Calibration 2050]])</f>
        <v>1</v>
      </c>
      <c r="K19">
        <f>AVERAGE(Table4[[#This Row],[Price Calibration 2040]],Table4[[#This Row],[Price Calibration 2050]])</f>
        <v>1</v>
      </c>
      <c r="L19" s="3">
        <f>Table4[[#This Row],[Price Calibration 2030]]</f>
        <v>1</v>
      </c>
      <c r="M19">
        <f>Table4[[#This Row],[Price Calibration 2050]]</f>
        <v>1</v>
      </c>
      <c r="N19">
        <f>Table4[[#This Row],[Price Calibration 2055]]</f>
        <v>1</v>
      </c>
    </row>
    <row r="20" spans="1:14" x14ac:dyDescent="0.2">
      <c r="A20" t="s">
        <v>141</v>
      </c>
      <c r="B20">
        <v>190</v>
      </c>
      <c r="C20">
        <v>1</v>
      </c>
      <c r="D20">
        <v>1</v>
      </c>
      <c r="E20">
        <v>1</v>
      </c>
      <c r="F20" s="3">
        <v>1</v>
      </c>
      <c r="G20">
        <f>0.75*Table4[[#This Row],[Price Calibration 2020]]+0.25*Table4[[#This Row],[Price Calibration 2030]]</f>
        <v>1</v>
      </c>
      <c r="H20" s="3">
        <v>1</v>
      </c>
      <c r="I20">
        <f>AVERAGE(Table4[[#This Row],[Price Calibration 2030]],Table4[[#This Row],[Price Calibration 2040]])</f>
        <v>1</v>
      </c>
      <c r="J20">
        <f>AVERAGE(Table4[[#This Row],[Price Calibration 2030]],Table4[[#This Row],[Price Calibration 2050]])</f>
        <v>1</v>
      </c>
      <c r="K20">
        <f>AVERAGE(Table4[[#This Row],[Price Calibration 2040]],Table4[[#This Row],[Price Calibration 2050]])</f>
        <v>1</v>
      </c>
      <c r="L20" s="3">
        <f>Table4[[#This Row],[Price Calibration 2030]]</f>
        <v>1</v>
      </c>
      <c r="M20">
        <f>Table4[[#This Row],[Price Calibration 2050]]</f>
        <v>1</v>
      </c>
      <c r="N20">
        <f>Table4[[#This Row],[Price Calibration 2055]]</f>
        <v>1</v>
      </c>
    </row>
    <row r="21" spans="1:14" x14ac:dyDescent="0.2">
      <c r="A21" t="s">
        <v>142</v>
      </c>
      <c r="B21">
        <v>190</v>
      </c>
      <c r="C21">
        <v>1</v>
      </c>
      <c r="D21">
        <v>1</v>
      </c>
      <c r="E21">
        <v>1</v>
      </c>
      <c r="F21" s="3">
        <v>1</v>
      </c>
      <c r="G21">
        <f>0.75*Table4[[#This Row],[Price Calibration 2020]]+0.25*Table4[[#This Row],[Price Calibration 2030]]</f>
        <v>1</v>
      </c>
      <c r="H21" s="3">
        <v>1</v>
      </c>
      <c r="I21">
        <f>AVERAGE(Table4[[#This Row],[Price Calibration 2030]],Table4[[#This Row],[Price Calibration 2040]])</f>
        <v>1</v>
      </c>
      <c r="J21">
        <f>AVERAGE(Table4[[#This Row],[Price Calibration 2030]],Table4[[#This Row],[Price Calibration 2050]])</f>
        <v>1</v>
      </c>
      <c r="K21">
        <f>AVERAGE(Table4[[#This Row],[Price Calibration 2040]],Table4[[#This Row],[Price Calibration 2050]])</f>
        <v>1</v>
      </c>
      <c r="L21" s="3">
        <f>Table4[[#This Row],[Price Calibration 2030]]</f>
        <v>1</v>
      </c>
      <c r="M21">
        <f>Table4[[#This Row],[Price Calibration 2050]]</f>
        <v>1</v>
      </c>
      <c r="N21">
        <f>Table4[[#This Row],[Price Calibration 2055]]</f>
        <v>1</v>
      </c>
    </row>
    <row r="22" spans="1:14" x14ac:dyDescent="0.2">
      <c r="A22" t="s">
        <v>126</v>
      </c>
      <c r="B22">
        <v>190</v>
      </c>
      <c r="C22">
        <v>1</v>
      </c>
      <c r="D22">
        <v>1</v>
      </c>
      <c r="E22">
        <v>1</v>
      </c>
      <c r="F22" s="3">
        <v>1</v>
      </c>
      <c r="G22">
        <f>0.75*Table4[[#This Row],[Price Calibration 2020]]+0.25*Table4[[#This Row],[Price Calibration 2030]]</f>
        <v>1</v>
      </c>
      <c r="H22" s="3">
        <v>1</v>
      </c>
      <c r="I22">
        <f>AVERAGE(Table4[[#This Row],[Price Calibration 2030]],Table4[[#This Row],[Price Calibration 2040]])</f>
        <v>1</v>
      </c>
      <c r="J22">
        <f>AVERAGE(Table4[[#This Row],[Price Calibration 2030]],Table4[[#This Row],[Price Calibration 2050]])</f>
        <v>1</v>
      </c>
      <c r="K22">
        <f>AVERAGE(Table4[[#This Row],[Price Calibration 2040]],Table4[[#This Row],[Price Calibration 2050]])</f>
        <v>1</v>
      </c>
      <c r="L22" s="3">
        <f>Table4[[#This Row],[Price Calibration 2030]]</f>
        <v>1</v>
      </c>
      <c r="M22">
        <f>Table4[[#This Row],[Price Calibration 2050]]</f>
        <v>1</v>
      </c>
      <c r="N22">
        <f>Table4[[#This Row],[Price Calibration 2055]]</f>
        <v>1</v>
      </c>
    </row>
    <row r="23" spans="1:14" x14ac:dyDescent="0.2">
      <c r="A23" t="s">
        <v>52</v>
      </c>
      <c r="B23">
        <v>170</v>
      </c>
      <c r="C23">
        <v>1.01</v>
      </c>
      <c r="D23">
        <v>1</v>
      </c>
      <c r="E23">
        <v>0.99</v>
      </c>
      <c r="F23" s="3">
        <v>1</v>
      </c>
      <c r="G23">
        <f>0.75*Table4[[#This Row],[Price Calibration 2020]]+0.25*Table4[[#This Row],[Price Calibration 2030]]</f>
        <v>0.98750000000000004</v>
      </c>
      <c r="H23" s="3">
        <v>0.95</v>
      </c>
      <c r="I23">
        <f>AVERAGE(Table4[[#This Row],[Price Calibration 2030]],Table4[[#This Row],[Price Calibration 2040]])</f>
        <v>0.95</v>
      </c>
      <c r="J23">
        <f>AVERAGE(Table4[[#This Row],[Price Calibration 2030]],Table4[[#This Row],[Price Calibration 2050]])</f>
        <v>0.95</v>
      </c>
      <c r="K23">
        <f>AVERAGE(Table4[[#This Row],[Price Calibration 2040]],Table4[[#This Row],[Price Calibration 2050]])</f>
        <v>0.95</v>
      </c>
      <c r="L23" s="3">
        <f>Table4[[#This Row],[Price Calibration 2030]]</f>
        <v>0.95</v>
      </c>
      <c r="M23">
        <f>Table4[[#This Row],[Price Calibration 2050]]</f>
        <v>0.95</v>
      </c>
      <c r="N23">
        <f>Table4[[#This Row],[Price Calibration 2055]]</f>
        <v>0.95</v>
      </c>
    </row>
    <row r="24" spans="1:14" x14ac:dyDescent="0.2">
      <c r="A24" t="s">
        <v>38</v>
      </c>
      <c r="B24">
        <v>170</v>
      </c>
      <c r="C24">
        <v>1.08</v>
      </c>
      <c r="D24">
        <v>0.9</v>
      </c>
      <c r="E24">
        <v>0.9</v>
      </c>
      <c r="F24" s="3">
        <v>1.1000000000000001</v>
      </c>
      <c r="G24">
        <f>0.75*Table4[[#This Row],[Price Calibration 2020]]+0.25*Table4[[#This Row],[Price Calibration 2030]]</f>
        <v>1.0750000000000002</v>
      </c>
      <c r="H24" s="3">
        <v>1</v>
      </c>
      <c r="I24">
        <f>AVERAGE(Table4[[#This Row],[Price Calibration 2030]],Table4[[#This Row],[Price Calibration 2040]])</f>
        <v>1</v>
      </c>
      <c r="J24">
        <f>AVERAGE(Table4[[#This Row],[Price Calibration 2030]],Table4[[#This Row],[Price Calibration 2050]])</f>
        <v>1</v>
      </c>
      <c r="K24">
        <f>AVERAGE(Table4[[#This Row],[Price Calibration 2040]],Table4[[#This Row],[Price Calibration 2050]])</f>
        <v>1</v>
      </c>
      <c r="L24" s="3">
        <f>Table4[[#This Row],[Price Calibration 2030]]</f>
        <v>1</v>
      </c>
      <c r="M24">
        <f>Table4[[#This Row],[Price Calibration 2050]]</f>
        <v>1</v>
      </c>
      <c r="N24">
        <f>Table4[[#This Row],[Price Calibration 2055]]</f>
        <v>1</v>
      </c>
    </row>
    <row r="25" spans="1:14" x14ac:dyDescent="0.2">
      <c r="A25" t="s">
        <v>53</v>
      </c>
      <c r="B25">
        <v>190</v>
      </c>
      <c r="C25">
        <v>1.08</v>
      </c>
      <c r="D25">
        <v>0.9</v>
      </c>
      <c r="E25">
        <v>0.9</v>
      </c>
      <c r="F25" s="3">
        <v>1</v>
      </c>
      <c r="G25">
        <f>0.75*Table4[[#This Row],[Price Calibration 2020]]+0.25*Table4[[#This Row],[Price Calibration 2030]]</f>
        <v>1</v>
      </c>
      <c r="H25" s="3">
        <v>1</v>
      </c>
      <c r="I25">
        <f>AVERAGE(Table4[[#This Row],[Price Calibration 2030]],Table4[[#This Row],[Price Calibration 2040]])</f>
        <v>1</v>
      </c>
      <c r="J25">
        <f>AVERAGE(Table4[[#This Row],[Price Calibration 2030]],Table4[[#This Row],[Price Calibration 2050]])</f>
        <v>1</v>
      </c>
      <c r="K25">
        <f>AVERAGE(Table4[[#This Row],[Price Calibration 2040]],Table4[[#This Row],[Price Calibration 2050]])</f>
        <v>1</v>
      </c>
      <c r="L25" s="3">
        <f>Table4[[#This Row],[Price Calibration 2030]]</f>
        <v>1</v>
      </c>
      <c r="M25">
        <f>Table4[[#This Row],[Price Calibration 2050]]</f>
        <v>1</v>
      </c>
      <c r="N25">
        <f>Table4[[#This Row],[Price Calibration 2055]]</f>
        <v>1</v>
      </c>
    </row>
    <row r="26" spans="1:14" x14ac:dyDescent="0.2">
      <c r="A26" t="s">
        <v>54</v>
      </c>
      <c r="B26">
        <v>170</v>
      </c>
      <c r="C26">
        <v>1.01</v>
      </c>
      <c r="D26">
        <v>1</v>
      </c>
      <c r="E26">
        <v>0.99</v>
      </c>
      <c r="F26" s="3">
        <v>1</v>
      </c>
      <c r="G26">
        <f>0.75*Table4[[#This Row],[Price Calibration 2020]]+0.25*Table4[[#This Row],[Price Calibration 2030]]</f>
        <v>1</v>
      </c>
      <c r="H26" s="3">
        <v>1</v>
      </c>
      <c r="I26">
        <f>AVERAGE(Table4[[#This Row],[Price Calibration 2030]],Table4[[#This Row],[Price Calibration 2040]])</f>
        <v>1</v>
      </c>
      <c r="J26">
        <f>AVERAGE(Table4[[#This Row],[Price Calibration 2030]],Table4[[#This Row],[Price Calibration 2050]])</f>
        <v>1</v>
      </c>
      <c r="K26">
        <f>AVERAGE(Table4[[#This Row],[Price Calibration 2040]],Table4[[#This Row],[Price Calibration 2050]])</f>
        <v>1</v>
      </c>
      <c r="L26" s="3">
        <f>Table4[[#This Row],[Price Calibration 2030]]</f>
        <v>1</v>
      </c>
      <c r="M26">
        <f>Table4[[#This Row],[Price Calibration 2050]]</f>
        <v>1</v>
      </c>
      <c r="N26">
        <f>Table4[[#This Row],[Price Calibration 2055]]</f>
        <v>1</v>
      </c>
    </row>
    <row r="27" spans="1:14" x14ac:dyDescent="0.2">
      <c r="A27" t="s">
        <v>82</v>
      </c>
      <c r="B27">
        <v>170</v>
      </c>
      <c r="C27">
        <v>1.01</v>
      </c>
      <c r="D27">
        <v>1</v>
      </c>
      <c r="E27">
        <v>0.99</v>
      </c>
      <c r="F27" s="3">
        <v>1</v>
      </c>
      <c r="G27">
        <f>0.75*Table4[[#This Row],[Price Calibration 2020]]+0.25*Table4[[#This Row],[Price Calibration 2030]]</f>
        <v>1</v>
      </c>
      <c r="H27" s="3">
        <v>1</v>
      </c>
      <c r="I27">
        <f>AVERAGE(Table4[[#This Row],[Price Calibration 2030]],Table4[[#This Row],[Price Calibration 2040]])</f>
        <v>1</v>
      </c>
      <c r="J27">
        <f>AVERAGE(Table4[[#This Row],[Price Calibration 2030]],Table4[[#This Row],[Price Calibration 2050]])</f>
        <v>1</v>
      </c>
      <c r="K27">
        <f>AVERAGE(Table4[[#This Row],[Price Calibration 2040]],Table4[[#This Row],[Price Calibration 2050]])</f>
        <v>1</v>
      </c>
      <c r="L27" s="3">
        <f>Table4[[#This Row],[Price Calibration 2030]]</f>
        <v>1</v>
      </c>
      <c r="M27">
        <f>Table4[[#This Row],[Price Calibration 2050]]</f>
        <v>1</v>
      </c>
      <c r="N27">
        <f>Table4[[#This Row],[Price Calibration 2055]]</f>
        <v>1</v>
      </c>
    </row>
    <row r="28" spans="1:14" x14ac:dyDescent="0.2">
      <c r="A28" t="s">
        <v>89</v>
      </c>
      <c r="B28">
        <v>190</v>
      </c>
      <c r="C28">
        <v>1.01</v>
      </c>
      <c r="D28">
        <v>1</v>
      </c>
      <c r="E28">
        <v>0.99</v>
      </c>
      <c r="F28" s="3">
        <v>1</v>
      </c>
      <c r="G28">
        <f>0.75*Table4[[#This Row],[Price Calibration 2020]]+0.25*Table4[[#This Row],[Price Calibration 2030]]</f>
        <v>1</v>
      </c>
      <c r="H28" s="3">
        <v>1</v>
      </c>
      <c r="I28">
        <f>AVERAGE(Table4[[#This Row],[Price Calibration 2030]],Table4[[#This Row],[Price Calibration 2040]])</f>
        <v>1</v>
      </c>
      <c r="J28">
        <f>AVERAGE(Table4[[#This Row],[Price Calibration 2030]],Table4[[#This Row],[Price Calibration 2050]])</f>
        <v>1</v>
      </c>
      <c r="K28">
        <f>AVERAGE(Table4[[#This Row],[Price Calibration 2040]],Table4[[#This Row],[Price Calibration 2050]])</f>
        <v>1</v>
      </c>
      <c r="L28" s="3">
        <f>Table4[[#This Row],[Price Calibration 2030]]</f>
        <v>1</v>
      </c>
      <c r="M28">
        <f>Table4[[#This Row],[Price Calibration 2050]]</f>
        <v>1</v>
      </c>
      <c r="N28">
        <f>Table4[[#This Row],[Price Calibration 2055]]</f>
        <v>1</v>
      </c>
    </row>
    <row r="29" spans="1:14" x14ac:dyDescent="0.2">
      <c r="A29" t="s">
        <v>143</v>
      </c>
      <c r="B29">
        <v>260</v>
      </c>
      <c r="C29">
        <v>0.91</v>
      </c>
      <c r="D29">
        <v>1.04</v>
      </c>
      <c r="E29">
        <v>1.1000000000000001</v>
      </c>
      <c r="F29" s="3">
        <v>1</v>
      </c>
      <c r="G29">
        <f>0.75*Table4[[#This Row],[Price Calibration 2020]]+0.25*Table4[[#This Row],[Price Calibration 2030]]</f>
        <v>1</v>
      </c>
      <c r="H29" s="3">
        <v>1</v>
      </c>
      <c r="I29">
        <f>AVERAGE(Table4[[#This Row],[Price Calibration 2030]],Table4[[#This Row],[Price Calibration 2040]])</f>
        <v>1</v>
      </c>
      <c r="J29">
        <f>AVERAGE(Table4[[#This Row],[Price Calibration 2030]],Table4[[#This Row],[Price Calibration 2050]])</f>
        <v>1</v>
      </c>
      <c r="K29">
        <f>AVERAGE(Table4[[#This Row],[Price Calibration 2040]],Table4[[#This Row],[Price Calibration 2050]])</f>
        <v>1</v>
      </c>
      <c r="L29" s="3">
        <f>Table4[[#This Row],[Price Calibration 2030]]</f>
        <v>1</v>
      </c>
      <c r="M29">
        <f>Table4[[#This Row],[Price Calibration 2050]]</f>
        <v>1</v>
      </c>
      <c r="N29">
        <f>Table4[[#This Row],[Price Calibration 2055]]</f>
        <v>1</v>
      </c>
    </row>
    <row r="30" spans="1:14" x14ac:dyDescent="0.2">
      <c r="A30" t="s">
        <v>144</v>
      </c>
      <c r="B30">
        <v>260</v>
      </c>
      <c r="C30">
        <v>0.87</v>
      </c>
      <c r="D30">
        <v>1.07</v>
      </c>
      <c r="E30">
        <v>1.1000000000000001</v>
      </c>
      <c r="F30" s="3">
        <v>1</v>
      </c>
      <c r="G30">
        <f>0.75*Table4[[#This Row],[Price Calibration 2020]]+0.25*Table4[[#This Row],[Price Calibration 2030]]</f>
        <v>1</v>
      </c>
      <c r="H30" s="3">
        <v>1</v>
      </c>
      <c r="I30">
        <f>AVERAGE(Table4[[#This Row],[Price Calibration 2030]],Table4[[#This Row],[Price Calibration 2040]])</f>
        <v>1</v>
      </c>
      <c r="J30">
        <f>AVERAGE(Table4[[#This Row],[Price Calibration 2030]],Table4[[#This Row],[Price Calibration 2050]])</f>
        <v>1</v>
      </c>
      <c r="K30">
        <f>AVERAGE(Table4[[#This Row],[Price Calibration 2040]],Table4[[#This Row],[Price Calibration 2050]])</f>
        <v>1</v>
      </c>
      <c r="L30" s="3">
        <f>Table4[[#This Row],[Price Calibration 2030]]</f>
        <v>1</v>
      </c>
      <c r="M30">
        <f>Table4[[#This Row],[Price Calibration 2050]]</f>
        <v>1</v>
      </c>
      <c r="N30">
        <f>Table4[[#This Row],[Price Calibration 2055]]</f>
        <v>1</v>
      </c>
    </row>
    <row r="31" spans="1:14" x14ac:dyDescent="0.2">
      <c r="A31" t="s">
        <v>145</v>
      </c>
      <c r="B31">
        <v>260</v>
      </c>
      <c r="C31">
        <v>0.87</v>
      </c>
      <c r="D31">
        <v>1.07</v>
      </c>
      <c r="E31">
        <v>1.1000000000000001</v>
      </c>
      <c r="F31" s="3">
        <v>1</v>
      </c>
      <c r="G31">
        <f>0.75*Table4[[#This Row],[Price Calibration 2020]]+0.25*Table4[[#This Row],[Price Calibration 2030]]</f>
        <v>1</v>
      </c>
      <c r="H31" s="3">
        <v>1</v>
      </c>
      <c r="I31">
        <f>AVERAGE(Table4[[#This Row],[Price Calibration 2030]],Table4[[#This Row],[Price Calibration 2040]])</f>
        <v>1</v>
      </c>
      <c r="J31">
        <f>AVERAGE(Table4[[#This Row],[Price Calibration 2030]],Table4[[#This Row],[Price Calibration 2050]])</f>
        <v>1</v>
      </c>
      <c r="K31">
        <f>AVERAGE(Table4[[#This Row],[Price Calibration 2040]],Table4[[#This Row],[Price Calibration 2050]])</f>
        <v>1</v>
      </c>
      <c r="L31" s="3">
        <f>Table4[[#This Row],[Price Calibration 2030]]</f>
        <v>1</v>
      </c>
      <c r="M31">
        <f>Table4[[#This Row],[Price Calibration 2050]]</f>
        <v>1</v>
      </c>
      <c r="N31">
        <f>Table4[[#This Row],[Price Calibration 2055]]</f>
        <v>1</v>
      </c>
    </row>
    <row r="32" spans="1:14" x14ac:dyDescent="0.2">
      <c r="A32" t="s">
        <v>146</v>
      </c>
      <c r="B32">
        <v>230</v>
      </c>
      <c r="C32">
        <v>0.91</v>
      </c>
      <c r="D32">
        <v>1.04</v>
      </c>
      <c r="E32">
        <v>1.1000000000000001</v>
      </c>
      <c r="F32" s="3">
        <v>1</v>
      </c>
      <c r="G32">
        <f>0.75*Table4[[#This Row],[Price Calibration 2020]]+0.25*Table4[[#This Row],[Price Calibration 2030]]</f>
        <v>1</v>
      </c>
      <c r="H32" s="3">
        <v>1</v>
      </c>
      <c r="I32">
        <f>AVERAGE(Table4[[#This Row],[Price Calibration 2030]],Table4[[#This Row],[Price Calibration 2040]])</f>
        <v>1</v>
      </c>
      <c r="J32">
        <f>AVERAGE(Table4[[#This Row],[Price Calibration 2030]],Table4[[#This Row],[Price Calibration 2050]])</f>
        <v>1</v>
      </c>
      <c r="K32">
        <f>AVERAGE(Table4[[#This Row],[Price Calibration 2040]],Table4[[#This Row],[Price Calibration 2050]])</f>
        <v>1</v>
      </c>
      <c r="L32" s="3">
        <f>Table4[[#This Row],[Price Calibration 2030]]</f>
        <v>1</v>
      </c>
      <c r="M32">
        <f>Table4[[#This Row],[Price Calibration 2050]]</f>
        <v>1</v>
      </c>
      <c r="N32">
        <f>Table4[[#This Row],[Price Calibration 2055]]</f>
        <v>1</v>
      </c>
    </row>
    <row r="33" spans="1:14" x14ac:dyDescent="0.2">
      <c r="A33" t="s">
        <v>147</v>
      </c>
      <c r="B33">
        <v>260</v>
      </c>
      <c r="C33">
        <v>0.87</v>
      </c>
      <c r="D33">
        <v>1.07</v>
      </c>
      <c r="E33">
        <v>1.1000000000000001</v>
      </c>
      <c r="F33" s="3">
        <v>1</v>
      </c>
      <c r="G33">
        <f>0.75*Table4[[#This Row],[Price Calibration 2020]]+0.25*Table4[[#This Row],[Price Calibration 2030]]</f>
        <v>1</v>
      </c>
      <c r="H33" s="3">
        <v>1</v>
      </c>
      <c r="I33">
        <f>AVERAGE(Table4[[#This Row],[Price Calibration 2030]],Table4[[#This Row],[Price Calibration 2040]])</f>
        <v>1</v>
      </c>
      <c r="J33">
        <f>AVERAGE(Table4[[#This Row],[Price Calibration 2030]],Table4[[#This Row],[Price Calibration 2050]])</f>
        <v>1</v>
      </c>
      <c r="K33">
        <f>AVERAGE(Table4[[#This Row],[Price Calibration 2040]],Table4[[#This Row],[Price Calibration 2050]])</f>
        <v>1</v>
      </c>
      <c r="L33" s="3">
        <f>Table4[[#This Row],[Price Calibration 2030]]</f>
        <v>1</v>
      </c>
      <c r="M33">
        <f>Table4[[#This Row],[Price Calibration 2050]]</f>
        <v>1</v>
      </c>
      <c r="N33">
        <f>Table4[[#This Row],[Price Calibration 2055]]</f>
        <v>1</v>
      </c>
    </row>
    <row r="34" spans="1:14" x14ac:dyDescent="0.2">
      <c r="A34" t="s">
        <v>9</v>
      </c>
      <c r="B34">
        <v>240</v>
      </c>
      <c r="C34">
        <v>0.91</v>
      </c>
      <c r="D34">
        <v>1.04</v>
      </c>
      <c r="E34">
        <v>1.1000000000000001</v>
      </c>
      <c r="F34" s="3">
        <v>1</v>
      </c>
      <c r="G34">
        <f>0.75*Table4[[#This Row],[Price Calibration 2020]]+0.25*Table4[[#This Row],[Price Calibration 2030]]</f>
        <v>1</v>
      </c>
      <c r="H34" s="3">
        <v>1</v>
      </c>
      <c r="I34">
        <f>AVERAGE(Table4[[#This Row],[Price Calibration 2030]],Table4[[#This Row],[Price Calibration 2040]])</f>
        <v>1</v>
      </c>
      <c r="J34">
        <f>AVERAGE(Table4[[#This Row],[Price Calibration 2030]],Table4[[#This Row],[Price Calibration 2050]])</f>
        <v>1</v>
      </c>
      <c r="K34">
        <f>AVERAGE(Table4[[#This Row],[Price Calibration 2040]],Table4[[#This Row],[Price Calibration 2050]])</f>
        <v>1</v>
      </c>
      <c r="L34" s="3">
        <f>Table4[[#This Row],[Price Calibration 2030]]</f>
        <v>1</v>
      </c>
      <c r="M34">
        <f>Table4[[#This Row],[Price Calibration 2050]]</f>
        <v>1</v>
      </c>
      <c r="N34">
        <f>Table4[[#This Row],[Price Calibration 2055]]</f>
        <v>1</v>
      </c>
    </row>
    <row r="35" spans="1:14" x14ac:dyDescent="0.2">
      <c r="A35" t="s">
        <v>10</v>
      </c>
      <c r="B35">
        <v>230</v>
      </c>
      <c r="C35">
        <v>0.87</v>
      </c>
      <c r="D35">
        <v>1.07</v>
      </c>
      <c r="E35">
        <v>1.1000000000000001</v>
      </c>
      <c r="F35" s="3">
        <v>1</v>
      </c>
      <c r="G35">
        <f>0.75*Table4[[#This Row],[Price Calibration 2020]]+0.25*Table4[[#This Row],[Price Calibration 2030]]</f>
        <v>1</v>
      </c>
      <c r="H35" s="3">
        <v>1</v>
      </c>
      <c r="I35">
        <f>AVERAGE(Table4[[#This Row],[Price Calibration 2030]],Table4[[#This Row],[Price Calibration 2040]])</f>
        <v>1</v>
      </c>
      <c r="J35">
        <f>AVERAGE(Table4[[#This Row],[Price Calibration 2030]],Table4[[#This Row],[Price Calibration 2050]])</f>
        <v>1</v>
      </c>
      <c r="K35">
        <f>AVERAGE(Table4[[#This Row],[Price Calibration 2040]],Table4[[#This Row],[Price Calibration 2050]])</f>
        <v>1</v>
      </c>
      <c r="L35" s="3">
        <f>Table4[[#This Row],[Price Calibration 2030]]</f>
        <v>1</v>
      </c>
      <c r="M35">
        <f>Table4[[#This Row],[Price Calibration 2050]]</f>
        <v>1</v>
      </c>
      <c r="N35">
        <f>Table4[[#This Row],[Price Calibration 2055]]</f>
        <v>1</v>
      </c>
    </row>
    <row r="36" spans="1:14" x14ac:dyDescent="0.2">
      <c r="A36" t="s">
        <v>168</v>
      </c>
      <c r="B36">
        <v>240</v>
      </c>
      <c r="C36">
        <v>0.91</v>
      </c>
      <c r="D36">
        <v>1.04</v>
      </c>
      <c r="E36">
        <v>1.1000000000000001</v>
      </c>
      <c r="F36" s="3">
        <v>1</v>
      </c>
      <c r="G36">
        <f>0.75*Table4[[#This Row],[Price Calibration 2020]]+0.25*Table4[[#This Row],[Price Calibration 2030]]</f>
        <v>1</v>
      </c>
      <c r="H36" s="3">
        <v>1</v>
      </c>
      <c r="I36">
        <f>AVERAGE(Table4[[#This Row],[Price Calibration 2030]],Table4[[#This Row],[Price Calibration 2040]])</f>
        <v>1</v>
      </c>
      <c r="J36">
        <f>AVERAGE(Table4[[#This Row],[Price Calibration 2030]],Table4[[#This Row],[Price Calibration 2050]])</f>
        <v>1</v>
      </c>
      <c r="K36">
        <f>AVERAGE(Table4[[#This Row],[Price Calibration 2040]],Table4[[#This Row],[Price Calibration 2050]])</f>
        <v>1</v>
      </c>
      <c r="L36" s="3">
        <f>Table4[[#This Row],[Price Calibration 2030]]</f>
        <v>1</v>
      </c>
      <c r="M36">
        <f>Table4[[#This Row],[Price Calibration 2050]]</f>
        <v>1</v>
      </c>
      <c r="N36">
        <f>Table4[[#This Row],[Price Calibration 2055]]</f>
        <v>1</v>
      </c>
    </row>
    <row r="37" spans="1:14" x14ac:dyDescent="0.2">
      <c r="A37" t="s">
        <v>169</v>
      </c>
      <c r="B37">
        <v>240</v>
      </c>
      <c r="C37">
        <v>0.91</v>
      </c>
      <c r="D37">
        <v>1.04</v>
      </c>
      <c r="E37">
        <v>1.1000000000000001</v>
      </c>
      <c r="F37" s="3">
        <v>1</v>
      </c>
      <c r="G37">
        <f>0.75*Table4[[#This Row],[Price Calibration 2020]]+0.25*Table4[[#This Row],[Price Calibration 2030]]</f>
        <v>1</v>
      </c>
      <c r="H37" s="3">
        <v>1</v>
      </c>
      <c r="I37">
        <f>AVERAGE(Table4[[#This Row],[Price Calibration 2030]],Table4[[#This Row],[Price Calibration 2040]])</f>
        <v>1</v>
      </c>
      <c r="J37">
        <f>AVERAGE(Table4[[#This Row],[Price Calibration 2030]],Table4[[#This Row],[Price Calibration 2050]])</f>
        <v>1</v>
      </c>
      <c r="K37">
        <f>AVERAGE(Table4[[#This Row],[Price Calibration 2040]],Table4[[#This Row],[Price Calibration 2050]])</f>
        <v>1</v>
      </c>
      <c r="L37" s="3">
        <f>Table4[[#This Row],[Price Calibration 2030]]</f>
        <v>1</v>
      </c>
      <c r="M37">
        <f>Table4[[#This Row],[Price Calibration 2050]]</f>
        <v>1</v>
      </c>
      <c r="N37">
        <f>Table4[[#This Row],[Price Calibration 2055]]</f>
        <v>1</v>
      </c>
    </row>
    <row r="38" spans="1:14" x14ac:dyDescent="0.2">
      <c r="A38" t="s">
        <v>170</v>
      </c>
      <c r="B38">
        <v>240</v>
      </c>
      <c r="C38">
        <v>0.91</v>
      </c>
      <c r="D38">
        <v>1.04</v>
      </c>
      <c r="E38">
        <v>1.1000000000000001</v>
      </c>
      <c r="F38" s="3">
        <v>1.1000000000000001</v>
      </c>
      <c r="G38">
        <f>0.75*Table4[[#This Row],[Price Calibration 2020]]+0.25*Table4[[#This Row],[Price Calibration 2030]]</f>
        <v>1.0750000000000002</v>
      </c>
      <c r="H38" s="3">
        <v>1</v>
      </c>
      <c r="I38">
        <f>AVERAGE(Table4[[#This Row],[Price Calibration 2030]],Table4[[#This Row],[Price Calibration 2040]])</f>
        <v>1</v>
      </c>
      <c r="J38">
        <f>AVERAGE(Table4[[#This Row],[Price Calibration 2030]],Table4[[#This Row],[Price Calibration 2050]])</f>
        <v>1</v>
      </c>
      <c r="K38">
        <f>AVERAGE(Table4[[#This Row],[Price Calibration 2040]],Table4[[#This Row],[Price Calibration 2050]])</f>
        <v>1</v>
      </c>
      <c r="L38" s="3">
        <f>Table4[[#This Row],[Price Calibration 2030]]</f>
        <v>1</v>
      </c>
      <c r="M38">
        <f>Table4[[#This Row],[Price Calibration 2050]]</f>
        <v>1</v>
      </c>
      <c r="N38">
        <f>Table4[[#This Row],[Price Calibration 2055]]</f>
        <v>1</v>
      </c>
    </row>
    <row r="39" spans="1:14" x14ac:dyDescent="0.2">
      <c r="A39" t="s">
        <v>8</v>
      </c>
      <c r="B39">
        <v>235</v>
      </c>
      <c r="C39">
        <v>0.91</v>
      </c>
      <c r="D39">
        <v>1.04</v>
      </c>
      <c r="E39">
        <v>1.1000000000000001</v>
      </c>
      <c r="F39" s="3">
        <v>1</v>
      </c>
      <c r="G39">
        <f>0.75*Table4[[#This Row],[Price Calibration 2020]]+0.25*Table4[[#This Row],[Price Calibration 2030]]</f>
        <v>1</v>
      </c>
      <c r="H39" s="3">
        <v>1</v>
      </c>
      <c r="I39">
        <f>AVERAGE(Table4[[#This Row],[Price Calibration 2030]],Table4[[#This Row],[Price Calibration 2040]])</f>
        <v>1</v>
      </c>
      <c r="J39">
        <f>AVERAGE(Table4[[#This Row],[Price Calibration 2030]],Table4[[#This Row],[Price Calibration 2050]])</f>
        <v>1</v>
      </c>
      <c r="K39">
        <f>AVERAGE(Table4[[#This Row],[Price Calibration 2040]],Table4[[#This Row],[Price Calibration 2050]])</f>
        <v>1</v>
      </c>
      <c r="L39" s="3">
        <f>Table4[[#This Row],[Price Calibration 2030]]</f>
        <v>1</v>
      </c>
      <c r="M39">
        <f>Table4[[#This Row],[Price Calibration 2050]]</f>
        <v>1</v>
      </c>
      <c r="N39">
        <f>Table4[[#This Row],[Price Calibration 2055]]</f>
        <v>1</v>
      </c>
    </row>
    <row r="40" spans="1:14" x14ac:dyDescent="0.2">
      <c r="A40" t="s">
        <v>148</v>
      </c>
      <c r="B40">
        <v>240</v>
      </c>
      <c r="C40">
        <v>0.91</v>
      </c>
      <c r="D40">
        <v>1.04</v>
      </c>
      <c r="E40">
        <v>1.1000000000000001</v>
      </c>
      <c r="F40" s="3">
        <v>1</v>
      </c>
      <c r="G40">
        <f>0.75*Table4[[#This Row],[Price Calibration 2020]]+0.25*Table4[[#This Row],[Price Calibration 2030]]</f>
        <v>1</v>
      </c>
      <c r="H40" s="3">
        <v>1</v>
      </c>
      <c r="I40">
        <f>AVERAGE(Table4[[#This Row],[Price Calibration 2030]],Table4[[#This Row],[Price Calibration 2040]])</f>
        <v>1</v>
      </c>
      <c r="J40">
        <f>AVERAGE(Table4[[#This Row],[Price Calibration 2030]],Table4[[#This Row],[Price Calibration 2050]])</f>
        <v>1</v>
      </c>
      <c r="K40">
        <f>AVERAGE(Table4[[#This Row],[Price Calibration 2040]],Table4[[#This Row],[Price Calibration 2050]])</f>
        <v>1</v>
      </c>
      <c r="L40" s="3">
        <f>Table4[[#This Row],[Price Calibration 2030]]</f>
        <v>1</v>
      </c>
      <c r="M40">
        <f>Table4[[#This Row],[Price Calibration 2050]]</f>
        <v>1</v>
      </c>
      <c r="N40">
        <f>Table4[[#This Row],[Price Calibration 2055]]</f>
        <v>1</v>
      </c>
    </row>
    <row r="41" spans="1:14" x14ac:dyDescent="0.2">
      <c r="A41" t="s">
        <v>149</v>
      </c>
      <c r="B41">
        <v>240</v>
      </c>
      <c r="C41">
        <v>1</v>
      </c>
      <c r="D41">
        <v>1</v>
      </c>
      <c r="E41">
        <v>1</v>
      </c>
      <c r="F41" s="3">
        <v>1</v>
      </c>
      <c r="G41">
        <f>0.75*Table4[[#This Row],[Price Calibration 2020]]+0.25*Table4[[#This Row],[Price Calibration 2030]]</f>
        <v>1</v>
      </c>
      <c r="H41" s="3">
        <v>1</v>
      </c>
      <c r="I41">
        <f>AVERAGE(Table4[[#This Row],[Price Calibration 2030]],Table4[[#This Row],[Price Calibration 2040]])</f>
        <v>1</v>
      </c>
      <c r="J41">
        <f>AVERAGE(Table4[[#This Row],[Price Calibration 2030]],Table4[[#This Row],[Price Calibration 2050]])</f>
        <v>1</v>
      </c>
      <c r="K41">
        <f>AVERAGE(Table4[[#This Row],[Price Calibration 2040]],Table4[[#This Row],[Price Calibration 2050]])</f>
        <v>1</v>
      </c>
      <c r="L41" s="3">
        <f>Table4[[#This Row],[Price Calibration 2030]]</f>
        <v>1</v>
      </c>
      <c r="M41">
        <f>Table4[[#This Row],[Price Calibration 2050]]</f>
        <v>1</v>
      </c>
      <c r="N41">
        <f>Table4[[#This Row],[Price Calibration 2055]]</f>
        <v>1</v>
      </c>
    </row>
    <row r="42" spans="1:14" x14ac:dyDescent="0.2">
      <c r="A42" t="s">
        <v>37</v>
      </c>
      <c r="B42">
        <v>260</v>
      </c>
      <c r="C42">
        <v>0.95</v>
      </c>
      <c r="D42">
        <v>1.02</v>
      </c>
      <c r="E42">
        <v>1.05</v>
      </c>
      <c r="F42" s="3">
        <v>1</v>
      </c>
      <c r="G42">
        <f>0.75*Table4[[#This Row],[Price Calibration 2020]]+0.25*Table4[[#This Row],[Price Calibration 2030]]</f>
        <v>1</v>
      </c>
      <c r="H42" s="3">
        <v>1</v>
      </c>
      <c r="I42">
        <f>AVERAGE(Table4[[#This Row],[Price Calibration 2030]],Table4[[#This Row],[Price Calibration 2040]])</f>
        <v>1</v>
      </c>
      <c r="J42">
        <f>AVERAGE(Table4[[#This Row],[Price Calibration 2030]],Table4[[#This Row],[Price Calibration 2050]])</f>
        <v>1</v>
      </c>
      <c r="K42">
        <f>AVERAGE(Table4[[#This Row],[Price Calibration 2040]],Table4[[#This Row],[Price Calibration 2050]])</f>
        <v>1</v>
      </c>
      <c r="L42" s="3">
        <f>Table4[[#This Row],[Price Calibration 2030]]</f>
        <v>1</v>
      </c>
      <c r="M42">
        <f>Table4[[#This Row],[Price Calibration 2050]]</f>
        <v>1</v>
      </c>
      <c r="N42">
        <f>Table4[[#This Row],[Price Calibration 2055]]</f>
        <v>1</v>
      </c>
    </row>
    <row r="43" spans="1:14" x14ac:dyDescent="0.2">
      <c r="A43" t="s">
        <v>150</v>
      </c>
      <c r="B43">
        <v>240</v>
      </c>
      <c r="C43">
        <v>0.87</v>
      </c>
      <c r="D43">
        <v>1.07</v>
      </c>
      <c r="E43">
        <v>1.1000000000000001</v>
      </c>
      <c r="F43" s="3">
        <v>1</v>
      </c>
      <c r="G43">
        <f>0.75*Table4[[#This Row],[Price Calibration 2020]]+0.25*Table4[[#This Row],[Price Calibration 2030]]</f>
        <v>1</v>
      </c>
      <c r="H43" s="3">
        <v>1</v>
      </c>
      <c r="I43">
        <f>AVERAGE(Table4[[#This Row],[Price Calibration 2030]],Table4[[#This Row],[Price Calibration 2040]])</f>
        <v>1</v>
      </c>
      <c r="J43">
        <f>AVERAGE(Table4[[#This Row],[Price Calibration 2030]],Table4[[#This Row],[Price Calibration 2050]])</f>
        <v>1</v>
      </c>
      <c r="K43">
        <f>AVERAGE(Table4[[#This Row],[Price Calibration 2040]],Table4[[#This Row],[Price Calibration 2050]])</f>
        <v>1</v>
      </c>
      <c r="L43" s="3">
        <f>Table4[[#This Row],[Price Calibration 2030]]</f>
        <v>1</v>
      </c>
      <c r="M43">
        <f>Table4[[#This Row],[Price Calibration 2050]]</f>
        <v>1</v>
      </c>
      <c r="N43">
        <f>Table4[[#This Row],[Price Calibration 2055]]</f>
        <v>1</v>
      </c>
    </row>
    <row r="44" spans="1:14" x14ac:dyDescent="0.2">
      <c r="A44" t="s">
        <v>151</v>
      </c>
      <c r="B44">
        <v>240</v>
      </c>
      <c r="C44">
        <v>1.01</v>
      </c>
      <c r="D44">
        <v>1</v>
      </c>
      <c r="E44">
        <v>0.99</v>
      </c>
      <c r="F44" s="3">
        <v>1</v>
      </c>
      <c r="G44">
        <f>0.75*Table4[[#This Row],[Price Calibration 2020]]+0.25*Table4[[#This Row],[Price Calibration 2030]]</f>
        <v>1</v>
      </c>
      <c r="H44" s="3">
        <v>1</v>
      </c>
      <c r="I44">
        <f>AVERAGE(Table4[[#This Row],[Price Calibration 2030]],Table4[[#This Row],[Price Calibration 2040]])</f>
        <v>1</v>
      </c>
      <c r="J44">
        <f>AVERAGE(Table4[[#This Row],[Price Calibration 2030]],Table4[[#This Row],[Price Calibration 2050]])</f>
        <v>1</v>
      </c>
      <c r="K44">
        <f>AVERAGE(Table4[[#This Row],[Price Calibration 2040]],Table4[[#This Row],[Price Calibration 2050]])</f>
        <v>1</v>
      </c>
      <c r="L44" s="3">
        <f>Table4[[#This Row],[Price Calibration 2030]]</f>
        <v>1</v>
      </c>
      <c r="M44">
        <f>Table4[[#This Row],[Price Calibration 2050]]</f>
        <v>1</v>
      </c>
      <c r="N44">
        <f>Table4[[#This Row],[Price Calibration 2055]]</f>
        <v>1</v>
      </c>
    </row>
    <row r="45" spans="1:14" x14ac:dyDescent="0.2">
      <c r="A45" t="s">
        <v>152</v>
      </c>
      <c r="B45">
        <v>240</v>
      </c>
      <c r="C45">
        <v>0.95</v>
      </c>
      <c r="D45">
        <v>1.02</v>
      </c>
      <c r="E45">
        <v>1.05</v>
      </c>
      <c r="F45" s="3">
        <v>1</v>
      </c>
      <c r="G45">
        <f>0.75*Table4[[#This Row],[Price Calibration 2020]]+0.25*Table4[[#This Row],[Price Calibration 2030]]</f>
        <v>1</v>
      </c>
      <c r="H45" s="3">
        <v>1</v>
      </c>
      <c r="I45">
        <f>AVERAGE(Table4[[#This Row],[Price Calibration 2030]],Table4[[#This Row],[Price Calibration 2040]])</f>
        <v>1</v>
      </c>
      <c r="J45">
        <f>AVERAGE(Table4[[#This Row],[Price Calibration 2030]],Table4[[#This Row],[Price Calibration 2050]])</f>
        <v>1</v>
      </c>
      <c r="K45">
        <f>AVERAGE(Table4[[#This Row],[Price Calibration 2040]],Table4[[#This Row],[Price Calibration 2050]])</f>
        <v>1</v>
      </c>
      <c r="L45" s="3">
        <f>Table4[[#This Row],[Price Calibration 2030]]</f>
        <v>1</v>
      </c>
      <c r="M45">
        <f>Table4[[#This Row],[Price Calibration 2050]]</f>
        <v>1</v>
      </c>
      <c r="N45">
        <f>Table4[[#This Row],[Price Calibration 2055]]</f>
        <v>1</v>
      </c>
    </row>
    <row r="46" spans="1:14" x14ac:dyDescent="0.2">
      <c r="A46" t="s">
        <v>153</v>
      </c>
      <c r="B46">
        <v>250</v>
      </c>
      <c r="C46">
        <v>1</v>
      </c>
      <c r="D46">
        <v>1</v>
      </c>
      <c r="E46">
        <v>1</v>
      </c>
      <c r="F46" s="3">
        <v>1</v>
      </c>
      <c r="G46">
        <f>0.75*Table4[[#This Row],[Price Calibration 2020]]+0.25*Table4[[#This Row],[Price Calibration 2030]]</f>
        <v>1</v>
      </c>
      <c r="H46" s="3">
        <v>1</v>
      </c>
      <c r="I46">
        <f>AVERAGE(Table4[[#This Row],[Price Calibration 2030]],Table4[[#This Row],[Price Calibration 2040]])</f>
        <v>1</v>
      </c>
      <c r="J46">
        <f>AVERAGE(Table4[[#This Row],[Price Calibration 2030]],Table4[[#This Row],[Price Calibration 2050]])</f>
        <v>1</v>
      </c>
      <c r="K46">
        <f>AVERAGE(Table4[[#This Row],[Price Calibration 2040]],Table4[[#This Row],[Price Calibration 2050]])</f>
        <v>1</v>
      </c>
      <c r="L46" s="3">
        <f>Table4[[#This Row],[Price Calibration 2030]]</f>
        <v>1</v>
      </c>
      <c r="M46">
        <f>Table4[[#This Row],[Price Calibration 2050]]</f>
        <v>1</v>
      </c>
      <c r="N46">
        <f>Table4[[#This Row],[Price Calibration 2055]]</f>
        <v>1</v>
      </c>
    </row>
    <row r="47" spans="1:14" x14ac:dyDescent="0.2">
      <c r="A47" t="s">
        <v>18</v>
      </c>
      <c r="B47">
        <v>270</v>
      </c>
      <c r="C47">
        <v>0.91</v>
      </c>
      <c r="D47">
        <v>1.04</v>
      </c>
      <c r="E47">
        <v>1.1000000000000001</v>
      </c>
      <c r="F47" s="3">
        <v>1</v>
      </c>
      <c r="G47">
        <f>0.75*Table4[[#This Row],[Price Calibration 2020]]+0.25*Table4[[#This Row],[Price Calibration 2030]]</f>
        <v>1</v>
      </c>
      <c r="H47" s="3">
        <v>1</v>
      </c>
      <c r="I47">
        <f>AVERAGE(Table4[[#This Row],[Price Calibration 2030]],Table4[[#This Row],[Price Calibration 2040]])</f>
        <v>1</v>
      </c>
      <c r="J47">
        <f>AVERAGE(Table4[[#This Row],[Price Calibration 2030]],Table4[[#This Row],[Price Calibration 2050]])</f>
        <v>1</v>
      </c>
      <c r="K47">
        <f>AVERAGE(Table4[[#This Row],[Price Calibration 2040]],Table4[[#This Row],[Price Calibration 2050]])</f>
        <v>1</v>
      </c>
      <c r="L47" s="3">
        <f>Table4[[#This Row],[Price Calibration 2030]]</f>
        <v>1</v>
      </c>
      <c r="M47">
        <f>Table4[[#This Row],[Price Calibration 2050]]</f>
        <v>1</v>
      </c>
      <c r="N47">
        <f>Table4[[#This Row],[Price Calibration 2055]]</f>
        <v>1</v>
      </c>
    </row>
    <row r="48" spans="1:14" x14ac:dyDescent="0.2">
      <c r="A48" t="s">
        <v>154</v>
      </c>
      <c r="B48">
        <v>250</v>
      </c>
      <c r="C48">
        <v>0.91</v>
      </c>
      <c r="D48">
        <v>1.04</v>
      </c>
      <c r="E48">
        <v>1.1000000000000001</v>
      </c>
      <c r="F48" s="3">
        <v>1</v>
      </c>
      <c r="G48">
        <f>0.75*Table4[[#This Row],[Price Calibration 2020]]+0.25*Table4[[#This Row],[Price Calibration 2030]]</f>
        <v>1</v>
      </c>
      <c r="H48" s="3">
        <v>1</v>
      </c>
      <c r="I48">
        <f>AVERAGE(Table4[[#This Row],[Price Calibration 2030]],Table4[[#This Row],[Price Calibration 2040]])</f>
        <v>1</v>
      </c>
      <c r="J48">
        <f>AVERAGE(Table4[[#This Row],[Price Calibration 2030]],Table4[[#This Row],[Price Calibration 2050]])</f>
        <v>1</v>
      </c>
      <c r="K48">
        <f>AVERAGE(Table4[[#This Row],[Price Calibration 2040]],Table4[[#This Row],[Price Calibration 2050]])</f>
        <v>1</v>
      </c>
      <c r="L48" s="3">
        <f>Table4[[#This Row],[Price Calibration 2030]]</f>
        <v>1</v>
      </c>
      <c r="M48">
        <f>Table4[[#This Row],[Price Calibration 2050]]</f>
        <v>1</v>
      </c>
      <c r="N48">
        <f>Table4[[#This Row],[Price Calibration 2055]]</f>
        <v>1</v>
      </c>
    </row>
    <row r="49" spans="1:14" x14ac:dyDescent="0.2">
      <c r="A49" t="s">
        <v>35</v>
      </c>
      <c r="B49">
        <v>250</v>
      </c>
      <c r="C49">
        <v>0.91</v>
      </c>
      <c r="D49">
        <v>1.04</v>
      </c>
      <c r="E49">
        <v>1.1000000000000001</v>
      </c>
      <c r="F49" s="3">
        <v>1</v>
      </c>
      <c r="G49">
        <f>0.75*Table4[[#This Row],[Price Calibration 2020]]+0.25*Table4[[#This Row],[Price Calibration 2030]]</f>
        <v>1</v>
      </c>
      <c r="H49" s="3">
        <v>1</v>
      </c>
      <c r="I49">
        <f>AVERAGE(Table4[[#This Row],[Price Calibration 2030]],Table4[[#This Row],[Price Calibration 2040]])</f>
        <v>1</v>
      </c>
      <c r="J49">
        <f>AVERAGE(Table4[[#This Row],[Price Calibration 2030]],Table4[[#This Row],[Price Calibration 2050]])</f>
        <v>1</v>
      </c>
      <c r="K49">
        <f>AVERAGE(Table4[[#This Row],[Price Calibration 2040]],Table4[[#This Row],[Price Calibration 2050]])</f>
        <v>1</v>
      </c>
      <c r="L49" s="3">
        <f>Table4[[#This Row],[Price Calibration 2030]]</f>
        <v>1</v>
      </c>
      <c r="M49">
        <f>Table4[[#This Row],[Price Calibration 2050]]</f>
        <v>1</v>
      </c>
      <c r="N49">
        <f>Table4[[#This Row],[Price Calibration 2055]]</f>
        <v>1</v>
      </c>
    </row>
    <row r="50" spans="1:14" x14ac:dyDescent="0.2">
      <c r="A50" t="s">
        <v>78</v>
      </c>
      <c r="B50">
        <v>250</v>
      </c>
      <c r="C50">
        <v>0.91</v>
      </c>
      <c r="D50">
        <v>1.04</v>
      </c>
      <c r="E50">
        <v>1.1000000000000001</v>
      </c>
      <c r="F50" s="3">
        <v>1</v>
      </c>
      <c r="G50">
        <f>0.75*Table4[[#This Row],[Price Calibration 2020]]+0.25*Table4[[#This Row],[Price Calibration 2030]]</f>
        <v>1</v>
      </c>
      <c r="H50" s="3">
        <v>1</v>
      </c>
      <c r="I50">
        <f>AVERAGE(Table4[[#This Row],[Price Calibration 2030]],Table4[[#This Row],[Price Calibration 2040]])</f>
        <v>1</v>
      </c>
      <c r="J50">
        <f>AVERAGE(Table4[[#This Row],[Price Calibration 2030]],Table4[[#This Row],[Price Calibration 2050]])</f>
        <v>1</v>
      </c>
      <c r="K50">
        <f>AVERAGE(Table4[[#This Row],[Price Calibration 2040]],Table4[[#This Row],[Price Calibration 2050]])</f>
        <v>1</v>
      </c>
      <c r="L50" s="3">
        <f>Table4[[#This Row],[Price Calibration 2030]]</f>
        <v>1</v>
      </c>
      <c r="M50">
        <f>Table4[[#This Row],[Price Calibration 2050]]</f>
        <v>1</v>
      </c>
      <c r="N50">
        <f>Table4[[#This Row],[Price Calibration 2055]]</f>
        <v>1</v>
      </c>
    </row>
    <row r="51" spans="1:14" x14ac:dyDescent="0.2">
      <c r="A51" t="s">
        <v>155</v>
      </c>
      <c r="B51">
        <v>250</v>
      </c>
      <c r="C51">
        <v>0.91</v>
      </c>
      <c r="D51">
        <v>1.04</v>
      </c>
      <c r="E51">
        <v>1.1000000000000001</v>
      </c>
      <c r="F51" s="3">
        <v>1</v>
      </c>
      <c r="G51">
        <f>0.75*Table4[[#This Row],[Price Calibration 2020]]+0.25*Table4[[#This Row],[Price Calibration 2030]]</f>
        <v>1</v>
      </c>
      <c r="H51" s="3">
        <v>1</v>
      </c>
      <c r="I51">
        <f>AVERAGE(Table4[[#This Row],[Price Calibration 2030]],Table4[[#This Row],[Price Calibration 2040]])</f>
        <v>1</v>
      </c>
      <c r="J51">
        <f>AVERAGE(Table4[[#This Row],[Price Calibration 2030]],Table4[[#This Row],[Price Calibration 2050]])</f>
        <v>1</v>
      </c>
      <c r="K51">
        <f>AVERAGE(Table4[[#This Row],[Price Calibration 2040]],Table4[[#This Row],[Price Calibration 2050]])</f>
        <v>1</v>
      </c>
      <c r="L51" s="3">
        <f>Table4[[#This Row],[Price Calibration 2030]]</f>
        <v>1</v>
      </c>
      <c r="M51">
        <f>Table4[[#This Row],[Price Calibration 2050]]</f>
        <v>1</v>
      </c>
      <c r="N51">
        <f>Table4[[#This Row],[Price Calibration 2055]]</f>
        <v>1</v>
      </c>
    </row>
    <row r="52" spans="1:14" x14ac:dyDescent="0.2">
      <c r="A52" t="s">
        <v>22</v>
      </c>
      <c r="B52">
        <v>245</v>
      </c>
      <c r="C52">
        <v>0.87</v>
      </c>
      <c r="D52">
        <v>1.07</v>
      </c>
      <c r="E52">
        <v>1.1000000000000001</v>
      </c>
      <c r="F52" s="3">
        <v>1</v>
      </c>
      <c r="G52">
        <f>0.75*Table4[[#This Row],[Price Calibration 2020]]+0.25*Table4[[#This Row],[Price Calibration 2030]]</f>
        <v>1</v>
      </c>
      <c r="H52" s="3">
        <v>1</v>
      </c>
      <c r="I52">
        <f>AVERAGE(Table4[[#This Row],[Price Calibration 2030]],Table4[[#This Row],[Price Calibration 2040]])</f>
        <v>1</v>
      </c>
      <c r="J52">
        <f>AVERAGE(Table4[[#This Row],[Price Calibration 2030]],Table4[[#This Row],[Price Calibration 2050]])</f>
        <v>1</v>
      </c>
      <c r="K52">
        <f>AVERAGE(Table4[[#This Row],[Price Calibration 2040]],Table4[[#This Row],[Price Calibration 2050]])</f>
        <v>1</v>
      </c>
      <c r="L52" s="3">
        <f>Table4[[#This Row],[Price Calibration 2030]]</f>
        <v>1</v>
      </c>
      <c r="M52">
        <f>Table4[[#This Row],[Price Calibration 2050]]</f>
        <v>1</v>
      </c>
      <c r="N52">
        <f>Table4[[#This Row],[Price Calibration 2055]]</f>
        <v>1</v>
      </c>
    </row>
    <row r="53" spans="1:14" x14ac:dyDescent="0.2">
      <c r="A53" t="s">
        <v>26</v>
      </c>
      <c r="B53">
        <v>240</v>
      </c>
      <c r="C53">
        <v>0.87</v>
      </c>
      <c r="D53">
        <v>1.07</v>
      </c>
      <c r="E53">
        <v>1.1000000000000001</v>
      </c>
      <c r="F53" s="3">
        <v>1</v>
      </c>
      <c r="G53">
        <f>0.75*Table4[[#This Row],[Price Calibration 2020]]+0.25*Table4[[#This Row],[Price Calibration 2030]]</f>
        <v>1.0249999999999999</v>
      </c>
      <c r="H53" s="3">
        <v>1.1000000000000001</v>
      </c>
      <c r="I53">
        <f>AVERAGE(Table4[[#This Row],[Price Calibration 2030]],Table4[[#This Row],[Price Calibration 2040]])</f>
        <v>1.1000000000000001</v>
      </c>
      <c r="J53">
        <f>AVERAGE(Table4[[#This Row],[Price Calibration 2030]],Table4[[#This Row],[Price Calibration 2050]])</f>
        <v>1.1000000000000001</v>
      </c>
      <c r="K53">
        <f>AVERAGE(Table4[[#This Row],[Price Calibration 2040]],Table4[[#This Row],[Price Calibration 2050]])</f>
        <v>1.1000000000000001</v>
      </c>
      <c r="L53" s="3">
        <f>Table4[[#This Row],[Price Calibration 2030]]</f>
        <v>1.1000000000000001</v>
      </c>
      <c r="M53">
        <f>Table4[[#This Row],[Price Calibration 2050]]</f>
        <v>1.1000000000000001</v>
      </c>
      <c r="N53">
        <f>Table4[[#This Row],[Price Calibration 2055]]</f>
        <v>1.1000000000000001</v>
      </c>
    </row>
    <row r="54" spans="1:14" x14ac:dyDescent="0.2">
      <c r="A54" t="s">
        <v>13</v>
      </c>
      <c r="B54">
        <v>240</v>
      </c>
      <c r="C54">
        <v>0.87</v>
      </c>
      <c r="D54">
        <v>1.07</v>
      </c>
      <c r="E54">
        <v>1.1000000000000001</v>
      </c>
      <c r="F54" s="3">
        <v>1</v>
      </c>
      <c r="G54">
        <f>0.75*Table4[[#This Row],[Price Calibration 2020]]+0.25*Table4[[#This Row],[Price Calibration 2030]]</f>
        <v>1</v>
      </c>
      <c r="H54" s="3">
        <v>1</v>
      </c>
      <c r="I54">
        <f>AVERAGE(Table4[[#This Row],[Price Calibration 2030]],Table4[[#This Row],[Price Calibration 2040]])</f>
        <v>1</v>
      </c>
      <c r="J54">
        <f>AVERAGE(Table4[[#This Row],[Price Calibration 2030]],Table4[[#This Row],[Price Calibration 2050]])</f>
        <v>1</v>
      </c>
      <c r="K54">
        <f>AVERAGE(Table4[[#This Row],[Price Calibration 2040]],Table4[[#This Row],[Price Calibration 2050]])</f>
        <v>1</v>
      </c>
      <c r="L54" s="3">
        <f>Table4[[#This Row],[Price Calibration 2030]]</f>
        <v>1</v>
      </c>
      <c r="M54">
        <f>Table4[[#This Row],[Price Calibration 2050]]</f>
        <v>1</v>
      </c>
      <c r="N54">
        <f>Table4[[#This Row],[Price Calibration 2055]]</f>
        <v>1</v>
      </c>
    </row>
    <row r="55" spans="1:14" x14ac:dyDescent="0.2">
      <c r="A55" t="s">
        <v>31</v>
      </c>
      <c r="B55">
        <v>240</v>
      </c>
      <c r="C55">
        <v>0.87</v>
      </c>
      <c r="D55">
        <v>1.07</v>
      </c>
      <c r="E55">
        <v>1.1000000000000001</v>
      </c>
      <c r="F55" s="3">
        <v>1</v>
      </c>
      <c r="G55">
        <f>0.75*Table4[[#This Row],[Price Calibration 2020]]+0.25*Table4[[#This Row],[Price Calibration 2030]]</f>
        <v>1</v>
      </c>
      <c r="H55" s="3">
        <v>1</v>
      </c>
      <c r="I55">
        <f>AVERAGE(Table4[[#This Row],[Price Calibration 2030]],Table4[[#This Row],[Price Calibration 2040]])</f>
        <v>1</v>
      </c>
      <c r="J55">
        <f>AVERAGE(Table4[[#This Row],[Price Calibration 2030]],Table4[[#This Row],[Price Calibration 2050]])</f>
        <v>1</v>
      </c>
      <c r="K55">
        <f>AVERAGE(Table4[[#This Row],[Price Calibration 2040]],Table4[[#This Row],[Price Calibration 2050]])</f>
        <v>1</v>
      </c>
      <c r="L55" s="3">
        <f>Table4[[#This Row],[Price Calibration 2030]]</f>
        <v>1</v>
      </c>
      <c r="M55">
        <f>Table4[[#This Row],[Price Calibration 2050]]</f>
        <v>1</v>
      </c>
      <c r="N55">
        <f>Table4[[#This Row],[Price Calibration 2055]]</f>
        <v>1</v>
      </c>
    </row>
    <row r="56" spans="1:14" x14ac:dyDescent="0.2">
      <c r="A56" t="s">
        <v>156</v>
      </c>
      <c r="B56">
        <v>230</v>
      </c>
      <c r="C56">
        <v>0.91</v>
      </c>
      <c r="D56">
        <v>1.04</v>
      </c>
      <c r="E56">
        <v>1.1000000000000001</v>
      </c>
      <c r="F56" s="3">
        <v>1</v>
      </c>
      <c r="G56">
        <f>0.75*Table4[[#This Row],[Price Calibration 2020]]+0.25*Table4[[#This Row],[Price Calibration 2030]]</f>
        <v>1</v>
      </c>
      <c r="H56" s="3">
        <v>1</v>
      </c>
      <c r="I56">
        <f>AVERAGE(Table4[[#This Row],[Price Calibration 2030]],Table4[[#This Row],[Price Calibration 2040]])</f>
        <v>1</v>
      </c>
      <c r="J56">
        <f>AVERAGE(Table4[[#This Row],[Price Calibration 2030]],Table4[[#This Row],[Price Calibration 2050]])</f>
        <v>1</v>
      </c>
      <c r="K56">
        <f>AVERAGE(Table4[[#This Row],[Price Calibration 2040]],Table4[[#This Row],[Price Calibration 2050]])</f>
        <v>1</v>
      </c>
      <c r="L56" s="3">
        <f>Table4[[#This Row],[Price Calibration 2030]]</f>
        <v>1</v>
      </c>
      <c r="M56">
        <f>Table4[[#This Row],[Price Calibration 2050]]</f>
        <v>1</v>
      </c>
      <c r="N56">
        <f>Table4[[#This Row],[Price Calibration 2055]]</f>
        <v>1</v>
      </c>
    </row>
    <row r="57" spans="1:14" x14ac:dyDescent="0.2">
      <c r="A57" t="s">
        <v>127</v>
      </c>
      <c r="B57">
        <v>200</v>
      </c>
      <c r="C57">
        <v>1</v>
      </c>
      <c r="D57">
        <v>1</v>
      </c>
      <c r="E57">
        <v>1</v>
      </c>
      <c r="F57" s="3">
        <v>1</v>
      </c>
      <c r="G57">
        <f>0.75*Table4[[#This Row],[Price Calibration 2020]]+0.25*Table4[[#This Row],[Price Calibration 2030]]</f>
        <v>1.05</v>
      </c>
      <c r="H57" s="3">
        <v>1.2</v>
      </c>
      <c r="I57">
        <f>AVERAGE(Table4[[#This Row],[Price Calibration 2030]],Table4[[#This Row],[Price Calibration 2040]])</f>
        <v>1.2</v>
      </c>
      <c r="J57">
        <f>AVERAGE(Table4[[#This Row],[Price Calibration 2030]],Table4[[#This Row],[Price Calibration 2050]])</f>
        <v>1.2</v>
      </c>
      <c r="K57">
        <f>AVERAGE(Table4[[#This Row],[Price Calibration 2040]],Table4[[#This Row],[Price Calibration 2050]])</f>
        <v>1.2</v>
      </c>
      <c r="L57" s="3">
        <f>Table4[[#This Row],[Price Calibration 2030]]</f>
        <v>1.2</v>
      </c>
      <c r="M57">
        <f>Table4[[#This Row],[Price Calibration 2050]]</f>
        <v>1.2</v>
      </c>
      <c r="N57">
        <f>Table4[[#This Row],[Price Calibration 2055]]</f>
        <v>1.2</v>
      </c>
    </row>
    <row r="58" spans="1:14" x14ac:dyDescent="0.2">
      <c r="A58" t="s">
        <v>39</v>
      </c>
      <c r="B58">
        <v>170</v>
      </c>
      <c r="C58">
        <v>0.91</v>
      </c>
      <c r="D58">
        <v>1.04</v>
      </c>
      <c r="E58">
        <v>1.1000000000000001</v>
      </c>
      <c r="F58" s="3">
        <v>1</v>
      </c>
      <c r="G58">
        <f>0.75*Table4[[#This Row],[Price Calibration 2020]]+0.25*Table4[[#This Row],[Price Calibration 2030]]</f>
        <v>1.05</v>
      </c>
      <c r="H58" s="3">
        <v>1.2</v>
      </c>
      <c r="I58">
        <f>AVERAGE(Table4[[#This Row],[Price Calibration 2030]],Table4[[#This Row],[Price Calibration 2040]])</f>
        <v>1.2</v>
      </c>
      <c r="J58">
        <f>AVERAGE(Table4[[#This Row],[Price Calibration 2030]],Table4[[#This Row],[Price Calibration 2050]])</f>
        <v>1.2</v>
      </c>
      <c r="K58">
        <f>AVERAGE(Table4[[#This Row],[Price Calibration 2040]],Table4[[#This Row],[Price Calibration 2050]])</f>
        <v>1.2</v>
      </c>
      <c r="L58" s="3">
        <f>Table4[[#This Row],[Price Calibration 2030]]</f>
        <v>1.2</v>
      </c>
      <c r="M58">
        <f>Table4[[#This Row],[Price Calibration 2050]]</f>
        <v>1.2</v>
      </c>
      <c r="N58">
        <f>Table4[[#This Row],[Price Calibration 2055]]</f>
        <v>1.2</v>
      </c>
    </row>
    <row r="59" spans="1:14" x14ac:dyDescent="0.2">
      <c r="A59" t="s">
        <v>6</v>
      </c>
      <c r="B59">
        <v>235</v>
      </c>
      <c r="C59">
        <v>0.91</v>
      </c>
      <c r="D59">
        <v>1.04</v>
      </c>
      <c r="E59">
        <v>1.1000000000000001</v>
      </c>
      <c r="F59" s="3">
        <v>1</v>
      </c>
      <c r="G59">
        <f>0.75*Table4[[#This Row],[Price Calibration 2020]]+0.25*Table4[[#This Row],[Price Calibration 2030]]</f>
        <v>1</v>
      </c>
      <c r="H59" s="3">
        <v>1</v>
      </c>
      <c r="I59">
        <f>AVERAGE(Table4[[#This Row],[Price Calibration 2030]],Table4[[#This Row],[Price Calibration 2040]])</f>
        <v>1</v>
      </c>
      <c r="J59">
        <f>AVERAGE(Table4[[#This Row],[Price Calibration 2030]],Table4[[#This Row],[Price Calibration 2050]])</f>
        <v>1</v>
      </c>
      <c r="K59">
        <f>AVERAGE(Table4[[#This Row],[Price Calibration 2040]],Table4[[#This Row],[Price Calibration 2050]])</f>
        <v>1</v>
      </c>
      <c r="L59" s="3">
        <f>Table4[[#This Row],[Price Calibration 2030]]</f>
        <v>1</v>
      </c>
      <c r="M59">
        <f>Table4[[#This Row],[Price Calibration 2050]]</f>
        <v>1</v>
      </c>
      <c r="N59">
        <f>Table4[[#This Row],[Price Calibration 2055]]</f>
        <v>1</v>
      </c>
    </row>
    <row r="60" spans="1:14" x14ac:dyDescent="0.2">
      <c r="A60" t="s">
        <v>157</v>
      </c>
      <c r="B60">
        <v>230</v>
      </c>
      <c r="C60">
        <v>0.87</v>
      </c>
      <c r="D60">
        <v>1.07</v>
      </c>
      <c r="E60">
        <v>1.1000000000000001</v>
      </c>
      <c r="F60" s="3">
        <v>1</v>
      </c>
      <c r="G60">
        <f>0.75*Table4[[#This Row],[Price Calibration 2020]]+0.25*Table4[[#This Row],[Price Calibration 2030]]</f>
        <v>1</v>
      </c>
      <c r="H60" s="3">
        <v>1</v>
      </c>
      <c r="I60">
        <f>AVERAGE(Table4[[#This Row],[Price Calibration 2030]],Table4[[#This Row],[Price Calibration 2040]])</f>
        <v>1</v>
      </c>
      <c r="J60">
        <f>AVERAGE(Table4[[#This Row],[Price Calibration 2030]],Table4[[#This Row],[Price Calibration 2050]])</f>
        <v>1</v>
      </c>
      <c r="K60">
        <f>AVERAGE(Table4[[#This Row],[Price Calibration 2040]],Table4[[#This Row],[Price Calibration 2050]])</f>
        <v>1</v>
      </c>
      <c r="L60" s="3">
        <f>Table4[[#This Row],[Price Calibration 2030]]</f>
        <v>1</v>
      </c>
      <c r="M60">
        <f>Table4[[#This Row],[Price Calibration 2050]]</f>
        <v>1</v>
      </c>
      <c r="N60">
        <f>Table4[[#This Row],[Price Calibration 2055]]</f>
        <v>1</v>
      </c>
    </row>
    <row r="61" spans="1:14" x14ac:dyDescent="0.2">
      <c r="A61" t="s">
        <v>158</v>
      </c>
      <c r="B61">
        <v>230</v>
      </c>
      <c r="C61">
        <v>1</v>
      </c>
      <c r="D61">
        <v>1</v>
      </c>
      <c r="E61">
        <v>1</v>
      </c>
      <c r="F61" s="3">
        <v>1</v>
      </c>
      <c r="G61">
        <f>0.75*Table4[[#This Row],[Price Calibration 2020]]+0.25*Table4[[#This Row],[Price Calibration 2030]]</f>
        <v>1</v>
      </c>
      <c r="H61" s="3">
        <v>1</v>
      </c>
      <c r="I61">
        <f>AVERAGE(Table4[[#This Row],[Price Calibration 2030]],Table4[[#This Row],[Price Calibration 2040]])</f>
        <v>1</v>
      </c>
      <c r="J61">
        <f>AVERAGE(Table4[[#This Row],[Price Calibration 2030]],Table4[[#This Row],[Price Calibration 2050]])</f>
        <v>1</v>
      </c>
      <c r="K61">
        <f>AVERAGE(Table4[[#This Row],[Price Calibration 2040]],Table4[[#This Row],[Price Calibration 2050]])</f>
        <v>1</v>
      </c>
      <c r="L61" s="3">
        <f>Table4[[#This Row],[Price Calibration 2030]]</f>
        <v>1</v>
      </c>
      <c r="M61">
        <f>Table4[[#This Row],[Price Calibration 2050]]</f>
        <v>1</v>
      </c>
      <c r="N61">
        <f>Table4[[#This Row],[Price Calibration 2055]]</f>
        <v>1</v>
      </c>
    </row>
    <row r="62" spans="1:14" x14ac:dyDescent="0.2">
      <c r="A62" t="s">
        <v>159</v>
      </c>
      <c r="B62">
        <v>230</v>
      </c>
      <c r="C62">
        <v>1</v>
      </c>
      <c r="D62">
        <v>1</v>
      </c>
      <c r="E62">
        <v>1</v>
      </c>
      <c r="F62" s="3">
        <v>1</v>
      </c>
      <c r="G62">
        <f>0.75*Table4[[#This Row],[Price Calibration 2020]]+0.25*Table4[[#This Row],[Price Calibration 2030]]</f>
        <v>1</v>
      </c>
      <c r="H62" s="3">
        <v>1</v>
      </c>
      <c r="I62">
        <f>AVERAGE(Table4[[#This Row],[Price Calibration 2030]],Table4[[#This Row],[Price Calibration 2040]])</f>
        <v>1</v>
      </c>
      <c r="J62">
        <f>AVERAGE(Table4[[#This Row],[Price Calibration 2030]],Table4[[#This Row],[Price Calibration 2050]])</f>
        <v>1</v>
      </c>
      <c r="K62">
        <f>AVERAGE(Table4[[#This Row],[Price Calibration 2040]],Table4[[#This Row],[Price Calibration 2050]])</f>
        <v>1</v>
      </c>
      <c r="L62" s="3">
        <f>Table4[[#This Row],[Price Calibration 2030]]</f>
        <v>1</v>
      </c>
      <c r="M62">
        <f>Table4[[#This Row],[Price Calibration 2050]]</f>
        <v>1</v>
      </c>
      <c r="N62">
        <f>Table4[[#This Row],[Price Calibration 2055]]</f>
        <v>1</v>
      </c>
    </row>
    <row r="63" spans="1:14" x14ac:dyDescent="0.2">
      <c r="A63" t="s">
        <v>160</v>
      </c>
      <c r="B63">
        <v>230</v>
      </c>
      <c r="C63">
        <v>0.91</v>
      </c>
      <c r="D63">
        <v>1.04</v>
      </c>
      <c r="E63">
        <v>1.1000000000000001</v>
      </c>
      <c r="F63" s="3">
        <v>1</v>
      </c>
      <c r="G63">
        <f>0.75*Table4[[#This Row],[Price Calibration 2020]]+0.25*Table4[[#This Row],[Price Calibration 2030]]</f>
        <v>1</v>
      </c>
      <c r="H63" s="3">
        <v>1</v>
      </c>
      <c r="I63">
        <f>AVERAGE(Table4[[#This Row],[Price Calibration 2030]],Table4[[#This Row],[Price Calibration 2040]])</f>
        <v>1</v>
      </c>
      <c r="J63">
        <f>AVERAGE(Table4[[#This Row],[Price Calibration 2030]],Table4[[#This Row],[Price Calibration 2050]])</f>
        <v>1</v>
      </c>
      <c r="K63">
        <f>AVERAGE(Table4[[#This Row],[Price Calibration 2040]],Table4[[#This Row],[Price Calibration 2050]])</f>
        <v>1</v>
      </c>
      <c r="L63" s="3">
        <f>Table4[[#This Row],[Price Calibration 2030]]</f>
        <v>1</v>
      </c>
      <c r="M63">
        <f>Table4[[#This Row],[Price Calibration 2050]]</f>
        <v>1</v>
      </c>
      <c r="N63">
        <f>Table4[[#This Row],[Price Calibration 2055]]</f>
        <v>1</v>
      </c>
    </row>
    <row r="64" spans="1:14" x14ac:dyDescent="0.2">
      <c r="A64" t="s">
        <v>36</v>
      </c>
      <c r="B64">
        <v>230</v>
      </c>
      <c r="C64">
        <v>0.91</v>
      </c>
      <c r="D64">
        <v>1.04</v>
      </c>
      <c r="E64">
        <v>1.1000000000000001</v>
      </c>
      <c r="F64" s="3">
        <v>1</v>
      </c>
      <c r="G64">
        <f>0.75*Table4[[#This Row],[Price Calibration 2020]]+0.25*Table4[[#This Row],[Price Calibration 2030]]</f>
        <v>1</v>
      </c>
      <c r="H64" s="3">
        <v>1</v>
      </c>
      <c r="I64">
        <f>AVERAGE(Table4[[#This Row],[Price Calibration 2030]],Table4[[#This Row],[Price Calibration 2040]])</f>
        <v>1</v>
      </c>
      <c r="J64">
        <f>AVERAGE(Table4[[#This Row],[Price Calibration 2030]],Table4[[#This Row],[Price Calibration 2050]])</f>
        <v>1</v>
      </c>
      <c r="K64">
        <f>AVERAGE(Table4[[#This Row],[Price Calibration 2040]],Table4[[#This Row],[Price Calibration 2050]])</f>
        <v>1</v>
      </c>
      <c r="L64" s="3">
        <f>Table4[[#This Row],[Price Calibration 2030]]</f>
        <v>1</v>
      </c>
      <c r="M64">
        <f>Table4[[#This Row],[Price Calibration 2050]]</f>
        <v>1</v>
      </c>
      <c r="N64">
        <f>Table4[[#This Row],[Price Calibration 2055]]</f>
        <v>1</v>
      </c>
    </row>
    <row r="65" spans="1:14" x14ac:dyDescent="0.2">
      <c r="A65" t="s">
        <v>161</v>
      </c>
      <c r="B65">
        <v>230</v>
      </c>
      <c r="C65">
        <v>1</v>
      </c>
      <c r="D65">
        <v>1</v>
      </c>
      <c r="E65">
        <v>1</v>
      </c>
      <c r="F65" s="3">
        <v>1</v>
      </c>
      <c r="G65">
        <f>0.75*Table4[[#This Row],[Price Calibration 2020]]+0.25*Table4[[#This Row],[Price Calibration 2030]]</f>
        <v>1</v>
      </c>
      <c r="H65" s="3">
        <v>1</v>
      </c>
      <c r="I65">
        <f>AVERAGE(Table4[[#This Row],[Price Calibration 2030]],Table4[[#This Row],[Price Calibration 2040]])</f>
        <v>1</v>
      </c>
      <c r="J65">
        <f>AVERAGE(Table4[[#This Row],[Price Calibration 2030]],Table4[[#This Row],[Price Calibration 2050]])</f>
        <v>1</v>
      </c>
      <c r="K65">
        <f>AVERAGE(Table4[[#This Row],[Price Calibration 2040]],Table4[[#This Row],[Price Calibration 2050]])</f>
        <v>1</v>
      </c>
      <c r="L65" s="3">
        <f>Table4[[#This Row],[Price Calibration 2030]]</f>
        <v>1</v>
      </c>
      <c r="M65">
        <f>Table4[[#This Row],[Price Calibration 2050]]</f>
        <v>1</v>
      </c>
      <c r="N65">
        <f>Table4[[#This Row],[Price Calibration 2055]]</f>
        <v>1</v>
      </c>
    </row>
    <row r="66" spans="1:14" x14ac:dyDescent="0.2">
      <c r="A66" t="s">
        <v>162</v>
      </c>
      <c r="B66">
        <v>230</v>
      </c>
      <c r="C66">
        <v>1</v>
      </c>
      <c r="D66">
        <v>1</v>
      </c>
      <c r="E66">
        <v>1</v>
      </c>
      <c r="F66" s="3">
        <v>1</v>
      </c>
      <c r="G66">
        <f>0.75*Table4[[#This Row],[Price Calibration 2020]]+0.25*Table4[[#This Row],[Price Calibration 2030]]</f>
        <v>1</v>
      </c>
      <c r="H66" s="3">
        <v>1</v>
      </c>
      <c r="I66">
        <f>AVERAGE(Table4[[#This Row],[Price Calibration 2030]],Table4[[#This Row],[Price Calibration 2040]])</f>
        <v>1</v>
      </c>
      <c r="J66">
        <f>AVERAGE(Table4[[#This Row],[Price Calibration 2030]],Table4[[#This Row],[Price Calibration 2050]])</f>
        <v>1</v>
      </c>
      <c r="K66">
        <f>AVERAGE(Table4[[#This Row],[Price Calibration 2040]],Table4[[#This Row],[Price Calibration 2050]])</f>
        <v>1</v>
      </c>
      <c r="L66" s="3">
        <f>Table4[[#This Row],[Price Calibration 2030]]</f>
        <v>1</v>
      </c>
      <c r="M66">
        <f>Table4[[#This Row],[Price Calibration 2050]]</f>
        <v>1</v>
      </c>
      <c r="N66">
        <f>Table4[[#This Row],[Price Calibration 2055]]</f>
        <v>1</v>
      </c>
    </row>
    <row r="67" spans="1:14" x14ac:dyDescent="0.2">
      <c r="A67" t="s">
        <v>16</v>
      </c>
      <c r="B67">
        <v>230</v>
      </c>
      <c r="C67">
        <v>0.91</v>
      </c>
      <c r="D67">
        <v>1.04</v>
      </c>
      <c r="E67">
        <v>1.1000000000000001</v>
      </c>
      <c r="F67" s="3">
        <v>1</v>
      </c>
      <c r="G67">
        <f>0.75*Table4[[#This Row],[Price Calibration 2020]]+0.25*Table4[[#This Row],[Price Calibration 2030]]</f>
        <v>1</v>
      </c>
      <c r="H67" s="3">
        <v>1</v>
      </c>
      <c r="I67">
        <f>AVERAGE(Table4[[#This Row],[Price Calibration 2030]],Table4[[#This Row],[Price Calibration 2040]])</f>
        <v>1</v>
      </c>
      <c r="J67">
        <f>AVERAGE(Table4[[#This Row],[Price Calibration 2030]],Table4[[#This Row],[Price Calibration 2050]])</f>
        <v>1</v>
      </c>
      <c r="K67">
        <f>AVERAGE(Table4[[#This Row],[Price Calibration 2040]],Table4[[#This Row],[Price Calibration 2050]])</f>
        <v>1</v>
      </c>
      <c r="L67" s="3">
        <f>Table4[[#This Row],[Price Calibration 2030]]</f>
        <v>1</v>
      </c>
      <c r="M67">
        <f>Table4[[#This Row],[Price Calibration 2050]]</f>
        <v>1</v>
      </c>
      <c r="N67">
        <f>Table4[[#This Row],[Price Calibration 2055]]</f>
        <v>1</v>
      </c>
    </row>
    <row r="68" spans="1:14" x14ac:dyDescent="0.2">
      <c r="A68" t="s">
        <v>33</v>
      </c>
      <c r="B68">
        <v>230</v>
      </c>
      <c r="C68">
        <v>0.91</v>
      </c>
      <c r="D68">
        <v>1.04</v>
      </c>
      <c r="E68">
        <v>1.1000000000000001</v>
      </c>
      <c r="F68" s="3">
        <v>1</v>
      </c>
      <c r="G68">
        <f>0.75*Table4[[#This Row],[Price Calibration 2020]]+0.25*Table4[[#This Row],[Price Calibration 2030]]</f>
        <v>1</v>
      </c>
      <c r="H68" s="3">
        <v>1</v>
      </c>
      <c r="I68">
        <f>AVERAGE(Table4[[#This Row],[Price Calibration 2030]],Table4[[#This Row],[Price Calibration 2040]])</f>
        <v>1</v>
      </c>
      <c r="J68">
        <f>AVERAGE(Table4[[#This Row],[Price Calibration 2030]],Table4[[#This Row],[Price Calibration 2050]])</f>
        <v>1</v>
      </c>
      <c r="K68">
        <f>AVERAGE(Table4[[#This Row],[Price Calibration 2040]],Table4[[#This Row],[Price Calibration 2050]])</f>
        <v>1</v>
      </c>
      <c r="L68" s="3">
        <f>Table4[[#This Row],[Price Calibration 2030]]</f>
        <v>1</v>
      </c>
      <c r="M68">
        <f>Table4[[#This Row],[Price Calibration 2050]]</f>
        <v>1</v>
      </c>
      <c r="N68">
        <f>Table4[[#This Row],[Price Calibration 2055]]</f>
        <v>1</v>
      </c>
    </row>
    <row r="69" spans="1:14" x14ac:dyDescent="0.2">
      <c r="A69" t="s">
        <v>7</v>
      </c>
      <c r="B69">
        <v>150</v>
      </c>
      <c r="C69">
        <v>0.91</v>
      </c>
      <c r="D69">
        <v>1.04</v>
      </c>
      <c r="E69">
        <v>1.1000000000000001</v>
      </c>
      <c r="F69" s="3">
        <v>0.95</v>
      </c>
      <c r="G69">
        <f>0.75*Table4[[#This Row],[Price Calibration 2020]]+0.25*Table4[[#This Row],[Price Calibration 2030]]</f>
        <v>0.96249999999999991</v>
      </c>
      <c r="H69" s="3">
        <v>1</v>
      </c>
      <c r="I69">
        <f>AVERAGE(Table4[[#This Row],[Price Calibration 2030]],Table4[[#This Row],[Price Calibration 2040]])</f>
        <v>1</v>
      </c>
      <c r="J69">
        <f>AVERAGE(Table4[[#This Row],[Price Calibration 2030]],Table4[[#This Row],[Price Calibration 2050]])</f>
        <v>1</v>
      </c>
      <c r="K69">
        <f>AVERAGE(Table4[[#This Row],[Price Calibration 2040]],Table4[[#This Row],[Price Calibration 2050]])</f>
        <v>1</v>
      </c>
      <c r="L69" s="3">
        <f>Table4[[#This Row],[Price Calibration 2030]]</f>
        <v>1</v>
      </c>
      <c r="M69">
        <f>Table4[[#This Row],[Price Calibration 2050]]</f>
        <v>1</v>
      </c>
      <c r="N69">
        <f>Table4[[#This Row],[Price Calibration 2055]]</f>
        <v>1</v>
      </c>
    </row>
    <row r="70" spans="1:14" x14ac:dyDescent="0.2">
      <c r="A70" t="s">
        <v>43</v>
      </c>
      <c r="B70">
        <v>200</v>
      </c>
      <c r="C70">
        <v>1.08</v>
      </c>
      <c r="D70">
        <v>0.9</v>
      </c>
      <c r="E70">
        <v>0.9</v>
      </c>
      <c r="F70" s="3">
        <v>1</v>
      </c>
      <c r="G70">
        <f>0.75*Table4[[#This Row],[Price Calibration 2020]]+0.25*Table4[[#This Row],[Price Calibration 2030]]</f>
        <v>1</v>
      </c>
      <c r="H70" s="3">
        <v>1</v>
      </c>
      <c r="I70">
        <f>AVERAGE(Table4[[#This Row],[Price Calibration 2030]],Table4[[#This Row],[Price Calibration 2040]])</f>
        <v>1</v>
      </c>
      <c r="J70">
        <f>AVERAGE(Table4[[#This Row],[Price Calibration 2030]],Table4[[#This Row],[Price Calibration 2050]])</f>
        <v>1</v>
      </c>
      <c r="K70">
        <f>AVERAGE(Table4[[#This Row],[Price Calibration 2040]],Table4[[#This Row],[Price Calibration 2050]])</f>
        <v>1</v>
      </c>
      <c r="L70" s="3">
        <f>Table4[[#This Row],[Price Calibration 2030]]</f>
        <v>1</v>
      </c>
      <c r="M70">
        <f>Table4[[#This Row],[Price Calibration 2050]]</f>
        <v>1</v>
      </c>
      <c r="N70">
        <f>Table4[[#This Row],[Price Calibration 2055]]</f>
        <v>1</v>
      </c>
    </row>
    <row r="71" spans="1:14" x14ac:dyDescent="0.2">
      <c r="A71" t="s">
        <v>41</v>
      </c>
      <c r="B71">
        <v>190</v>
      </c>
      <c r="C71">
        <v>1.01</v>
      </c>
      <c r="D71">
        <v>1</v>
      </c>
      <c r="E71">
        <v>0.99</v>
      </c>
      <c r="F71" s="3">
        <v>1</v>
      </c>
      <c r="G71">
        <f>0.75*Table4[[#This Row],[Price Calibration 2020]]+0.25*Table4[[#This Row],[Price Calibration 2030]]</f>
        <v>1.0249999999999999</v>
      </c>
      <c r="H71" s="3">
        <v>1.1000000000000001</v>
      </c>
      <c r="I71">
        <f>AVERAGE(Table4[[#This Row],[Price Calibration 2030]],Table4[[#This Row],[Price Calibration 2040]])</f>
        <v>1.1000000000000001</v>
      </c>
      <c r="J71">
        <f>AVERAGE(Table4[[#This Row],[Price Calibration 2030]],Table4[[#This Row],[Price Calibration 2050]])</f>
        <v>1.1000000000000001</v>
      </c>
      <c r="K71">
        <f>AVERAGE(Table4[[#This Row],[Price Calibration 2040]],Table4[[#This Row],[Price Calibration 2050]])</f>
        <v>1.1000000000000001</v>
      </c>
      <c r="L71" s="3">
        <f>Table4[[#This Row],[Price Calibration 2030]]</f>
        <v>1.1000000000000001</v>
      </c>
      <c r="M71">
        <f>Table4[[#This Row],[Price Calibration 2050]]</f>
        <v>1.1000000000000001</v>
      </c>
      <c r="N71">
        <f>Table4[[#This Row],[Price Calibration 2055]]</f>
        <v>1.1000000000000001</v>
      </c>
    </row>
    <row r="72" spans="1:14" x14ac:dyDescent="0.2">
      <c r="A72" t="s">
        <v>42</v>
      </c>
      <c r="B72">
        <v>190</v>
      </c>
      <c r="C72">
        <v>1.08</v>
      </c>
      <c r="D72">
        <v>0.9</v>
      </c>
      <c r="E72">
        <v>0.9</v>
      </c>
      <c r="F72" s="3">
        <v>1</v>
      </c>
      <c r="G72">
        <f>0.75*Table4[[#This Row],[Price Calibration 2020]]+0.25*Table4[[#This Row],[Price Calibration 2030]]</f>
        <v>1.0375000000000001</v>
      </c>
      <c r="H72" s="3">
        <v>1.1499999999999999</v>
      </c>
      <c r="I72">
        <f>AVERAGE(Table4[[#This Row],[Price Calibration 2030]],Table4[[#This Row],[Price Calibration 2040]])</f>
        <v>1.1499999999999999</v>
      </c>
      <c r="J72">
        <f>AVERAGE(Table4[[#This Row],[Price Calibration 2030]],Table4[[#This Row],[Price Calibration 2050]])</f>
        <v>1.1499999999999999</v>
      </c>
      <c r="K72">
        <f>AVERAGE(Table4[[#This Row],[Price Calibration 2040]],Table4[[#This Row],[Price Calibration 2050]])</f>
        <v>1.1499999999999999</v>
      </c>
      <c r="L72" s="3">
        <f>Table4[[#This Row],[Price Calibration 2030]]</f>
        <v>1.1499999999999999</v>
      </c>
      <c r="M72">
        <f>Table4[[#This Row],[Price Calibration 2050]]</f>
        <v>1.1499999999999999</v>
      </c>
      <c r="N72">
        <f>Table4[[#This Row],[Price Calibration 2055]]</f>
        <v>1.1499999999999999</v>
      </c>
    </row>
    <row r="73" spans="1:14" x14ac:dyDescent="0.2">
      <c r="A73" t="s">
        <v>40</v>
      </c>
      <c r="B73">
        <v>185</v>
      </c>
      <c r="C73">
        <v>1.08</v>
      </c>
      <c r="D73">
        <v>0.9</v>
      </c>
      <c r="E73">
        <v>0.9</v>
      </c>
      <c r="F73" s="3">
        <v>1</v>
      </c>
      <c r="G73">
        <f>0.75*Table4[[#This Row],[Price Calibration 2020]]+0.25*Table4[[#This Row],[Price Calibration 2030]]</f>
        <v>0.97499999999999998</v>
      </c>
      <c r="H73" s="3">
        <v>0.9</v>
      </c>
      <c r="I73">
        <f>AVERAGE(Table4[[#This Row],[Price Calibration 2030]],Table4[[#This Row],[Price Calibration 2040]])</f>
        <v>0.9</v>
      </c>
      <c r="J73">
        <f>AVERAGE(Table4[[#This Row],[Price Calibration 2030]],Table4[[#This Row],[Price Calibration 2050]])</f>
        <v>0.9</v>
      </c>
      <c r="K73">
        <f>AVERAGE(Table4[[#This Row],[Price Calibration 2040]],Table4[[#This Row],[Price Calibration 2050]])</f>
        <v>0.9</v>
      </c>
      <c r="L73" s="3">
        <f>Table4[[#This Row],[Price Calibration 2030]]</f>
        <v>0.9</v>
      </c>
      <c r="M73">
        <f>Table4[[#This Row],[Price Calibration 2050]]</f>
        <v>0.9</v>
      </c>
      <c r="N73">
        <f>Table4[[#This Row],[Price Calibration 2055]]</f>
        <v>0.9</v>
      </c>
    </row>
    <row r="74" spans="1:14" x14ac:dyDescent="0.2">
      <c r="A74" t="s">
        <v>128</v>
      </c>
      <c r="B74">
        <v>180</v>
      </c>
      <c r="C74">
        <v>1</v>
      </c>
      <c r="D74">
        <v>1</v>
      </c>
      <c r="E74">
        <v>1</v>
      </c>
      <c r="F74" s="3">
        <v>1</v>
      </c>
      <c r="G74">
        <f>0.75*Table4[[#This Row],[Price Calibration 2020]]+0.25*Table4[[#This Row],[Price Calibration 2030]]</f>
        <v>1</v>
      </c>
      <c r="H74" s="3">
        <v>1</v>
      </c>
      <c r="I74">
        <f>AVERAGE(Table4[[#This Row],[Price Calibration 2030]],Table4[[#This Row],[Price Calibration 2040]])</f>
        <v>1</v>
      </c>
      <c r="J74">
        <f>AVERAGE(Table4[[#This Row],[Price Calibration 2030]],Table4[[#This Row],[Price Calibration 2050]])</f>
        <v>1</v>
      </c>
      <c r="K74">
        <f>AVERAGE(Table4[[#This Row],[Price Calibration 2040]],Table4[[#This Row],[Price Calibration 2050]])</f>
        <v>1</v>
      </c>
      <c r="L74" s="3">
        <f>Table4[[#This Row],[Price Calibration 2030]]</f>
        <v>1</v>
      </c>
      <c r="M74">
        <f>Table4[[#This Row],[Price Calibration 2050]]</f>
        <v>1</v>
      </c>
      <c r="N74">
        <f>Table4[[#This Row],[Price Calibration 2055]]</f>
        <v>1</v>
      </c>
    </row>
    <row r="75" spans="1:14" x14ac:dyDescent="0.2">
      <c r="A75" t="s">
        <v>129</v>
      </c>
      <c r="B75">
        <v>180</v>
      </c>
      <c r="C75">
        <v>1</v>
      </c>
      <c r="D75">
        <v>1</v>
      </c>
      <c r="E75">
        <v>1</v>
      </c>
      <c r="F75" s="3">
        <v>1</v>
      </c>
      <c r="G75">
        <f>0.75*Table4[[#This Row],[Price Calibration 2020]]+0.25*Table4[[#This Row],[Price Calibration 2030]]</f>
        <v>1</v>
      </c>
      <c r="H75" s="3">
        <v>1</v>
      </c>
      <c r="I75">
        <f>AVERAGE(Table4[[#This Row],[Price Calibration 2030]],Table4[[#This Row],[Price Calibration 2040]])</f>
        <v>1</v>
      </c>
      <c r="J75">
        <f>AVERAGE(Table4[[#This Row],[Price Calibration 2030]],Table4[[#This Row],[Price Calibration 2050]])</f>
        <v>1</v>
      </c>
      <c r="K75">
        <f>AVERAGE(Table4[[#This Row],[Price Calibration 2040]],Table4[[#This Row],[Price Calibration 2050]])</f>
        <v>1</v>
      </c>
      <c r="L75" s="3">
        <f>Table4[[#This Row],[Price Calibration 2030]]</f>
        <v>1</v>
      </c>
      <c r="M75">
        <f>Table4[[#This Row],[Price Calibration 2050]]</f>
        <v>1</v>
      </c>
      <c r="N75">
        <f>Table4[[#This Row],[Price Calibration 2055]]</f>
        <v>1</v>
      </c>
    </row>
    <row r="76" spans="1:14" x14ac:dyDescent="0.2">
      <c r="A76" t="s">
        <v>130</v>
      </c>
      <c r="B76">
        <v>190</v>
      </c>
      <c r="C76">
        <v>1</v>
      </c>
      <c r="D76">
        <v>1</v>
      </c>
      <c r="E76">
        <v>1</v>
      </c>
      <c r="F76" s="3">
        <v>1</v>
      </c>
      <c r="G76">
        <f>0.75*Table4[[#This Row],[Price Calibration 2020]]+0.25*Table4[[#This Row],[Price Calibration 2030]]</f>
        <v>1</v>
      </c>
      <c r="H76" s="3">
        <v>1</v>
      </c>
      <c r="I76">
        <f>AVERAGE(Table4[[#This Row],[Price Calibration 2030]],Table4[[#This Row],[Price Calibration 2040]])</f>
        <v>1</v>
      </c>
      <c r="J76">
        <f>AVERAGE(Table4[[#This Row],[Price Calibration 2030]],Table4[[#This Row],[Price Calibration 2050]])</f>
        <v>1</v>
      </c>
      <c r="K76">
        <f>AVERAGE(Table4[[#This Row],[Price Calibration 2040]],Table4[[#This Row],[Price Calibration 2050]])</f>
        <v>1</v>
      </c>
      <c r="L76" s="3">
        <f>Table4[[#This Row],[Price Calibration 2030]]</f>
        <v>1</v>
      </c>
      <c r="M76">
        <f>Table4[[#This Row],[Price Calibration 2050]]</f>
        <v>1</v>
      </c>
      <c r="N76">
        <f>Table4[[#This Row],[Price Calibration 2055]]</f>
        <v>1</v>
      </c>
    </row>
    <row r="77" spans="1:14" x14ac:dyDescent="0.2">
      <c r="A77" t="s">
        <v>131</v>
      </c>
      <c r="B77">
        <v>190</v>
      </c>
      <c r="C77">
        <v>1</v>
      </c>
      <c r="D77">
        <v>1</v>
      </c>
      <c r="E77">
        <v>1</v>
      </c>
      <c r="F77" s="3">
        <v>1</v>
      </c>
      <c r="G77">
        <f>0.75*Table4[[#This Row],[Price Calibration 2020]]+0.25*Table4[[#This Row],[Price Calibration 2030]]</f>
        <v>1</v>
      </c>
      <c r="H77" s="3">
        <v>1</v>
      </c>
      <c r="I77">
        <f>AVERAGE(Table4[[#This Row],[Price Calibration 2030]],Table4[[#This Row],[Price Calibration 2040]])</f>
        <v>1</v>
      </c>
      <c r="J77">
        <f>AVERAGE(Table4[[#This Row],[Price Calibration 2030]],Table4[[#This Row],[Price Calibration 2050]])</f>
        <v>1</v>
      </c>
      <c r="K77">
        <f>AVERAGE(Table4[[#This Row],[Price Calibration 2040]],Table4[[#This Row],[Price Calibration 2050]])</f>
        <v>1</v>
      </c>
      <c r="L77" s="3">
        <f>Table4[[#This Row],[Price Calibration 2030]]</f>
        <v>1</v>
      </c>
      <c r="M77">
        <f>Table4[[#This Row],[Price Calibration 2050]]</f>
        <v>1</v>
      </c>
      <c r="N77">
        <f>Table4[[#This Row],[Price Calibration 2055]]</f>
        <v>1</v>
      </c>
    </row>
    <row r="78" spans="1:14" x14ac:dyDescent="0.2">
      <c r="A78" t="s">
        <v>46</v>
      </c>
      <c r="B78">
        <v>155</v>
      </c>
      <c r="C78">
        <v>1.01</v>
      </c>
      <c r="D78">
        <v>1</v>
      </c>
      <c r="E78">
        <v>0.99</v>
      </c>
      <c r="F78" s="3">
        <v>1</v>
      </c>
      <c r="G78">
        <f>0.75*Table4[[#This Row],[Price Calibration 2020]]+0.25*Table4[[#This Row],[Price Calibration 2030]]</f>
        <v>1</v>
      </c>
      <c r="H78" s="3">
        <v>1</v>
      </c>
      <c r="I78">
        <f>AVERAGE(Table4[[#This Row],[Price Calibration 2030]],Table4[[#This Row],[Price Calibration 2040]])</f>
        <v>1</v>
      </c>
      <c r="J78">
        <f>AVERAGE(Table4[[#This Row],[Price Calibration 2030]],Table4[[#This Row],[Price Calibration 2050]])</f>
        <v>1</v>
      </c>
      <c r="K78">
        <f>AVERAGE(Table4[[#This Row],[Price Calibration 2040]],Table4[[#This Row],[Price Calibration 2050]])</f>
        <v>1</v>
      </c>
      <c r="L78" s="3">
        <f>Table4[[#This Row],[Price Calibration 2030]]</f>
        <v>1</v>
      </c>
      <c r="M78">
        <f>Table4[[#This Row],[Price Calibration 2050]]</f>
        <v>1</v>
      </c>
      <c r="N78">
        <f>Table4[[#This Row],[Price Calibration 2055]]</f>
        <v>1</v>
      </c>
    </row>
    <row r="79" spans="1:14" x14ac:dyDescent="0.2">
      <c r="A79" t="s">
        <v>132</v>
      </c>
      <c r="B79">
        <v>190</v>
      </c>
      <c r="C79">
        <v>1</v>
      </c>
      <c r="D79">
        <v>1</v>
      </c>
      <c r="E79">
        <v>1</v>
      </c>
      <c r="F79" s="3">
        <v>1</v>
      </c>
      <c r="G79">
        <f>0.75*Table4[[#This Row],[Price Calibration 2020]]+0.25*Table4[[#This Row],[Price Calibration 2030]]</f>
        <v>1</v>
      </c>
      <c r="H79" s="3">
        <v>1</v>
      </c>
      <c r="I79">
        <f>AVERAGE(Table4[[#This Row],[Price Calibration 2030]],Table4[[#This Row],[Price Calibration 2040]])</f>
        <v>1</v>
      </c>
      <c r="J79">
        <f>AVERAGE(Table4[[#This Row],[Price Calibration 2030]],Table4[[#This Row],[Price Calibration 2050]])</f>
        <v>1</v>
      </c>
      <c r="K79">
        <f>AVERAGE(Table4[[#This Row],[Price Calibration 2040]],Table4[[#This Row],[Price Calibration 2050]])</f>
        <v>1</v>
      </c>
      <c r="L79" s="3">
        <f>Table4[[#This Row],[Price Calibration 2030]]</f>
        <v>1</v>
      </c>
      <c r="M79">
        <f>Table4[[#This Row],[Price Calibration 2050]]</f>
        <v>1</v>
      </c>
      <c r="N79">
        <f>Table4[[#This Row],[Price Calibration 2055]]</f>
        <v>1</v>
      </c>
    </row>
    <row r="80" spans="1:14" x14ac:dyDescent="0.2">
      <c r="A80" t="s">
        <v>75</v>
      </c>
      <c r="B80">
        <v>190</v>
      </c>
      <c r="C80">
        <v>1.01</v>
      </c>
      <c r="D80">
        <v>1</v>
      </c>
      <c r="E80">
        <v>0.99</v>
      </c>
      <c r="F80" s="3">
        <v>1</v>
      </c>
      <c r="G80">
        <f>0.75*Table4[[#This Row],[Price Calibration 2020]]+0.25*Table4[[#This Row],[Price Calibration 2030]]</f>
        <v>1</v>
      </c>
      <c r="H80" s="3">
        <v>1</v>
      </c>
      <c r="I80">
        <f>AVERAGE(Table4[[#This Row],[Price Calibration 2030]],Table4[[#This Row],[Price Calibration 2040]])</f>
        <v>1</v>
      </c>
      <c r="J80">
        <f>AVERAGE(Table4[[#This Row],[Price Calibration 2030]],Table4[[#This Row],[Price Calibration 2050]])</f>
        <v>1</v>
      </c>
      <c r="K80">
        <f>AVERAGE(Table4[[#This Row],[Price Calibration 2040]],Table4[[#This Row],[Price Calibration 2050]])</f>
        <v>1</v>
      </c>
      <c r="L80" s="3">
        <f>Table4[[#This Row],[Price Calibration 2030]]</f>
        <v>1</v>
      </c>
      <c r="M80">
        <f>Table4[[#This Row],[Price Calibration 2050]]</f>
        <v>1</v>
      </c>
      <c r="N80">
        <f>Table4[[#This Row],[Price Calibration 2055]]</f>
        <v>1</v>
      </c>
    </row>
    <row r="81" spans="1:14" x14ac:dyDescent="0.2">
      <c r="A81" t="s">
        <v>133</v>
      </c>
      <c r="B81">
        <v>190</v>
      </c>
      <c r="C81">
        <v>1</v>
      </c>
      <c r="D81">
        <v>1</v>
      </c>
      <c r="E81">
        <v>1</v>
      </c>
      <c r="F81" s="3">
        <v>1</v>
      </c>
      <c r="G81">
        <f>0.75*Table4[[#This Row],[Price Calibration 2020]]+0.25*Table4[[#This Row],[Price Calibration 2030]]</f>
        <v>1</v>
      </c>
      <c r="H81" s="3">
        <v>1</v>
      </c>
      <c r="I81">
        <f>AVERAGE(Table4[[#This Row],[Price Calibration 2030]],Table4[[#This Row],[Price Calibration 2040]])</f>
        <v>1</v>
      </c>
      <c r="J81">
        <f>AVERAGE(Table4[[#This Row],[Price Calibration 2030]],Table4[[#This Row],[Price Calibration 2050]])</f>
        <v>1</v>
      </c>
      <c r="K81">
        <f>AVERAGE(Table4[[#This Row],[Price Calibration 2040]],Table4[[#This Row],[Price Calibration 2050]])</f>
        <v>1</v>
      </c>
      <c r="L81" s="3">
        <f>Table4[[#This Row],[Price Calibration 2030]]</f>
        <v>1</v>
      </c>
      <c r="M81">
        <f>Table4[[#This Row],[Price Calibration 2050]]</f>
        <v>1</v>
      </c>
      <c r="N81">
        <f>Table4[[#This Row],[Price Calibration 2055]]</f>
        <v>1</v>
      </c>
    </row>
    <row r="82" spans="1:14" x14ac:dyDescent="0.2">
      <c r="A82" t="s">
        <v>91</v>
      </c>
      <c r="B82">
        <v>190</v>
      </c>
      <c r="C82">
        <v>1.01</v>
      </c>
      <c r="D82">
        <v>1</v>
      </c>
      <c r="E82">
        <v>0.99</v>
      </c>
      <c r="F82" s="3">
        <v>1</v>
      </c>
      <c r="G82">
        <f>0.75*Table4[[#This Row],[Price Calibration 2020]]+0.25*Table4[[#This Row],[Price Calibration 2030]]</f>
        <v>1</v>
      </c>
      <c r="H82" s="3">
        <v>1</v>
      </c>
      <c r="I82">
        <f>AVERAGE(Table4[[#This Row],[Price Calibration 2030]],Table4[[#This Row],[Price Calibration 2040]])</f>
        <v>1</v>
      </c>
      <c r="J82">
        <f>AVERAGE(Table4[[#This Row],[Price Calibration 2030]],Table4[[#This Row],[Price Calibration 2050]])</f>
        <v>1</v>
      </c>
      <c r="K82">
        <f>AVERAGE(Table4[[#This Row],[Price Calibration 2040]],Table4[[#This Row],[Price Calibration 2050]])</f>
        <v>1</v>
      </c>
      <c r="L82" s="3">
        <f>Table4[[#This Row],[Price Calibration 2030]]</f>
        <v>1</v>
      </c>
      <c r="M82">
        <f>Table4[[#This Row],[Price Calibration 2050]]</f>
        <v>1</v>
      </c>
      <c r="N82">
        <f>Table4[[#This Row],[Price Calibration 2055]]</f>
        <v>1</v>
      </c>
    </row>
    <row r="83" spans="1:14" x14ac:dyDescent="0.2">
      <c r="A83" t="s">
        <v>74</v>
      </c>
      <c r="B83">
        <v>175</v>
      </c>
      <c r="C83">
        <v>1.01</v>
      </c>
      <c r="D83">
        <v>1</v>
      </c>
      <c r="E83">
        <v>0.99</v>
      </c>
      <c r="F83" s="3">
        <v>1</v>
      </c>
      <c r="G83">
        <f>0.75*Table4[[#This Row],[Price Calibration 2020]]+0.25*Table4[[#This Row],[Price Calibration 2030]]</f>
        <v>1</v>
      </c>
      <c r="H83" s="3">
        <v>1</v>
      </c>
      <c r="I83">
        <f>AVERAGE(Table4[[#This Row],[Price Calibration 2030]],Table4[[#This Row],[Price Calibration 2040]])</f>
        <v>1</v>
      </c>
      <c r="J83">
        <f>AVERAGE(Table4[[#This Row],[Price Calibration 2030]],Table4[[#This Row],[Price Calibration 2050]])</f>
        <v>1</v>
      </c>
      <c r="K83">
        <f>AVERAGE(Table4[[#This Row],[Price Calibration 2040]],Table4[[#This Row],[Price Calibration 2050]])</f>
        <v>1</v>
      </c>
      <c r="L83" s="3">
        <f>Table4[[#This Row],[Price Calibration 2030]]</f>
        <v>1</v>
      </c>
      <c r="M83">
        <f>Table4[[#This Row],[Price Calibration 2050]]</f>
        <v>1</v>
      </c>
      <c r="N83">
        <f>Table4[[#This Row],[Price Calibration 2055]]</f>
        <v>1</v>
      </c>
    </row>
    <row r="84" spans="1:14" x14ac:dyDescent="0.2">
      <c r="A84" t="s">
        <v>45</v>
      </c>
      <c r="B84">
        <v>190</v>
      </c>
      <c r="C84">
        <v>1.01</v>
      </c>
      <c r="D84">
        <v>1</v>
      </c>
      <c r="E84">
        <v>0.99</v>
      </c>
      <c r="F84" s="3">
        <v>1</v>
      </c>
      <c r="G84">
        <f>0.75*Table4[[#This Row],[Price Calibration 2020]]+0.25*Table4[[#This Row],[Price Calibration 2030]]</f>
        <v>1</v>
      </c>
      <c r="H84" s="3">
        <v>1</v>
      </c>
      <c r="I84">
        <f>AVERAGE(Table4[[#This Row],[Price Calibration 2030]],Table4[[#This Row],[Price Calibration 2040]])</f>
        <v>1</v>
      </c>
      <c r="J84">
        <f>AVERAGE(Table4[[#This Row],[Price Calibration 2030]],Table4[[#This Row],[Price Calibration 2050]])</f>
        <v>1</v>
      </c>
      <c r="K84">
        <f>AVERAGE(Table4[[#This Row],[Price Calibration 2040]],Table4[[#This Row],[Price Calibration 2050]])</f>
        <v>1</v>
      </c>
      <c r="L84" s="3">
        <f>Table4[[#This Row],[Price Calibration 2030]]</f>
        <v>1</v>
      </c>
      <c r="M84">
        <f>Table4[[#This Row],[Price Calibration 2050]]</f>
        <v>1</v>
      </c>
      <c r="N84">
        <f>Table4[[#This Row],[Price Calibration 2055]]</f>
        <v>1</v>
      </c>
    </row>
    <row r="85" spans="1:14" x14ac:dyDescent="0.2">
      <c r="A85" t="s">
        <v>44</v>
      </c>
      <c r="B85">
        <v>180</v>
      </c>
      <c r="C85">
        <v>1.01</v>
      </c>
      <c r="D85">
        <v>1</v>
      </c>
      <c r="E85">
        <v>0.99</v>
      </c>
      <c r="F85" s="3">
        <v>1</v>
      </c>
      <c r="G85">
        <f>0.75*Table4[[#This Row],[Price Calibration 2020]]+0.25*Table4[[#This Row],[Price Calibration 2030]]</f>
        <v>1</v>
      </c>
      <c r="H85" s="3">
        <v>1</v>
      </c>
      <c r="I85">
        <f>AVERAGE(Table4[[#This Row],[Price Calibration 2030]],Table4[[#This Row],[Price Calibration 2040]])</f>
        <v>1</v>
      </c>
      <c r="J85">
        <f>AVERAGE(Table4[[#This Row],[Price Calibration 2030]],Table4[[#This Row],[Price Calibration 2050]])</f>
        <v>1</v>
      </c>
      <c r="K85">
        <f>AVERAGE(Table4[[#This Row],[Price Calibration 2040]],Table4[[#This Row],[Price Calibration 2050]])</f>
        <v>1</v>
      </c>
      <c r="L85" s="3">
        <f>Table4[[#This Row],[Price Calibration 2030]]</f>
        <v>1</v>
      </c>
      <c r="M85">
        <f>Table4[[#This Row],[Price Calibration 2050]]</f>
        <v>1</v>
      </c>
      <c r="N85">
        <f>Table4[[#This Row],[Price Calibration 2055]]</f>
        <v>1</v>
      </c>
    </row>
    <row r="86" spans="1:14" x14ac:dyDescent="0.2">
      <c r="A86" t="s">
        <v>76</v>
      </c>
      <c r="B86">
        <v>190</v>
      </c>
      <c r="C86">
        <v>1.01</v>
      </c>
      <c r="D86">
        <v>1</v>
      </c>
      <c r="E86">
        <v>0.99</v>
      </c>
      <c r="F86" s="3">
        <v>1</v>
      </c>
      <c r="G86">
        <f>0.75*Table4[[#This Row],[Price Calibration 2020]]+0.25*Table4[[#This Row],[Price Calibration 2030]]</f>
        <v>1</v>
      </c>
      <c r="H86" s="3">
        <v>1</v>
      </c>
      <c r="I86">
        <f>AVERAGE(Table4[[#This Row],[Price Calibration 2030]],Table4[[#This Row],[Price Calibration 2040]])</f>
        <v>1</v>
      </c>
      <c r="J86">
        <f>AVERAGE(Table4[[#This Row],[Price Calibration 2030]],Table4[[#This Row],[Price Calibration 2050]])</f>
        <v>1</v>
      </c>
      <c r="K86">
        <f>AVERAGE(Table4[[#This Row],[Price Calibration 2040]],Table4[[#This Row],[Price Calibration 2050]])</f>
        <v>1</v>
      </c>
      <c r="L86" s="3">
        <f>Table4[[#This Row],[Price Calibration 2030]]</f>
        <v>1</v>
      </c>
      <c r="M86">
        <f>Table4[[#This Row],[Price Calibration 2050]]</f>
        <v>1</v>
      </c>
      <c r="N86">
        <f>Table4[[#This Row],[Price Calibration 2055]]</f>
        <v>1</v>
      </c>
    </row>
    <row r="87" spans="1:14" x14ac:dyDescent="0.2">
      <c r="A87" t="s">
        <v>134</v>
      </c>
      <c r="B87">
        <v>190</v>
      </c>
      <c r="C87">
        <v>1</v>
      </c>
      <c r="D87">
        <v>1</v>
      </c>
      <c r="E87">
        <v>1</v>
      </c>
      <c r="F87" s="3">
        <v>1</v>
      </c>
      <c r="G87">
        <f>0.75*Table4[[#This Row],[Price Calibration 2020]]+0.25*Table4[[#This Row],[Price Calibration 2030]]</f>
        <v>1</v>
      </c>
      <c r="H87" s="3">
        <v>1</v>
      </c>
      <c r="I87">
        <f>AVERAGE(Table4[[#This Row],[Price Calibration 2030]],Table4[[#This Row],[Price Calibration 2040]])</f>
        <v>1</v>
      </c>
      <c r="J87">
        <f>AVERAGE(Table4[[#This Row],[Price Calibration 2030]],Table4[[#This Row],[Price Calibration 2050]])</f>
        <v>1</v>
      </c>
      <c r="K87">
        <f>AVERAGE(Table4[[#This Row],[Price Calibration 2040]],Table4[[#This Row],[Price Calibration 2050]])</f>
        <v>1</v>
      </c>
      <c r="L87" s="3">
        <f>Table4[[#This Row],[Price Calibration 2030]]</f>
        <v>1</v>
      </c>
      <c r="M87">
        <f>Table4[[#This Row],[Price Calibration 2050]]</f>
        <v>1</v>
      </c>
      <c r="N87">
        <f>Table4[[#This Row],[Price Calibration 2055]]</f>
        <v>1</v>
      </c>
    </row>
    <row r="88" spans="1:14" x14ac:dyDescent="0.2">
      <c r="A88" t="s">
        <v>90</v>
      </c>
      <c r="B88">
        <v>210</v>
      </c>
      <c r="C88">
        <v>1.01</v>
      </c>
      <c r="D88">
        <v>1</v>
      </c>
      <c r="E88">
        <v>0.99</v>
      </c>
      <c r="F88" s="3">
        <v>1</v>
      </c>
      <c r="G88">
        <f>0.75*Table4[[#This Row],[Price Calibration 2020]]+0.25*Table4[[#This Row],[Price Calibration 2030]]</f>
        <v>1</v>
      </c>
      <c r="H88" s="3">
        <v>1</v>
      </c>
      <c r="I88">
        <f>AVERAGE(Table4[[#This Row],[Price Calibration 2030]],Table4[[#This Row],[Price Calibration 2040]])</f>
        <v>1</v>
      </c>
      <c r="J88">
        <f>AVERAGE(Table4[[#This Row],[Price Calibration 2030]],Table4[[#This Row],[Price Calibration 2050]])</f>
        <v>1</v>
      </c>
      <c r="K88">
        <f>AVERAGE(Table4[[#This Row],[Price Calibration 2040]],Table4[[#This Row],[Price Calibration 2050]])</f>
        <v>1</v>
      </c>
      <c r="L88" s="3">
        <f>Table4[[#This Row],[Price Calibration 2030]]</f>
        <v>1</v>
      </c>
      <c r="M88">
        <f>Table4[[#This Row],[Price Calibration 2050]]</f>
        <v>1</v>
      </c>
      <c r="N88">
        <f>Table4[[#This Row],[Price Calibration 2055]]</f>
        <v>1</v>
      </c>
    </row>
    <row r="89" spans="1:14" x14ac:dyDescent="0.2">
      <c r="A89" t="s">
        <v>135</v>
      </c>
      <c r="B89">
        <v>210</v>
      </c>
      <c r="C89">
        <v>1</v>
      </c>
      <c r="D89">
        <v>1</v>
      </c>
      <c r="E89">
        <v>1</v>
      </c>
      <c r="F89" s="3">
        <v>1</v>
      </c>
      <c r="G89">
        <f>0.75*Table4[[#This Row],[Price Calibration 2020]]+0.25*Table4[[#This Row],[Price Calibration 2030]]</f>
        <v>1</v>
      </c>
      <c r="H89" s="3">
        <v>1</v>
      </c>
      <c r="I89">
        <f>AVERAGE(Table4[[#This Row],[Price Calibration 2030]],Table4[[#This Row],[Price Calibration 2040]])</f>
        <v>1</v>
      </c>
      <c r="J89">
        <f>AVERAGE(Table4[[#This Row],[Price Calibration 2030]],Table4[[#This Row],[Price Calibration 2050]])</f>
        <v>1</v>
      </c>
      <c r="K89">
        <f>AVERAGE(Table4[[#This Row],[Price Calibration 2040]],Table4[[#This Row],[Price Calibration 2050]])</f>
        <v>1</v>
      </c>
      <c r="L89" s="3">
        <f>Table4[[#This Row],[Price Calibration 2030]]</f>
        <v>1</v>
      </c>
      <c r="M89">
        <f>Table4[[#This Row],[Price Calibration 2050]]</f>
        <v>1</v>
      </c>
      <c r="N89">
        <f>Table4[[#This Row],[Price Calibration 2055]]</f>
        <v>1</v>
      </c>
    </row>
    <row r="90" spans="1:14" x14ac:dyDescent="0.2">
      <c r="A90" t="s">
        <v>136</v>
      </c>
      <c r="B90">
        <v>210</v>
      </c>
      <c r="C90">
        <v>1</v>
      </c>
      <c r="D90">
        <v>1</v>
      </c>
      <c r="E90">
        <v>1</v>
      </c>
      <c r="F90" s="3">
        <v>1</v>
      </c>
      <c r="G90">
        <f>0.75*Table4[[#This Row],[Price Calibration 2020]]+0.25*Table4[[#This Row],[Price Calibration 2030]]</f>
        <v>1</v>
      </c>
      <c r="H90" s="3">
        <v>1</v>
      </c>
      <c r="I90">
        <f>AVERAGE(Table4[[#This Row],[Price Calibration 2030]],Table4[[#This Row],[Price Calibration 2040]])</f>
        <v>1</v>
      </c>
      <c r="J90">
        <f>AVERAGE(Table4[[#This Row],[Price Calibration 2030]],Table4[[#This Row],[Price Calibration 2050]])</f>
        <v>1</v>
      </c>
      <c r="K90">
        <f>AVERAGE(Table4[[#This Row],[Price Calibration 2040]],Table4[[#This Row],[Price Calibration 2050]])</f>
        <v>1</v>
      </c>
      <c r="L90" s="3">
        <f>Table4[[#This Row],[Price Calibration 2030]]</f>
        <v>1</v>
      </c>
      <c r="M90">
        <f>Table4[[#This Row],[Price Calibration 2050]]</f>
        <v>1</v>
      </c>
      <c r="N90">
        <f>Table4[[#This Row],[Price Calibration 2055]]</f>
        <v>1</v>
      </c>
    </row>
    <row r="91" spans="1:14" x14ac:dyDescent="0.2">
      <c r="A91" t="s">
        <v>86</v>
      </c>
      <c r="B91">
        <v>175</v>
      </c>
      <c r="C91">
        <v>1.01</v>
      </c>
      <c r="D91">
        <v>1</v>
      </c>
      <c r="E91">
        <v>0.99</v>
      </c>
      <c r="F91" s="3">
        <v>1</v>
      </c>
      <c r="G91">
        <f>0.75*Table4[[#This Row],[Price Calibration 2020]]+0.25*Table4[[#This Row],[Price Calibration 2030]]</f>
        <v>1.0249999999999999</v>
      </c>
      <c r="H91" s="3">
        <v>1.1000000000000001</v>
      </c>
      <c r="I91">
        <f>AVERAGE(Table4[[#This Row],[Price Calibration 2030]],Table4[[#This Row],[Price Calibration 2040]])</f>
        <v>1.1000000000000001</v>
      </c>
      <c r="J91">
        <f>AVERAGE(Table4[[#This Row],[Price Calibration 2030]],Table4[[#This Row],[Price Calibration 2050]])</f>
        <v>1.1000000000000001</v>
      </c>
      <c r="K91">
        <f>AVERAGE(Table4[[#This Row],[Price Calibration 2040]],Table4[[#This Row],[Price Calibration 2050]])</f>
        <v>1.1000000000000001</v>
      </c>
      <c r="L91" s="3">
        <f>Table4[[#This Row],[Price Calibration 2030]]</f>
        <v>1.1000000000000001</v>
      </c>
      <c r="M91">
        <f>Table4[[#This Row],[Price Calibration 2050]]</f>
        <v>1.1000000000000001</v>
      </c>
      <c r="N91">
        <f>Table4[[#This Row],[Price Calibration 2055]]</f>
        <v>1.1000000000000001</v>
      </c>
    </row>
    <row r="92" spans="1:14" x14ac:dyDescent="0.2">
      <c r="A92" t="s">
        <v>62</v>
      </c>
      <c r="B92">
        <v>150</v>
      </c>
      <c r="C92">
        <v>1.08</v>
      </c>
      <c r="D92">
        <v>0.9</v>
      </c>
      <c r="E92">
        <v>0.9</v>
      </c>
      <c r="F92" s="3">
        <v>1</v>
      </c>
      <c r="G92">
        <f>0.75*Table4[[#This Row],[Price Calibration 2020]]+0.25*Table4[[#This Row],[Price Calibration 2030]]</f>
        <v>1</v>
      </c>
      <c r="H92" s="3">
        <v>1</v>
      </c>
      <c r="I92">
        <f>AVERAGE(Table4[[#This Row],[Price Calibration 2030]],Table4[[#This Row],[Price Calibration 2040]])</f>
        <v>1</v>
      </c>
      <c r="J92">
        <f>AVERAGE(Table4[[#This Row],[Price Calibration 2030]],Table4[[#This Row],[Price Calibration 2050]])</f>
        <v>1</v>
      </c>
      <c r="K92">
        <f>AVERAGE(Table4[[#This Row],[Price Calibration 2040]],Table4[[#This Row],[Price Calibration 2050]])</f>
        <v>1</v>
      </c>
      <c r="L92" s="3">
        <f>Table4[[#This Row],[Price Calibration 2030]]</f>
        <v>1</v>
      </c>
      <c r="M92">
        <f>Table4[[#This Row],[Price Calibration 2050]]</f>
        <v>1</v>
      </c>
      <c r="N92">
        <f>Table4[[#This Row],[Price Calibration 2055]]</f>
        <v>1</v>
      </c>
    </row>
    <row r="93" spans="1:14" x14ac:dyDescent="0.2">
      <c r="A93" t="s">
        <v>80</v>
      </c>
      <c r="B93">
        <v>210</v>
      </c>
      <c r="C93">
        <v>1.01</v>
      </c>
      <c r="D93">
        <v>1</v>
      </c>
      <c r="E93">
        <v>0.99</v>
      </c>
      <c r="F93" s="3">
        <v>1</v>
      </c>
      <c r="G93">
        <f>0.75*Table4[[#This Row],[Price Calibration 2020]]+0.25*Table4[[#This Row],[Price Calibration 2030]]</f>
        <v>1</v>
      </c>
      <c r="H93" s="3">
        <v>1</v>
      </c>
      <c r="I93">
        <f>AVERAGE(Table4[[#This Row],[Price Calibration 2030]],Table4[[#This Row],[Price Calibration 2040]])</f>
        <v>1</v>
      </c>
      <c r="J93">
        <f>AVERAGE(Table4[[#This Row],[Price Calibration 2030]],Table4[[#This Row],[Price Calibration 2050]])</f>
        <v>1</v>
      </c>
      <c r="K93">
        <f>AVERAGE(Table4[[#This Row],[Price Calibration 2040]],Table4[[#This Row],[Price Calibration 2050]])</f>
        <v>1</v>
      </c>
      <c r="L93" s="3">
        <f>Table4[[#This Row],[Price Calibration 2030]]</f>
        <v>1</v>
      </c>
      <c r="M93">
        <f>Table4[[#This Row],[Price Calibration 2050]]</f>
        <v>1</v>
      </c>
      <c r="N93">
        <f>Table4[[#This Row],[Price Calibration 2055]]</f>
        <v>1</v>
      </c>
    </row>
    <row r="94" spans="1:14" x14ac:dyDescent="0.2">
      <c r="A94" t="s">
        <v>58</v>
      </c>
      <c r="B94">
        <v>180</v>
      </c>
      <c r="C94">
        <v>1.01</v>
      </c>
      <c r="D94">
        <v>1</v>
      </c>
      <c r="E94">
        <v>0.99</v>
      </c>
      <c r="F94" s="3">
        <v>1</v>
      </c>
      <c r="G94">
        <f>0.75*Table4[[#This Row],[Price Calibration 2020]]+0.25*Table4[[#This Row],[Price Calibration 2030]]</f>
        <v>0.96250000000000002</v>
      </c>
      <c r="H94" s="3">
        <v>0.85</v>
      </c>
      <c r="I94">
        <f>AVERAGE(Table4[[#This Row],[Price Calibration 2030]],Table4[[#This Row],[Price Calibration 2040]])</f>
        <v>0.85</v>
      </c>
      <c r="J94">
        <f>AVERAGE(Table4[[#This Row],[Price Calibration 2030]],Table4[[#This Row],[Price Calibration 2050]])</f>
        <v>0.85</v>
      </c>
      <c r="K94">
        <f>AVERAGE(Table4[[#This Row],[Price Calibration 2040]],Table4[[#This Row],[Price Calibration 2050]])</f>
        <v>0.85</v>
      </c>
      <c r="L94" s="3">
        <f>Table4[[#This Row],[Price Calibration 2030]]</f>
        <v>0.85</v>
      </c>
      <c r="M94">
        <f>Table4[[#This Row],[Price Calibration 2050]]</f>
        <v>0.85</v>
      </c>
      <c r="N94">
        <f>Table4[[#This Row],[Price Calibration 2055]]</f>
        <v>0.85</v>
      </c>
    </row>
    <row r="95" spans="1:14" x14ac:dyDescent="0.2">
      <c r="A95" t="s">
        <v>32</v>
      </c>
      <c r="B95">
        <v>180</v>
      </c>
      <c r="C95">
        <v>1.08</v>
      </c>
      <c r="D95">
        <v>0.9</v>
      </c>
      <c r="E95">
        <v>0.9</v>
      </c>
      <c r="F95" s="3">
        <v>1</v>
      </c>
      <c r="G95">
        <f>0.75*Table4[[#This Row],[Price Calibration 2020]]+0.25*Table4[[#This Row],[Price Calibration 2030]]</f>
        <v>0.96875</v>
      </c>
      <c r="H95" s="3">
        <v>0.875</v>
      </c>
      <c r="I95">
        <f>AVERAGE(Table4[[#This Row],[Price Calibration 2030]],Table4[[#This Row],[Price Calibration 2040]])</f>
        <v>0.875</v>
      </c>
      <c r="J95">
        <f>AVERAGE(Table4[[#This Row],[Price Calibration 2030]],Table4[[#This Row],[Price Calibration 2050]])</f>
        <v>0.875</v>
      </c>
      <c r="K95">
        <f>AVERAGE(Table4[[#This Row],[Price Calibration 2040]],Table4[[#This Row],[Price Calibration 2050]])</f>
        <v>0.875</v>
      </c>
      <c r="L95" s="3">
        <f>Table4[[#This Row],[Price Calibration 2030]]</f>
        <v>0.875</v>
      </c>
      <c r="M95">
        <f>Table4[[#This Row],[Price Calibration 2050]]</f>
        <v>0.875</v>
      </c>
      <c r="N95">
        <f>Table4[[#This Row],[Price Calibration 2055]]</f>
        <v>0.875</v>
      </c>
    </row>
    <row r="96" spans="1:14" x14ac:dyDescent="0.2">
      <c r="A96" t="s">
        <v>63</v>
      </c>
      <c r="B96">
        <v>125</v>
      </c>
      <c r="C96">
        <v>1.01</v>
      </c>
      <c r="D96">
        <v>1</v>
      </c>
      <c r="E96">
        <v>0.99</v>
      </c>
      <c r="F96" s="3">
        <v>1</v>
      </c>
      <c r="G96">
        <f>0.75*Table4[[#This Row],[Price Calibration 2020]]+0.25*Table4[[#This Row],[Price Calibration 2030]]</f>
        <v>0.98750000000000004</v>
      </c>
      <c r="H96" s="3">
        <v>0.95</v>
      </c>
      <c r="I96">
        <f>AVERAGE(Table4[[#This Row],[Price Calibration 2030]],Table4[[#This Row],[Price Calibration 2040]])</f>
        <v>0.95</v>
      </c>
      <c r="J96">
        <f>AVERAGE(Table4[[#This Row],[Price Calibration 2030]],Table4[[#This Row],[Price Calibration 2050]])</f>
        <v>0.95</v>
      </c>
      <c r="K96">
        <f>AVERAGE(Table4[[#This Row],[Price Calibration 2040]],Table4[[#This Row],[Price Calibration 2050]])</f>
        <v>0.95</v>
      </c>
      <c r="L96" s="3">
        <f>Table4[[#This Row],[Price Calibration 2030]]</f>
        <v>0.95</v>
      </c>
      <c r="M96">
        <f>Table4[[#This Row],[Price Calibration 2050]]</f>
        <v>0.95</v>
      </c>
      <c r="N96">
        <f>Table4[[#This Row],[Price Calibration 2055]]</f>
        <v>0.95</v>
      </c>
    </row>
    <row r="97" spans="1:21" x14ac:dyDescent="0.2">
      <c r="A97" t="s">
        <v>85</v>
      </c>
      <c r="B97">
        <v>145</v>
      </c>
      <c r="C97">
        <v>1.01</v>
      </c>
      <c r="D97">
        <v>1</v>
      </c>
      <c r="E97">
        <v>0.99</v>
      </c>
      <c r="F97" s="3">
        <v>1</v>
      </c>
      <c r="G97">
        <f>0.75*Table4[[#This Row],[Price Calibration 2020]]+0.25*Table4[[#This Row],[Price Calibration 2030]]</f>
        <v>1.1000000000000001</v>
      </c>
      <c r="H97" s="3">
        <v>1.4</v>
      </c>
      <c r="I97">
        <f>AVERAGE(Table4[[#This Row],[Price Calibration 2030]],Table4[[#This Row],[Price Calibration 2040]])</f>
        <v>1.4</v>
      </c>
      <c r="J97">
        <f>AVERAGE(Table4[[#This Row],[Price Calibration 2030]],Table4[[#This Row],[Price Calibration 2050]])</f>
        <v>1.4</v>
      </c>
      <c r="K97">
        <f>AVERAGE(Table4[[#This Row],[Price Calibration 2040]],Table4[[#This Row],[Price Calibration 2050]])</f>
        <v>1.4</v>
      </c>
      <c r="L97" s="3">
        <f>Table4[[#This Row],[Price Calibration 2030]]</f>
        <v>1.4</v>
      </c>
      <c r="M97">
        <f>Table4[[#This Row],[Price Calibration 2050]]</f>
        <v>1.4</v>
      </c>
      <c r="N97">
        <f>Table4[[#This Row],[Price Calibration 2055]]</f>
        <v>1.4</v>
      </c>
    </row>
    <row r="98" spans="1:21" x14ac:dyDescent="0.2">
      <c r="A98" t="s">
        <v>60</v>
      </c>
      <c r="B98">
        <v>170</v>
      </c>
      <c r="C98">
        <v>1.08</v>
      </c>
      <c r="D98">
        <v>0.9</v>
      </c>
      <c r="E98">
        <v>0.9</v>
      </c>
      <c r="F98" s="3">
        <v>1</v>
      </c>
      <c r="G98">
        <f>0.75*Table4[[#This Row],[Price Calibration 2020]]+0.25*Table4[[#This Row],[Price Calibration 2030]]</f>
        <v>1.075</v>
      </c>
      <c r="H98" s="3">
        <v>1.3</v>
      </c>
      <c r="I98">
        <f>AVERAGE(Table4[[#This Row],[Price Calibration 2030]],Table4[[#This Row],[Price Calibration 2040]])</f>
        <v>1.3</v>
      </c>
      <c r="J98">
        <f>AVERAGE(Table4[[#This Row],[Price Calibration 2030]],Table4[[#This Row],[Price Calibration 2050]])</f>
        <v>1.3</v>
      </c>
      <c r="K98">
        <f>AVERAGE(Table4[[#This Row],[Price Calibration 2040]],Table4[[#This Row],[Price Calibration 2050]])</f>
        <v>1.3</v>
      </c>
      <c r="L98" s="3">
        <f>Table4[[#This Row],[Price Calibration 2030]]</f>
        <v>1.3</v>
      </c>
      <c r="M98">
        <f>Table4[[#This Row],[Price Calibration 2050]]</f>
        <v>1.3</v>
      </c>
      <c r="N98">
        <f>Table4[[#This Row],[Price Calibration 2055]]</f>
        <v>1.3</v>
      </c>
    </row>
    <row r="99" spans="1:21" s="3" customFormat="1" x14ac:dyDescent="0.2">
      <c r="A99" t="s">
        <v>59</v>
      </c>
      <c r="B99">
        <v>175</v>
      </c>
      <c r="C99">
        <v>1.01</v>
      </c>
      <c r="D99">
        <v>1</v>
      </c>
      <c r="E99">
        <v>0.99</v>
      </c>
      <c r="F99" s="3">
        <v>1.25</v>
      </c>
      <c r="G99">
        <f>0.75*Table4[[#This Row],[Price Calibration 2020]]+0.25*Table4[[#This Row],[Price Calibration 2030]]</f>
        <v>1.25</v>
      </c>
      <c r="H99" s="3">
        <v>1.25</v>
      </c>
      <c r="I99">
        <f>AVERAGE(Table4[[#This Row],[Price Calibration 2030]],Table4[[#This Row],[Price Calibration 2040]])</f>
        <v>1.25</v>
      </c>
      <c r="J99">
        <f>AVERAGE(Table4[[#This Row],[Price Calibration 2030]],Table4[[#This Row],[Price Calibration 2050]])</f>
        <v>1.25</v>
      </c>
      <c r="K99">
        <f>AVERAGE(Table4[[#This Row],[Price Calibration 2040]],Table4[[#This Row],[Price Calibration 2050]])</f>
        <v>1.25</v>
      </c>
      <c r="L99" s="3">
        <f>Table4[[#This Row],[Price Calibration 2030]]</f>
        <v>1.25</v>
      </c>
      <c r="M99">
        <f>Table4[[#This Row],[Price Calibration 2050]]</f>
        <v>1.25</v>
      </c>
      <c r="N99">
        <f>Table4[[#This Row],[Price Calibration 2055]]</f>
        <v>1.25</v>
      </c>
      <c r="O99"/>
      <c r="P99"/>
      <c r="Q99"/>
      <c r="R99"/>
      <c r="S99"/>
      <c r="T99"/>
      <c r="U99"/>
    </row>
    <row r="100" spans="1:21" x14ac:dyDescent="0.2">
      <c r="A100" t="s">
        <v>24</v>
      </c>
      <c r="B100">
        <v>150</v>
      </c>
      <c r="C100">
        <v>0.95</v>
      </c>
      <c r="D100">
        <v>1.02</v>
      </c>
      <c r="E100">
        <v>1.05</v>
      </c>
      <c r="F100" s="3">
        <v>1</v>
      </c>
      <c r="G100">
        <f>0.75*Table4[[#This Row],[Price Calibration 2020]]+0.25*Table4[[#This Row],[Price Calibration 2030]]</f>
        <v>0.98750000000000004</v>
      </c>
      <c r="H100" s="3">
        <v>0.95</v>
      </c>
      <c r="I100">
        <f>AVERAGE(Table4[[#This Row],[Price Calibration 2030]],Table4[[#This Row],[Price Calibration 2040]])</f>
        <v>0.95</v>
      </c>
      <c r="J100">
        <f>AVERAGE(Table4[[#This Row],[Price Calibration 2030]],Table4[[#This Row],[Price Calibration 2050]])</f>
        <v>0.95</v>
      </c>
      <c r="K100">
        <f>AVERAGE(Table4[[#This Row],[Price Calibration 2040]],Table4[[#This Row],[Price Calibration 2050]])</f>
        <v>0.95</v>
      </c>
      <c r="L100" s="3">
        <f>Table4[[#This Row],[Price Calibration 2030]]</f>
        <v>0.95</v>
      </c>
      <c r="M100">
        <f>Table4[[#This Row],[Price Calibration 2050]]</f>
        <v>0.95</v>
      </c>
      <c r="N100">
        <f>Table4[[#This Row],[Price Calibration 2055]]</f>
        <v>0.95</v>
      </c>
    </row>
    <row r="101" spans="1:21" x14ac:dyDescent="0.2">
      <c r="A101" t="s">
        <v>81</v>
      </c>
      <c r="B101">
        <v>180</v>
      </c>
      <c r="C101">
        <v>1.05</v>
      </c>
      <c r="D101">
        <v>0.95</v>
      </c>
      <c r="E101">
        <v>0.95</v>
      </c>
      <c r="F101" s="3">
        <v>1.25</v>
      </c>
      <c r="G101">
        <f>0.75*Table4[[#This Row],[Price Calibration 2020]]+0.25*Table4[[#This Row],[Price Calibration 2030]]</f>
        <v>1.3625</v>
      </c>
      <c r="H101" s="3">
        <v>1.7</v>
      </c>
      <c r="I101">
        <f>AVERAGE(Table4[[#This Row],[Price Calibration 2030]],Table4[[#This Row],[Price Calibration 2040]])</f>
        <v>1.7</v>
      </c>
      <c r="J101">
        <f>AVERAGE(Table4[[#This Row],[Price Calibration 2030]],Table4[[#This Row],[Price Calibration 2050]])</f>
        <v>1.7</v>
      </c>
      <c r="K101">
        <f>AVERAGE(Table4[[#This Row],[Price Calibration 2040]],Table4[[#This Row],[Price Calibration 2050]])</f>
        <v>1.7</v>
      </c>
      <c r="L101" s="3">
        <f>Table4[[#This Row],[Price Calibration 2030]]</f>
        <v>1.7</v>
      </c>
      <c r="M101">
        <f>Table4[[#This Row],[Price Calibration 2050]]</f>
        <v>1.7</v>
      </c>
      <c r="N101">
        <f>Table4[[#This Row],[Price Calibration 2055]]</f>
        <v>1.7</v>
      </c>
    </row>
    <row r="102" spans="1:21" x14ac:dyDescent="0.2">
      <c r="A102" t="s">
        <v>17</v>
      </c>
      <c r="B102">
        <v>90</v>
      </c>
      <c r="C102">
        <v>1.05</v>
      </c>
      <c r="D102">
        <v>0.95</v>
      </c>
      <c r="E102">
        <v>0.95</v>
      </c>
      <c r="F102" s="3">
        <v>0.97499999999999998</v>
      </c>
      <c r="G102">
        <f>0.75*Table4[[#This Row],[Price Calibration 2020]]+0.25*Table4[[#This Row],[Price Calibration 2030]]</f>
        <v>1.10625</v>
      </c>
      <c r="H102" s="3">
        <v>1.5</v>
      </c>
      <c r="I102">
        <f>AVERAGE(Table4[[#This Row],[Price Calibration 2030]],Table4[[#This Row],[Price Calibration 2040]])</f>
        <v>1.5</v>
      </c>
      <c r="J102">
        <f>AVERAGE(Table4[[#This Row],[Price Calibration 2030]],Table4[[#This Row],[Price Calibration 2050]])</f>
        <v>1.5</v>
      </c>
      <c r="K102">
        <f>AVERAGE(Table4[[#This Row],[Price Calibration 2040]],Table4[[#This Row],[Price Calibration 2050]])</f>
        <v>1.5</v>
      </c>
      <c r="L102" s="3">
        <f>Table4[[#This Row],[Price Calibration 2030]]</f>
        <v>1.5</v>
      </c>
      <c r="M102">
        <f>Table4[[#This Row],[Price Calibration 2050]]</f>
        <v>1.5</v>
      </c>
      <c r="N102">
        <f>Table4[[#This Row],[Price Calibration 2055]]</f>
        <v>1.5</v>
      </c>
    </row>
    <row r="103" spans="1:21" x14ac:dyDescent="0.2">
      <c r="A103" t="s">
        <v>14</v>
      </c>
      <c r="B103">
        <v>110</v>
      </c>
      <c r="C103">
        <v>1</v>
      </c>
      <c r="D103">
        <v>0.95</v>
      </c>
      <c r="E103">
        <v>0.95</v>
      </c>
      <c r="F103" s="3">
        <v>1.0249999999999999</v>
      </c>
      <c r="G103">
        <f>0.75*Table4[[#This Row],[Price Calibration 2020]]+0.25*Table4[[#This Row],[Price Calibration 2030]]</f>
        <v>1.1437499999999998</v>
      </c>
      <c r="H103" s="3">
        <v>1.5</v>
      </c>
      <c r="I103">
        <f>AVERAGE(Table4[[#This Row],[Price Calibration 2030]],Table4[[#This Row],[Price Calibration 2040]])</f>
        <v>1.5</v>
      </c>
      <c r="J103">
        <f>AVERAGE(Table4[[#This Row],[Price Calibration 2030]],Table4[[#This Row],[Price Calibration 2050]])</f>
        <v>1.5</v>
      </c>
      <c r="K103">
        <f>AVERAGE(Table4[[#This Row],[Price Calibration 2040]],Table4[[#This Row],[Price Calibration 2050]])</f>
        <v>1.5</v>
      </c>
      <c r="L103" s="3">
        <f>Table4[[#This Row],[Price Calibration 2030]]</f>
        <v>1.5</v>
      </c>
      <c r="M103">
        <f>Table4[[#This Row],[Price Calibration 2050]]</f>
        <v>1.5</v>
      </c>
      <c r="N103">
        <f>Table4[[#This Row],[Price Calibration 2055]]</f>
        <v>1.5</v>
      </c>
    </row>
    <row r="104" spans="1:21" x14ac:dyDescent="0.2">
      <c r="A104" t="s">
        <v>50</v>
      </c>
      <c r="B104">
        <v>125</v>
      </c>
      <c r="C104">
        <v>1.05</v>
      </c>
      <c r="D104">
        <v>0.95</v>
      </c>
      <c r="E104">
        <v>0.95</v>
      </c>
      <c r="F104" s="3">
        <v>1.05</v>
      </c>
      <c r="G104">
        <f>0.75*Table4[[#This Row],[Price Calibration 2020]]+0.25*Table4[[#This Row],[Price Calibration 2030]]</f>
        <v>1.1625000000000001</v>
      </c>
      <c r="H104" s="3">
        <v>1.5</v>
      </c>
      <c r="I104">
        <f>AVERAGE(Table4[[#This Row],[Price Calibration 2030]],Table4[[#This Row],[Price Calibration 2040]])</f>
        <v>1.5</v>
      </c>
      <c r="J104">
        <f>AVERAGE(Table4[[#This Row],[Price Calibration 2030]],Table4[[#This Row],[Price Calibration 2050]])</f>
        <v>1.5</v>
      </c>
      <c r="K104">
        <f>AVERAGE(Table4[[#This Row],[Price Calibration 2040]],Table4[[#This Row],[Price Calibration 2050]])</f>
        <v>1.5</v>
      </c>
      <c r="L104" s="3">
        <f>Table4[[#This Row],[Price Calibration 2030]]</f>
        <v>1.5</v>
      </c>
      <c r="M104">
        <f>Table4[[#This Row],[Price Calibration 2050]]</f>
        <v>1.5</v>
      </c>
      <c r="N104">
        <f>Table4[[#This Row],[Price Calibration 2055]]</f>
        <v>1.5</v>
      </c>
    </row>
    <row r="105" spans="1:21" x14ac:dyDescent="0.2">
      <c r="A105" t="s">
        <v>163</v>
      </c>
      <c r="B105">
        <v>190</v>
      </c>
      <c r="C105">
        <v>1</v>
      </c>
      <c r="D105">
        <v>1</v>
      </c>
      <c r="E105">
        <v>1</v>
      </c>
      <c r="F105" s="3">
        <v>1</v>
      </c>
      <c r="G105">
        <f>0.75*Table4[[#This Row],[Price Calibration 2020]]+0.25*Table4[[#This Row],[Price Calibration 2030]]</f>
        <v>1</v>
      </c>
      <c r="H105" s="3">
        <v>1</v>
      </c>
      <c r="I105">
        <f>AVERAGE(Table4[[#This Row],[Price Calibration 2030]],Table4[[#This Row],[Price Calibration 2040]])</f>
        <v>1</v>
      </c>
      <c r="J105">
        <f>AVERAGE(Table4[[#This Row],[Price Calibration 2030]],Table4[[#This Row],[Price Calibration 2050]])</f>
        <v>1</v>
      </c>
      <c r="K105">
        <f>AVERAGE(Table4[[#This Row],[Price Calibration 2040]],Table4[[#This Row],[Price Calibration 2050]])</f>
        <v>1</v>
      </c>
      <c r="L105" s="3">
        <f>Table4[[#This Row],[Price Calibration 2030]]</f>
        <v>1</v>
      </c>
      <c r="M105">
        <f>Table4[[#This Row],[Price Calibration 2050]]</f>
        <v>1</v>
      </c>
      <c r="N105">
        <f>Table4[[#This Row],[Price Calibration 2055]]</f>
        <v>1</v>
      </c>
    </row>
    <row r="106" spans="1:21" x14ac:dyDescent="0.2">
      <c r="A106" t="s">
        <v>164</v>
      </c>
      <c r="B106">
        <v>190</v>
      </c>
      <c r="C106">
        <v>1</v>
      </c>
      <c r="D106">
        <v>1</v>
      </c>
      <c r="E106">
        <v>1</v>
      </c>
      <c r="F106" s="3">
        <v>1</v>
      </c>
      <c r="G106">
        <f>0.75*Table4[[#This Row],[Price Calibration 2020]]+0.25*Table4[[#This Row],[Price Calibration 2030]]</f>
        <v>1</v>
      </c>
      <c r="H106" s="3">
        <v>1</v>
      </c>
      <c r="I106">
        <f>AVERAGE(Table4[[#This Row],[Price Calibration 2030]],Table4[[#This Row],[Price Calibration 2040]])</f>
        <v>1</v>
      </c>
      <c r="J106">
        <f>AVERAGE(Table4[[#This Row],[Price Calibration 2030]],Table4[[#This Row],[Price Calibration 2050]])</f>
        <v>1</v>
      </c>
      <c r="K106">
        <f>AVERAGE(Table4[[#This Row],[Price Calibration 2040]],Table4[[#This Row],[Price Calibration 2050]])</f>
        <v>1</v>
      </c>
      <c r="L106" s="3">
        <f>Table4[[#This Row],[Price Calibration 2030]]</f>
        <v>1</v>
      </c>
      <c r="M106">
        <f>Table4[[#This Row],[Price Calibration 2050]]</f>
        <v>1</v>
      </c>
      <c r="N106">
        <f>Table4[[#This Row],[Price Calibration 2055]]</f>
        <v>1</v>
      </c>
    </row>
    <row r="107" spans="1:21" x14ac:dyDescent="0.2">
      <c r="A107" t="s">
        <v>29</v>
      </c>
      <c r="B107">
        <v>160</v>
      </c>
      <c r="C107">
        <v>0.95</v>
      </c>
      <c r="D107">
        <v>1.02</v>
      </c>
      <c r="E107">
        <v>1.05</v>
      </c>
      <c r="F107" s="3">
        <v>1</v>
      </c>
      <c r="G107">
        <f>0.75*Table4[[#This Row],[Price Calibration 2020]]+0.25*Table4[[#This Row],[Price Calibration 2030]]</f>
        <v>1.0375000000000001</v>
      </c>
      <c r="H107" s="3">
        <v>1.1499999999999999</v>
      </c>
      <c r="I107">
        <f>AVERAGE(Table4[[#This Row],[Price Calibration 2030]],Table4[[#This Row],[Price Calibration 2040]])</f>
        <v>1.1499999999999999</v>
      </c>
      <c r="J107">
        <f>AVERAGE(Table4[[#This Row],[Price Calibration 2030]],Table4[[#This Row],[Price Calibration 2050]])</f>
        <v>1.1499999999999999</v>
      </c>
      <c r="K107">
        <f>AVERAGE(Table4[[#This Row],[Price Calibration 2040]],Table4[[#This Row],[Price Calibration 2050]])</f>
        <v>1.1499999999999999</v>
      </c>
      <c r="L107" s="3">
        <f>Table4[[#This Row],[Price Calibration 2030]]</f>
        <v>1.1499999999999999</v>
      </c>
      <c r="M107">
        <f>Table4[[#This Row],[Price Calibration 2050]]</f>
        <v>1.1499999999999999</v>
      </c>
      <c r="N107">
        <f>Table4[[#This Row],[Price Calibration 2055]]</f>
        <v>1.1499999999999999</v>
      </c>
    </row>
    <row r="108" spans="1:21" x14ac:dyDescent="0.2">
      <c r="A108" t="s">
        <v>30</v>
      </c>
      <c r="B108">
        <v>155</v>
      </c>
      <c r="C108">
        <v>0.95</v>
      </c>
      <c r="D108">
        <v>1.02</v>
      </c>
      <c r="E108">
        <v>1.05</v>
      </c>
      <c r="F108" s="3">
        <v>1</v>
      </c>
      <c r="G108">
        <f>0.75*Table4[[#This Row],[Price Calibration 2020]]+0.25*Table4[[#This Row],[Price Calibration 2030]]</f>
        <v>1</v>
      </c>
      <c r="H108" s="3">
        <v>1</v>
      </c>
      <c r="I108">
        <f>AVERAGE(Table4[[#This Row],[Price Calibration 2030]],Table4[[#This Row],[Price Calibration 2040]])</f>
        <v>1</v>
      </c>
      <c r="J108">
        <f>AVERAGE(Table4[[#This Row],[Price Calibration 2030]],Table4[[#This Row],[Price Calibration 2050]])</f>
        <v>1</v>
      </c>
      <c r="K108">
        <f>AVERAGE(Table4[[#This Row],[Price Calibration 2040]],Table4[[#This Row],[Price Calibration 2050]])</f>
        <v>1</v>
      </c>
      <c r="L108" s="3">
        <f>Table4[[#This Row],[Price Calibration 2030]]</f>
        <v>1</v>
      </c>
      <c r="M108">
        <f>Table4[[#This Row],[Price Calibration 2050]]</f>
        <v>1</v>
      </c>
      <c r="N108">
        <f>Table4[[#This Row],[Price Calibration 2055]]</f>
        <v>1</v>
      </c>
    </row>
    <row r="109" spans="1:21" x14ac:dyDescent="0.2">
      <c r="A109" t="s">
        <v>48</v>
      </c>
      <c r="B109">
        <v>140</v>
      </c>
      <c r="C109">
        <v>0.95</v>
      </c>
      <c r="D109">
        <v>1.02</v>
      </c>
      <c r="E109">
        <v>1.05</v>
      </c>
      <c r="F109" s="3">
        <v>1</v>
      </c>
      <c r="G109">
        <f>0.75*Table4[[#This Row],[Price Calibration 2020]]+0.25*Table4[[#This Row],[Price Calibration 2030]]</f>
        <v>1</v>
      </c>
      <c r="H109" s="3">
        <v>1</v>
      </c>
      <c r="I109">
        <f>AVERAGE(Table4[[#This Row],[Price Calibration 2030]],Table4[[#This Row],[Price Calibration 2040]])</f>
        <v>1</v>
      </c>
      <c r="J109">
        <f>AVERAGE(Table4[[#This Row],[Price Calibration 2030]],Table4[[#This Row],[Price Calibration 2050]])</f>
        <v>1</v>
      </c>
      <c r="K109">
        <f>AVERAGE(Table4[[#This Row],[Price Calibration 2040]],Table4[[#This Row],[Price Calibration 2050]])</f>
        <v>1</v>
      </c>
      <c r="L109" s="3">
        <f>Table4[[#This Row],[Price Calibration 2030]]</f>
        <v>1</v>
      </c>
      <c r="M109">
        <f>Table4[[#This Row],[Price Calibration 2050]]</f>
        <v>1</v>
      </c>
      <c r="N109">
        <f>Table4[[#This Row],[Price Calibration 2055]]</f>
        <v>1</v>
      </c>
    </row>
    <row r="110" spans="1:21" x14ac:dyDescent="0.2">
      <c r="A110" t="s">
        <v>27</v>
      </c>
      <c r="B110">
        <v>170</v>
      </c>
      <c r="C110">
        <v>0.95</v>
      </c>
      <c r="D110">
        <v>1.02</v>
      </c>
      <c r="E110">
        <v>1.05</v>
      </c>
      <c r="F110" s="3">
        <v>1</v>
      </c>
      <c r="G110">
        <f>0.75*Table4[[#This Row],[Price Calibration 2020]]+0.25*Table4[[#This Row],[Price Calibration 2030]]</f>
        <v>1</v>
      </c>
      <c r="H110" s="3">
        <v>1</v>
      </c>
      <c r="I110">
        <f>AVERAGE(Table4[[#This Row],[Price Calibration 2030]],Table4[[#This Row],[Price Calibration 2040]])</f>
        <v>1</v>
      </c>
      <c r="J110">
        <f>AVERAGE(Table4[[#This Row],[Price Calibration 2030]],Table4[[#This Row],[Price Calibration 2050]])</f>
        <v>1</v>
      </c>
      <c r="K110">
        <f>AVERAGE(Table4[[#This Row],[Price Calibration 2040]],Table4[[#This Row],[Price Calibration 2050]])</f>
        <v>1</v>
      </c>
      <c r="L110" s="3">
        <f>Table4[[#This Row],[Price Calibration 2030]]</f>
        <v>1</v>
      </c>
      <c r="M110">
        <f>Table4[[#This Row],[Price Calibration 2050]]</f>
        <v>1</v>
      </c>
      <c r="N110">
        <f>Table4[[#This Row],[Price Calibration 2055]]</f>
        <v>1</v>
      </c>
    </row>
    <row r="111" spans="1:21" x14ac:dyDescent="0.2">
      <c r="A111" t="s">
        <v>49</v>
      </c>
      <c r="B111">
        <v>220</v>
      </c>
      <c r="C111">
        <v>1.01</v>
      </c>
      <c r="D111">
        <v>1</v>
      </c>
      <c r="E111">
        <v>0.99</v>
      </c>
      <c r="F111" s="3">
        <v>1</v>
      </c>
      <c r="G111">
        <f>0.75*Table4[[#This Row],[Price Calibration 2020]]+0.25*Table4[[#This Row],[Price Calibration 2030]]</f>
        <v>1</v>
      </c>
      <c r="H111" s="3">
        <v>1</v>
      </c>
      <c r="I111">
        <f>AVERAGE(Table4[[#This Row],[Price Calibration 2030]],Table4[[#This Row],[Price Calibration 2040]])</f>
        <v>1</v>
      </c>
      <c r="J111">
        <f>AVERAGE(Table4[[#This Row],[Price Calibration 2030]],Table4[[#This Row],[Price Calibration 2050]])</f>
        <v>1</v>
      </c>
      <c r="K111">
        <f>AVERAGE(Table4[[#This Row],[Price Calibration 2040]],Table4[[#This Row],[Price Calibration 2050]])</f>
        <v>1</v>
      </c>
      <c r="L111" s="3">
        <f>Table4[[#This Row],[Price Calibration 2030]]</f>
        <v>1</v>
      </c>
      <c r="M111">
        <f>Table4[[#This Row],[Price Calibration 2050]]</f>
        <v>1</v>
      </c>
      <c r="N111">
        <f>Table4[[#This Row],[Price Calibration 2055]]</f>
        <v>1</v>
      </c>
    </row>
    <row r="112" spans="1:21" x14ac:dyDescent="0.2">
      <c r="A112" t="s">
        <v>68</v>
      </c>
      <c r="B112">
        <v>240</v>
      </c>
      <c r="C112">
        <v>1.01</v>
      </c>
      <c r="D112">
        <v>1</v>
      </c>
      <c r="E112">
        <v>0.99</v>
      </c>
      <c r="F112" s="3">
        <v>1</v>
      </c>
      <c r="G112">
        <f>0.75*Table4[[#This Row],[Price Calibration 2020]]+0.25*Table4[[#This Row],[Price Calibration 2030]]</f>
        <v>1.0249999999999999</v>
      </c>
      <c r="H112" s="3">
        <v>1.1000000000000001</v>
      </c>
      <c r="I112">
        <f>AVERAGE(Table4[[#This Row],[Price Calibration 2030]],Table4[[#This Row],[Price Calibration 2040]])</f>
        <v>1.1000000000000001</v>
      </c>
      <c r="J112">
        <f>AVERAGE(Table4[[#This Row],[Price Calibration 2030]],Table4[[#This Row],[Price Calibration 2050]])</f>
        <v>1.1000000000000001</v>
      </c>
      <c r="K112">
        <f>AVERAGE(Table4[[#This Row],[Price Calibration 2040]],Table4[[#This Row],[Price Calibration 2050]])</f>
        <v>1.1000000000000001</v>
      </c>
      <c r="L112" s="3">
        <f>Table4[[#This Row],[Price Calibration 2030]]</f>
        <v>1.1000000000000001</v>
      </c>
      <c r="M112">
        <f>Table4[[#This Row],[Price Calibration 2050]]</f>
        <v>1.1000000000000001</v>
      </c>
      <c r="N112">
        <f>Table4[[#This Row],[Price Calibration 2055]]</f>
        <v>1.1000000000000001</v>
      </c>
    </row>
    <row r="113" spans="1:14" x14ac:dyDescent="0.2">
      <c r="A113" t="s">
        <v>165</v>
      </c>
      <c r="B113">
        <v>240</v>
      </c>
      <c r="C113">
        <v>0.95</v>
      </c>
      <c r="D113">
        <v>1.02</v>
      </c>
      <c r="E113">
        <v>1.05</v>
      </c>
      <c r="F113" s="3">
        <v>1</v>
      </c>
      <c r="G113">
        <f>0.75*Table4[[#This Row],[Price Calibration 2020]]+0.25*Table4[[#This Row],[Price Calibration 2030]]</f>
        <v>1.0249999999999999</v>
      </c>
      <c r="H113" s="3">
        <v>1.1000000000000001</v>
      </c>
      <c r="I113">
        <f>AVERAGE(Table4[[#This Row],[Price Calibration 2030]],Table4[[#This Row],[Price Calibration 2040]])</f>
        <v>1.1000000000000001</v>
      </c>
      <c r="J113">
        <f>AVERAGE(Table4[[#This Row],[Price Calibration 2030]],Table4[[#This Row],[Price Calibration 2050]])</f>
        <v>1.1000000000000001</v>
      </c>
      <c r="K113">
        <f>AVERAGE(Table4[[#This Row],[Price Calibration 2040]],Table4[[#This Row],[Price Calibration 2050]])</f>
        <v>1.1000000000000001</v>
      </c>
      <c r="L113" s="3">
        <f>Table4[[#This Row],[Price Calibration 2030]]</f>
        <v>1.1000000000000001</v>
      </c>
      <c r="M113">
        <f>Table4[[#This Row],[Price Calibration 2050]]</f>
        <v>1.1000000000000001</v>
      </c>
      <c r="N113">
        <f>Table4[[#This Row],[Price Calibration 2055]]</f>
        <v>1.1000000000000001</v>
      </c>
    </row>
    <row r="114" spans="1:14" x14ac:dyDescent="0.2">
      <c r="A114" t="s">
        <v>71</v>
      </c>
      <c r="B114">
        <v>240</v>
      </c>
      <c r="C114">
        <v>1.01</v>
      </c>
      <c r="D114">
        <v>1</v>
      </c>
      <c r="E114">
        <v>0.99</v>
      </c>
      <c r="F114" s="3">
        <v>1</v>
      </c>
      <c r="G114">
        <f>0.75*Table4[[#This Row],[Price Calibration 2020]]+0.25*Table4[[#This Row],[Price Calibration 2030]]</f>
        <v>1.0249999999999999</v>
      </c>
      <c r="H114" s="3">
        <v>1.1000000000000001</v>
      </c>
      <c r="I114">
        <f>AVERAGE(Table4[[#This Row],[Price Calibration 2030]],Table4[[#This Row],[Price Calibration 2040]])</f>
        <v>1.1000000000000001</v>
      </c>
      <c r="J114">
        <f>AVERAGE(Table4[[#This Row],[Price Calibration 2030]],Table4[[#This Row],[Price Calibration 2050]])</f>
        <v>1.1000000000000001</v>
      </c>
      <c r="K114">
        <f>AVERAGE(Table4[[#This Row],[Price Calibration 2040]],Table4[[#This Row],[Price Calibration 2050]])</f>
        <v>1.1000000000000001</v>
      </c>
      <c r="L114" s="3">
        <f>Table4[[#This Row],[Price Calibration 2030]]</f>
        <v>1.1000000000000001</v>
      </c>
      <c r="M114">
        <f>Table4[[#This Row],[Price Calibration 2050]]</f>
        <v>1.1000000000000001</v>
      </c>
      <c r="N114">
        <f>Table4[[#This Row],[Price Calibration 2055]]</f>
        <v>1.1000000000000001</v>
      </c>
    </row>
    <row r="115" spans="1:14" x14ac:dyDescent="0.2">
      <c r="A115" t="s">
        <v>61</v>
      </c>
      <c r="B115">
        <v>230</v>
      </c>
      <c r="C115">
        <v>1.01</v>
      </c>
      <c r="D115">
        <v>1</v>
      </c>
      <c r="E115">
        <v>0.99</v>
      </c>
      <c r="F115" s="3">
        <v>1</v>
      </c>
      <c r="G115">
        <f>0.75*Table4[[#This Row],[Price Calibration 2020]]+0.25*Table4[[#This Row],[Price Calibration 2030]]</f>
        <v>1.0249999999999999</v>
      </c>
      <c r="H115" s="3">
        <v>1.1000000000000001</v>
      </c>
      <c r="I115">
        <f>AVERAGE(Table4[[#This Row],[Price Calibration 2030]],Table4[[#This Row],[Price Calibration 2040]])</f>
        <v>1.1000000000000001</v>
      </c>
      <c r="J115">
        <f>AVERAGE(Table4[[#This Row],[Price Calibration 2030]],Table4[[#This Row],[Price Calibration 2050]])</f>
        <v>1.1000000000000001</v>
      </c>
      <c r="K115">
        <f>AVERAGE(Table4[[#This Row],[Price Calibration 2040]],Table4[[#This Row],[Price Calibration 2050]])</f>
        <v>1.1000000000000001</v>
      </c>
      <c r="L115" s="3">
        <f>Table4[[#This Row],[Price Calibration 2030]]</f>
        <v>1.1000000000000001</v>
      </c>
      <c r="M115">
        <f>Table4[[#This Row],[Price Calibration 2050]]</f>
        <v>1.1000000000000001</v>
      </c>
      <c r="N115">
        <f>Table4[[#This Row],[Price Calibration 2055]]</f>
        <v>1.1000000000000001</v>
      </c>
    </row>
    <row r="116" spans="1:14" x14ac:dyDescent="0.2">
      <c r="A116" t="s">
        <v>69</v>
      </c>
      <c r="B116">
        <v>230</v>
      </c>
      <c r="C116">
        <v>1.01</v>
      </c>
      <c r="D116">
        <v>1</v>
      </c>
      <c r="E116">
        <v>0.99</v>
      </c>
      <c r="F116" s="3">
        <v>1</v>
      </c>
      <c r="G116">
        <f>0.75*Table4[[#This Row],[Price Calibration 2020]]+0.25*Table4[[#This Row],[Price Calibration 2030]]</f>
        <v>1.075</v>
      </c>
      <c r="H116" s="3">
        <v>1.3</v>
      </c>
      <c r="I116">
        <f>AVERAGE(Table4[[#This Row],[Price Calibration 2030]],Table4[[#This Row],[Price Calibration 2040]])</f>
        <v>1.3</v>
      </c>
      <c r="J116">
        <f>AVERAGE(Table4[[#This Row],[Price Calibration 2030]],Table4[[#This Row],[Price Calibration 2050]])</f>
        <v>1.3</v>
      </c>
      <c r="K116">
        <f>AVERAGE(Table4[[#This Row],[Price Calibration 2040]],Table4[[#This Row],[Price Calibration 2050]])</f>
        <v>1.3</v>
      </c>
      <c r="L116" s="3">
        <f>Table4[[#This Row],[Price Calibration 2030]]</f>
        <v>1.3</v>
      </c>
      <c r="M116">
        <f>Table4[[#This Row],[Price Calibration 2050]]</f>
        <v>1.3</v>
      </c>
      <c r="N116">
        <f>Table4[[#This Row],[Price Calibration 2055]]</f>
        <v>1.3</v>
      </c>
    </row>
    <row r="117" spans="1:14" x14ac:dyDescent="0.2">
      <c r="A117" t="s">
        <v>67</v>
      </c>
      <c r="B117">
        <v>230</v>
      </c>
      <c r="C117">
        <v>1.01</v>
      </c>
      <c r="D117">
        <v>1</v>
      </c>
      <c r="E117">
        <v>0.99</v>
      </c>
      <c r="F117" s="3">
        <v>1</v>
      </c>
      <c r="G117">
        <f>0.75*Table4[[#This Row],[Price Calibration 2020]]+0.25*Table4[[#This Row],[Price Calibration 2030]]</f>
        <v>1.0249999999999999</v>
      </c>
      <c r="H117" s="3">
        <v>1.1000000000000001</v>
      </c>
      <c r="I117">
        <f>AVERAGE(Table4[[#This Row],[Price Calibration 2030]],Table4[[#This Row],[Price Calibration 2040]])</f>
        <v>1.1000000000000001</v>
      </c>
      <c r="J117">
        <f>AVERAGE(Table4[[#This Row],[Price Calibration 2030]],Table4[[#This Row],[Price Calibration 2050]])</f>
        <v>1.1000000000000001</v>
      </c>
      <c r="K117">
        <f>AVERAGE(Table4[[#This Row],[Price Calibration 2040]],Table4[[#This Row],[Price Calibration 2050]])</f>
        <v>1.1000000000000001</v>
      </c>
      <c r="L117" s="3">
        <f>Table4[[#This Row],[Price Calibration 2030]]</f>
        <v>1.1000000000000001</v>
      </c>
      <c r="M117">
        <f>Table4[[#This Row],[Price Calibration 2050]]</f>
        <v>1.1000000000000001</v>
      </c>
      <c r="N117">
        <f>Table4[[#This Row],[Price Calibration 2055]]</f>
        <v>1.1000000000000001</v>
      </c>
    </row>
    <row r="118" spans="1:14" x14ac:dyDescent="0.2">
      <c r="A118" t="s">
        <v>70</v>
      </c>
      <c r="B118">
        <v>250</v>
      </c>
      <c r="C118">
        <v>1.01</v>
      </c>
      <c r="D118">
        <v>1</v>
      </c>
      <c r="E118">
        <v>0.99</v>
      </c>
      <c r="F118" s="3">
        <v>1.1000000000000001</v>
      </c>
      <c r="G118">
        <f>0.75*Table4[[#This Row],[Price Calibration 2020]]+0.25*Table4[[#This Row],[Price Calibration 2030]]</f>
        <v>1.125</v>
      </c>
      <c r="H118" s="3">
        <v>1.2</v>
      </c>
      <c r="I118">
        <f>AVERAGE(Table4[[#This Row],[Price Calibration 2030]],Table4[[#This Row],[Price Calibration 2040]])</f>
        <v>1.2</v>
      </c>
      <c r="J118">
        <f>AVERAGE(Table4[[#This Row],[Price Calibration 2030]],Table4[[#This Row],[Price Calibration 2050]])</f>
        <v>1.2</v>
      </c>
      <c r="K118">
        <f>AVERAGE(Table4[[#This Row],[Price Calibration 2040]],Table4[[#This Row],[Price Calibration 2050]])</f>
        <v>1.2</v>
      </c>
      <c r="L118" s="3">
        <f>Table4[[#This Row],[Price Calibration 2030]]</f>
        <v>1.2</v>
      </c>
      <c r="M118">
        <f>Table4[[#This Row],[Price Calibration 2050]]</f>
        <v>1.2</v>
      </c>
      <c r="N118">
        <f>Table4[[#This Row],[Price Calibration 2055]]</f>
        <v>1.2</v>
      </c>
    </row>
    <row r="119" spans="1:14" x14ac:dyDescent="0.2">
      <c r="A119" t="s">
        <v>73</v>
      </c>
      <c r="B119">
        <v>230</v>
      </c>
      <c r="C119">
        <v>1.01</v>
      </c>
      <c r="D119">
        <v>1</v>
      </c>
      <c r="E119">
        <v>0.99</v>
      </c>
      <c r="F119" s="3">
        <v>1</v>
      </c>
      <c r="G119">
        <f>0.75*Table4[[#This Row],[Price Calibration 2020]]+0.25*Table4[[#This Row],[Price Calibration 2030]]</f>
        <v>0.98750000000000004</v>
      </c>
      <c r="H119" s="3">
        <v>0.95</v>
      </c>
      <c r="I119">
        <f>AVERAGE(Table4[[#This Row],[Price Calibration 2030]],Table4[[#This Row],[Price Calibration 2040]])</f>
        <v>0.95</v>
      </c>
      <c r="J119">
        <f>AVERAGE(Table4[[#This Row],[Price Calibration 2030]],Table4[[#This Row],[Price Calibration 2050]])</f>
        <v>0.95</v>
      </c>
      <c r="K119">
        <f>AVERAGE(Table4[[#This Row],[Price Calibration 2040]],Table4[[#This Row],[Price Calibration 2050]])</f>
        <v>0.95</v>
      </c>
      <c r="L119" s="3">
        <f>Table4[[#This Row],[Price Calibration 2030]]</f>
        <v>0.95</v>
      </c>
      <c r="M119">
        <f>Table4[[#This Row],[Price Calibration 2050]]</f>
        <v>0.95</v>
      </c>
      <c r="N119">
        <f>Table4[[#This Row],[Price Calibration 2055]]</f>
        <v>0.95</v>
      </c>
    </row>
    <row r="120" spans="1:14" x14ac:dyDescent="0.2">
      <c r="A120" t="s">
        <v>166</v>
      </c>
      <c r="B120">
        <v>240</v>
      </c>
      <c r="C120">
        <v>1.01</v>
      </c>
      <c r="D120">
        <v>1</v>
      </c>
      <c r="E120">
        <v>0.99</v>
      </c>
      <c r="F120" s="3">
        <v>1</v>
      </c>
      <c r="G120">
        <f>0.75*Table4[[#This Row],[Price Calibration 2020]]+0.25*Table4[[#This Row],[Price Calibration 2030]]</f>
        <v>1</v>
      </c>
      <c r="H120" s="3">
        <v>1</v>
      </c>
      <c r="I120">
        <f>AVERAGE(Table4[[#This Row],[Price Calibration 2030]],Table4[[#This Row],[Price Calibration 2040]])</f>
        <v>1</v>
      </c>
      <c r="J120">
        <f>AVERAGE(Table4[[#This Row],[Price Calibration 2030]],Table4[[#This Row],[Price Calibration 2050]])</f>
        <v>1</v>
      </c>
      <c r="K120">
        <f>AVERAGE(Table4[[#This Row],[Price Calibration 2040]],Table4[[#This Row],[Price Calibration 2050]])</f>
        <v>1</v>
      </c>
      <c r="L120" s="3">
        <f>Table4[[#This Row],[Price Calibration 2030]]</f>
        <v>1</v>
      </c>
      <c r="M120">
        <f>Table4[[#This Row],[Price Calibration 2050]]</f>
        <v>1</v>
      </c>
      <c r="N120">
        <f>Table4[[#This Row],[Price Calibration 2055]]</f>
        <v>1</v>
      </c>
    </row>
    <row r="121" spans="1:14" x14ac:dyDescent="0.2">
      <c r="A121" t="s">
        <v>84</v>
      </c>
      <c r="B121">
        <v>230</v>
      </c>
      <c r="C121">
        <v>1.01</v>
      </c>
      <c r="D121">
        <v>1</v>
      </c>
      <c r="E121">
        <v>0.99</v>
      </c>
      <c r="F121" s="3">
        <v>1</v>
      </c>
      <c r="G121">
        <f>0.75*Table4[[#This Row],[Price Calibration 2020]]+0.25*Table4[[#This Row],[Price Calibration 2030]]</f>
        <v>1</v>
      </c>
      <c r="H121" s="3">
        <v>1</v>
      </c>
      <c r="I121">
        <f>AVERAGE(Table4[[#This Row],[Price Calibration 2030]],Table4[[#This Row],[Price Calibration 2040]])</f>
        <v>1</v>
      </c>
      <c r="J121">
        <f>AVERAGE(Table4[[#This Row],[Price Calibration 2030]],Table4[[#This Row],[Price Calibration 2050]])</f>
        <v>1</v>
      </c>
      <c r="K121">
        <f>AVERAGE(Table4[[#This Row],[Price Calibration 2040]],Table4[[#This Row],[Price Calibration 2050]])</f>
        <v>1</v>
      </c>
      <c r="L121" s="3">
        <f>Table4[[#This Row],[Price Calibration 2030]]</f>
        <v>1</v>
      </c>
      <c r="M121">
        <f>Table4[[#This Row],[Price Calibration 2050]]</f>
        <v>1</v>
      </c>
      <c r="N121">
        <f>Table4[[#This Row],[Price Calibration 2055]]</f>
        <v>1</v>
      </c>
    </row>
    <row r="122" spans="1:14" x14ac:dyDescent="0.2">
      <c r="A122" t="s">
        <v>66</v>
      </c>
      <c r="B122">
        <v>300</v>
      </c>
      <c r="C122">
        <v>0.95</v>
      </c>
      <c r="D122">
        <v>1.02</v>
      </c>
      <c r="E122">
        <v>1.1000000000000001</v>
      </c>
      <c r="F122" s="3">
        <v>1</v>
      </c>
      <c r="G122">
        <f>0.75*Table4[[#This Row],[Price Calibration 2020]]+0.25*Table4[[#This Row],[Price Calibration 2030]]</f>
        <v>1</v>
      </c>
      <c r="H122" s="3">
        <v>1</v>
      </c>
      <c r="I122">
        <f>AVERAGE(Table4[[#This Row],[Price Calibration 2030]],Table4[[#This Row],[Price Calibration 2040]])</f>
        <v>1</v>
      </c>
      <c r="J122">
        <f>AVERAGE(Table4[[#This Row],[Price Calibration 2030]],Table4[[#This Row],[Price Calibration 2050]])</f>
        <v>1</v>
      </c>
      <c r="K122">
        <f>AVERAGE(Table4[[#This Row],[Price Calibration 2040]],Table4[[#This Row],[Price Calibration 2050]])</f>
        <v>1</v>
      </c>
      <c r="L122" s="3">
        <f>Table4[[#This Row],[Price Calibration 2030]]</f>
        <v>1</v>
      </c>
      <c r="M122">
        <f>Table4[[#This Row],[Price Calibration 2050]]</f>
        <v>1</v>
      </c>
      <c r="N122">
        <f>Table4[[#This Row],[Price Calibration 2055]]</f>
        <v>1</v>
      </c>
    </row>
    <row r="123" spans="1:14" x14ac:dyDescent="0.2">
      <c r="A123" t="s">
        <v>64</v>
      </c>
      <c r="B123">
        <v>265</v>
      </c>
      <c r="C123">
        <v>0.95</v>
      </c>
      <c r="D123">
        <v>1.02</v>
      </c>
      <c r="E123">
        <v>1.1000000000000001</v>
      </c>
      <c r="F123" s="3">
        <v>1</v>
      </c>
      <c r="G123">
        <f>0.75*Table4[[#This Row],[Price Calibration 2020]]+0.25*Table4[[#This Row],[Price Calibration 2030]]</f>
        <v>1.0125</v>
      </c>
      <c r="H123" s="3">
        <v>1.05</v>
      </c>
      <c r="I123">
        <f>AVERAGE(Table4[[#This Row],[Price Calibration 2030]],Table4[[#This Row],[Price Calibration 2040]])</f>
        <v>1.05</v>
      </c>
      <c r="J123">
        <f>AVERAGE(Table4[[#This Row],[Price Calibration 2030]],Table4[[#This Row],[Price Calibration 2050]])</f>
        <v>1.05</v>
      </c>
      <c r="K123">
        <f>AVERAGE(Table4[[#This Row],[Price Calibration 2040]],Table4[[#This Row],[Price Calibration 2050]])</f>
        <v>1.05</v>
      </c>
      <c r="L123" s="3">
        <f>Table4[[#This Row],[Price Calibration 2030]]</f>
        <v>1.05</v>
      </c>
      <c r="M123">
        <f>Table4[[#This Row],[Price Calibration 2050]]</f>
        <v>1.05</v>
      </c>
      <c r="N123">
        <f>Table4[[#This Row],[Price Calibration 2055]]</f>
        <v>1.05</v>
      </c>
    </row>
    <row r="124" spans="1:14" x14ac:dyDescent="0.2">
      <c r="A124" t="s">
        <v>3</v>
      </c>
      <c r="B124">
        <v>270</v>
      </c>
      <c r="C124">
        <v>0.95</v>
      </c>
      <c r="D124">
        <v>1.02</v>
      </c>
      <c r="E124">
        <v>1.05</v>
      </c>
      <c r="F124" s="3">
        <v>1</v>
      </c>
      <c r="G124">
        <f>0.75*Table4[[#This Row],[Price Calibration 2020]]+0.25*Table4[[#This Row],[Price Calibration 2030]]</f>
        <v>1</v>
      </c>
      <c r="H124" s="3">
        <v>1</v>
      </c>
      <c r="I124">
        <f>AVERAGE(Table4[[#This Row],[Price Calibration 2030]],Table4[[#This Row],[Price Calibration 2040]])</f>
        <v>1</v>
      </c>
      <c r="J124">
        <f>AVERAGE(Table4[[#This Row],[Price Calibration 2030]],Table4[[#This Row],[Price Calibration 2050]])</f>
        <v>1</v>
      </c>
      <c r="K124">
        <f>AVERAGE(Table4[[#This Row],[Price Calibration 2040]],Table4[[#This Row],[Price Calibration 2050]])</f>
        <v>1</v>
      </c>
      <c r="L124" s="3">
        <f>Table4[[#This Row],[Price Calibration 2030]]</f>
        <v>1</v>
      </c>
      <c r="M124">
        <f>Table4[[#This Row],[Price Calibration 2050]]</f>
        <v>1</v>
      </c>
      <c r="N124">
        <f>Table4[[#This Row],[Price Calibration 2055]]</f>
        <v>1</v>
      </c>
    </row>
    <row r="125" spans="1:14" x14ac:dyDescent="0.2">
      <c r="A125" t="s">
        <v>2</v>
      </c>
      <c r="B125">
        <v>290</v>
      </c>
      <c r="C125">
        <v>0.95</v>
      </c>
      <c r="D125">
        <v>1.02</v>
      </c>
      <c r="E125">
        <v>1.05</v>
      </c>
      <c r="F125" s="3">
        <v>1.1000000000000001</v>
      </c>
      <c r="G125">
        <f>0.75*Table4[[#This Row],[Price Calibration 2020]]+0.25*Table4[[#This Row],[Price Calibration 2030]]</f>
        <v>1.0750000000000002</v>
      </c>
      <c r="H125" s="3">
        <v>1</v>
      </c>
      <c r="I125">
        <f>AVERAGE(Table4[[#This Row],[Price Calibration 2030]],Table4[[#This Row],[Price Calibration 2040]])</f>
        <v>1</v>
      </c>
      <c r="J125">
        <f>AVERAGE(Table4[[#This Row],[Price Calibration 2030]],Table4[[#This Row],[Price Calibration 2050]])</f>
        <v>1</v>
      </c>
      <c r="K125">
        <f>AVERAGE(Table4[[#This Row],[Price Calibration 2040]],Table4[[#This Row],[Price Calibration 2050]])</f>
        <v>1</v>
      </c>
      <c r="L125" s="3">
        <f>Table4[[#This Row],[Price Calibration 2030]]</f>
        <v>1</v>
      </c>
      <c r="M125">
        <f>Table4[[#This Row],[Price Calibration 2050]]</f>
        <v>1</v>
      </c>
      <c r="N125">
        <f>Table4[[#This Row],[Price Calibration 2055]]</f>
        <v>1</v>
      </c>
    </row>
    <row r="126" spans="1:14" x14ac:dyDescent="0.2">
      <c r="A126" t="s">
        <v>65</v>
      </c>
      <c r="B126">
        <v>280</v>
      </c>
      <c r="C126">
        <v>0.95</v>
      </c>
      <c r="D126">
        <v>1.02</v>
      </c>
      <c r="E126">
        <v>1.05</v>
      </c>
      <c r="F126" s="3">
        <v>1</v>
      </c>
      <c r="G126">
        <f>0.75*Table4[[#This Row],[Price Calibration 2020]]+0.25*Table4[[#This Row],[Price Calibration 2030]]</f>
        <v>1</v>
      </c>
      <c r="H126" s="3">
        <v>1</v>
      </c>
      <c r="I126">
        <f>AVERAGE(Table4[[#This Row],[Price Calibration 2030]],Table4[[#This Row],[Price Calibration 2040]])</f>
        <v>1</v>
      </c>
      <c r="J126">
        <f>AVERAGE(Table4[[#This Row],[Price Calibration 2030]],Table4[[#This Row],[Price Calibration 2050]])</f>
        <v>1</v>
      </c>
      <c r="K126">
        <f>AVERAGE(Table4[[#This Row],[Price Calibration 2040]],Table4[[#This Row],[Price Calibration 2050]])</f>
        <v>1</v>
      </c>
      <c r="L126" s="3">
        <f>Table4[[#This Row],[Price Calibration 2030]]</f>
        <v>1</v>
      </c>
      <c r="M126">
        <f>Table4[[#This Row],[Price Calibration 2050]]</f>
        <v>1</v>
      </c>
      <c r="N126">
        <f>Table4[[#This Row],[Price Calibration 2055]]</f>
        <v>1</v>
      </c>
    </row>
    <row r="127" spans="1:14" x14ac:dyDescent="0.2">
      <c r="A127" t="s">
        <v>47</v>
      </c>
      <c r="B127">
        <v>270</v>
      </c>
      <c r="C127">
        <v>0.95</v>
      </c>
      <c r="D127">
        <v>1.02</v>
      </c>
      <c r="E127">
        <v>1.05</v>
      </c>
      <c r="F127" s="3">
        <v>0.95</v>
      </c>
      <c r="G127">
        <f>0.75*Table4[[#This Row],[Price Calibration 2020]]+0.25*Table4[[#This Row],[Price Calibration 2030]]</f>
        <v>0.95</v>
      </c>
      <c r="H127" s="3">
        <v>0.95</v>
      </c>
      <c r="I127">
        <f>AVERAGE(Table4[[#This Row],[Price Calibration 2030]],Table4[[#This Row],[Price Calibration 2040]])</f>
        <v>0.95</v>
      </c>
      <c r="J127">
        <f>AVERAGE(Table4[[#This Row],[Price Calibration 2030]],Table4[[#This Row],[Price Calibration 2050]])</f>
        <v>0.95</v>
      </c>
      <c r="K127">
        <f>AVERAGE(Table4[[#This Row],[Price Calibration 2040]],Table4[[#This Row],[Price Calibration 2050]])</f>
        <v>0.95</v>
      </c>
      <c r="L127" s="3">
        <f>Table4[[#This Row],[Price Calibration 2030]]</f>
        <v>0.95</v>
      </c>
      <c r="M127">
        <f>Table4[[#This Row],[Price Calibration 2050]]</f>
        <v>0.95</v>
      </c>
      <c r="N127">
        <f>Table4[[#This Row],[Price Calibration 2055]]</f>
        <v>0.95</v>
      </c>
    </row>
    <row r="128" spans="1:14" x14ac:dyDescent="0.2">
      <c r="A128" t="s">
        <v>83</v>
      </c>
      <c r="B128">
        <v>175</v>
      </c>
      <c r="C128">
        <v>1.01</v>
      </c>
      <c r="D128">
        <v>1</v>
      </c>
      <c r="E128">
        <v>0.99</v>
      </c>
      <c r="F128" s="3">
        <v>1</v>
      </c>
      <c r="G128">
        <f>0.75*Table4[[#This Row],[Price Calibration 2020]]+0.25*Table4[[#This Row],[Price Calibration 2030]]</f>
        <v>1</v>
      </c>
      <c r="H128" s="3">
        <v>1</v>
      </c>
      <c r="I128">
        <f>AVERAGE(Table4[[#This Row],[Price Calibration 2030]],Table4[[#This Row],[Price Calibration 2040]])</f>
        <v>1</v>
      </c>
      <c r="J128">
        <f>AVERAGE(Table4[[#This Row],[Price Calibration 2030]],Table4[[#This Row],[Price Calibration 2050]])</f>
        <v>1</v>
      </c>
      <c r="K128">
        <f>AVERAGE(Table4[[#This Row],[Price Calibration 2040]],Table4[[#This Row],[Price Calibration 2050]])</f>
        <v>1</v>
      </c>
      <c r="L128" s="3">
        <f>Table4[[#This Row],[Price Calibration 2030]]</f>
        <v>1</v>
      </c>
      <c r="M128">
        <f>Table4[[#This Row],[Price Calibration 2050]]</f>
        <v>1</v>
      </c>
      <c r="N128">
        <f>Table4[[#This Row],[Price Calibration 2055]]</f>
        <v>1</v>
      </c>
    </row>
    <row r="129" spans="1:14" x14ac:dyDescent="0.2">
      <c r="A129" t="s">
        <v>167</v>
      </c>
      <c r="B129">
        <v>280</v>
      </c>
      <c r="C129">
        <v>1.01</v>
      </c>
      <c r="D129">
        <v>1</v>
      </c>
      <c r="E129">
        <v>0.99</v>
      </c>
      <c r="F129" s="3">
        <v>1</v>
      </c>
      <c r="G129">
        <f>0.75*Table4[[#This Row],[Price Calibration 2020]]+0.25*Table4[[#This Row],[Price Calibration 2030]]</f>
        <v>1.0375000000000001</v>
      </c>
      <c r="H129" s="3">
        <v>1.1499999999999999</v>
      </c>
      <c r="I129">
        <f>AVERAGE(Table4[[#This Row],[Price Calibration 2030]],Table4[[#This Row],[Price Calibration 2040]])</f>
        <v>1.1499999999999999</v>
      </c>
      <c r="J129">
        <f>AVERAGE(Table4[[#This Row],[Price Calibration 2030]],Table4[[#This Row],[Price Calibration 2050]])</f>
        <v>1.1499999999999999</v>
      </c>
      <c r="K129">
        <f>AVERAGE(Table4[[#This Row],[Price Calibration 2040]],Table4[[#This Row],[Price Calibration 2050]])</f>
        <v>1.1499999999999999</v>
      </c>
      <c r="L129" s="3">
        <f>Table4[[#This Row],[Price Calibration 2030]]</f>
        <v>1.1499999999999999</v>
      </c>
      <c r="M129">
        <f>Table4[[#This Row],[Price Calibration 2050]]</f>
        <v>1.1499999999999999</v>
      </c>
      <c r="N129">
        <f>Table4[[#This Row],[Price Calibration 2055]]</f>
        <v>1.1499999999999999</v>
      </c>
    </row>
    <row r="130" spans="1:14" x14ac:dyDescent="0.2">
      <c r="A130" t="s">
        <v>1</v>
      </c>
      <c r="B130">
        <v>300</v>
      </c>
      <c r="C130">
        <v>0.87</v>
      </c>
      <c r="D130">
        <v>1.07</v>
      </c>
      <c r="E130">
        <v>1.1000000000000001</v>
      </c>
      <c r="F130" s="3">
        <v>1</v>
      </c>
      <c r="G130">
        <f>0.75*Table4[[#This Row],[Price Calibration 2020]]+0.25*Table4[[#This Row],[Price Calibration 2030]]</f>
        <v>1</v>
      </c>
      <c r="H130" s="3">
        <v>1</v>
      </c>
      <c r="I130">
        <f>AVERAGE(Table4[[#This Row],[Price Calibration 2030]],Table4[[#This Row],[Price Calibration 2040]])</f>
        <v>1</v>
      </c>
      <c r="J130">
        <f>AVERAGE(Table4[[#This Row],[Price Calibration 2030]],Table4[[#This Row],[Price Calibration 2050]])</f>
        <v>1</v>
      </c>
      <c r="K130">
        <f>AVERAGE(Table4[[#This Row],[Price Calibration 2040]],Table4[[#This Row],[Price Calibration 2050]])</f>
        <v>1</v>
      </c>
      <c r="L130" s="3">
        <f>Table4[[#This Row],[Price Calibration 2030]]</f>
        <v>1</v>
      </c>
      <c r="M130">
        <f>Table4[[#This Row],[Price Calibration 2050]]</f>
        <v>1</v>
      </c>
      <c r="N130">
        <f>Table4[[#This Row],[Price Calibration 2055]]</f>
        <v>1</v>
      </c>
    </row>
    <row r="131" spans="1:14" x14ac:dyDescent="0.2">
      <c r="A131" t="s">
        <v>0</v>
      </c>
      <c r="B131">
        <v>320</v>
      </c>
      <c r="C131">
        <v>1.01</v>
      </c>
      <c r="D131">
        <v>1</v>
      </c>
      <c r="E131">
        <v>0.99</v>
      </c>
      <c r="F131" s="3">
        <v>1</v>
      </c>
      <c r="G131">
        <f>0.75*Table4[[#This Row],[Price Calibration 2020]]+0.25*Table4[[#This Row],[Price Calibration 2030]]</f>
        <v>0.98750000000000004</v>
      </c>
      <c r="H131" s="3">
        <v>0.95</v>
      </c>
      <c r="I131">
        <f>AVERAGE(Table4[[#This Row],[Price Calibration 2030]],Table4[[#This Row],[Price Calibration 2040]])</f>
        <v>0.95</v>
      </c>
      <c r="J131">
        <f>AVERAGE(Table4[[#This Row],[Price Calibration 2030]],Table4[[#This Row],[Price Calibration 2050]])</f>
        <v>0.95</v>
      </c>
      <c r="K131">
        <f>AVERAGE(Table4[[#This Row],[Price Calibration 2040]],Table4[[#This Row],[Price Calibration 2050]])</f>
        <v>0.95</v>
      </c>
      <c r="L131" s="3">
        <f>Table4[[#This Row],[Price Calibration 2030]]</f>
        <v>0.95</v>
      </c>
      <c r="M131">
        <f>Table4[[#This Row],[Price Calibration 2050]]</f>
        <v>0.95</v>
      </c>
      <c r="N131">
        <f>Table4[[#This Row],[Price Calibration 2055]]</f>
        <v>0.95</v>
      </c>
    </row>
    <row r="132" spans="1:14" x14ac:dyDescent="0.2">
      <c r="A132" t="s">
        <v>79</v>
      </c>
      <c r="B132">
        <v>175</v>
      </c>
      <c r="C132">
        <v>1.01</v>
      </c>
      <c r="D132">
        <v>1</v>
      </c>
      <c r="E132">
        <v>0.99</v>
      </c>
      <c r="F132" s="3">
        <v>1</v>
      </c>
      <c r="G132">
        <f>0.75*Table4[[#This Row],[Price Calibration 2020]]+0.25*Table4[[#This Row],[Price Calibration 2030]]</f>
        <v>1</v>
      </c>
      <c r="H132" s="3">
        <v>1</v>
      </c>
      <c r="I132">
        <f>AVERAGE(Table4[[#This Row],[Price Calibration 2030]],Table4[[#This Row],[Price Calibration 2040]])</f>
        <v>1</v>
      </c>
      <c r="J132">
        <f>AVERAGE(Table4[[#This Row],[Price Calibration 2030]],Table4[[#This Row],[Price Calibration 2050]])</f>
        <v>1</v>
      </c>
      <c r="K132">
        <f>AVERAGE(Table4[[#This Row],[Price Calibration 2040]],Table4[[#This Row],[Price Calibration 2050]])</f>
        <v>1</v>
      </c>
      <c r="L132" s="3">
        <f>Table4[[#This Row],[Price Calibration 2030]]</f>
        <v>1</v>
      </c>
      <c r="M132">
        <f>Table4[[#This Row],[Price Calibration 2050]]</f>
        <v>1</v>
      </c>
      <c r="N132">
        <f>Table4[[#This Row],[Price Calibration 2055]]</f>
        <v>1</v>
      </c>
    </row>
    <row r="133" spans="1:14" x14ac:dyDescent="0.2">
      <c r="A133" t="s">
        <v>72</v>
      </c>
      <c r="B133">
        <v>200</v>
      </c>
      <c r="C133">
        <v>1.01</v>
      </c>
      <c r="D133">
        <v>1</v>
      </c>
      <c r="E133">
        <v>0.99</v>
      </c>
      <c r="F133" s="3">
        <v>1</v>
      </c>
      <c r="G133">
        <f>0.75*Table4[[#This Row],[Price Calibration 2020]]+0.25*Table4[[#This Row],[Price Calibration 2030]]</f>
        <v>1</v>
      </c>
      <c r="H133" s="3">
        <v>1</v>
      </c>
      <c r="I133">
        <f>AVERAGE(Table4[[#This Row],[Price Calibration 2030]],Table4[[#This Row],[Price Calibration 2040]])</f>
        <v>1</v>
      </c>
      <c r="J133">
        <f>AVERAGE(Table4[[#This Row],[Price Calibration 2030]],Table4[[#This Row],[Price Calibration 2050]])</f>
        <v>1</v>
      </c>
      <c r="K133">
        <f>AVERAGE(Table4[[#This Row],[Price Calibration 2040]],Table4[[#This Row],[Price Calibration 2050]])</f>
        <v>1</v>
      </c>
      <c r="L133" s="3">
        <f>Table4[[#This Row],[Price Calibration 2030]]</f>
        <v>1</v>
      </c>
      <c r="M133">
        <f>Table4[[#This Row],[Price Calibration 2050]]</f>
        <v>1</v>
      </c>
      <c r="N133">
        <f>Table4[[#This Row],[Price Calibration 2055]]</f>
        <v>1</v>
      </c>
    </row>
    <row r="134" spans="1:14" x14ac:dyDescent="0.2">
      <c r="A134" t="s">
        <v>137</v>
      </c>
      <c r="B134">
        <v>150</v>
      </c>
      <c r="C134">
        <v>1</v>
      </c>
      <c r="D134">
        <v>1</v>
      </c>
      <c r="E134">
        <v>1</v>
      </c>
      <c r="F134" s="3">
        <v>1</v>
      </c>
      <c r="G134">
        <f>0.75*Table4[[#This Row],[Price Calibration 2020]]+0.25*Table4[[#This Row],[Price Calibration 2030]]</f>
        <v>1</v>
      </c>
      <c r="H134" s="3">
        <v>1</v>
      </c>
      <c r="I134">
        <f>AVERAGE(Table4[[#This Row],[Price Calibration 2030]],Table4[[#This Row],[Price Calibration 2040]])</f>
        <v>1</v>
      </c>
      <c r="J134">
        <f>AVERAGE(Table4[[#This Row],[Price Calibration 2030]],Table4[[#This Row],[Price Calibration 2050]])</f>
        <v>1</v>
      </c>
      <c r="K134">
        <f>AVERAGE(Table4[[#This Row],[Price Calibration 2040]],Table4[[#This Row],[Price Calibration 2050]])</f>
        <v>1</v>
      </c>
      <c r="L134" s="3">
        <f>Table4[[#This Row],[Price Calibration 2030]]</f>
        <v>1</v>
      </c>
      <c r="M134">
        <f>Table4[[#This Row],[Price Calibration 2050]]</f>
        <v>1</v>
      </c>
      <c r="N134">
        <f>Table4[[#This Row],[Price Calibration 2055]]</f>
        <v>1</v>
      </c>
    </row>
    <row r="135" spans="1:14" x14ac:dyDescent="0.2">
      <c r="A135" t="s">
        <v>77</v>
      </c>
      <c r="B135">
        <v>150</v>
      </c>
      <c r="C135">
        <v>1.01</v>
      </c>
      <c r="D135">
        <v>1</v>
      </c>
      <c r="E135">
        <v>0.99</v>
      </c>
      <c r="F135" s="3">
        <v>1</v>
      </c>
      <c r="G135">
        <f>0.75*Table4[[#This Row],[Price Calibration 2020]]+0.25*Table4[[#This Row],[Price Calibration 2030]]</f>
        <v>1</v>
      </c>
      <c r="H135" s="3">
        <v>1</v>
      </c>
      <c r="I135">
        <f>AVERAGE(Table4[[#This Row],[Price Calibration 2030]],Table4[[#This Row],[Price Calibration 2040]])</f>
        <v>1</v>
      </c>
      <c r="J135">
        <f>AVERAGE(Table4[[#This Row],[Price Calibration 2030]],Table4[[#This Row],[Price Calibration 2050]])</f>
        <v>1</v>
      </c>
      <c r="K135">
        <f>AVERAGE(Table4[[#This Row],[Price Calibration 2040]],Table4[[#This Row],[Price Calibration 2050]])</f>
        <v>1</v>
      </c>
      <c r="L135" s="3">
        <f>Table4[[#This Row],[Price Calibration 2030]]</f>
        <v>1</v>
      </c>
      <c r="M135">
        <f>Table4[[#This Row],[Price Calibration 2050]]</f>
        <v>1</v>
      </c>
      <c r="N135">
        <f>Table4[[#This Row],[Price Calibration 2055]]</f>
        <v>1</v>
      </c>
    </row>
    <row r="136" spans="1:14" x14ac:dyDescent="0.2">
      <c r="A136" t="s">
        <v>28</v>
      </c>
      <c r="B136">
        <v>175</v>
      </c>
      <c r="C136">
        <v>1.01</v>
      </c>
      <c r="D136">
        <v>1</v>
      </c>
      <c r="E136">
        <v>0.99</v>
      </c>
      <c r="F136" s="3">
        <v>1.1000000000000001</v>
      </c>
      <c r="G136">
        <f>0.75*Table4[[#This Row],[Price Calibration 2020]]+0.25*Table4[[#This Row],[Price Calibration 2030]]</f>
        <v>1.0750000000000002</v>
      </c>
      <c r="H136" s="3">
        <v>1</v>
      </c>
      <c r="I136">
        <f>AVERAGE(Table4[[#This Row],[Price Calibration 2030]],Table4[[#This Row],[Price Calibration 2040]])</f>
        <v>1</v>
      </c>
      <c r="J136">
        <f>AVERAGE(Table4[[#This Row],[Price Calibration 2030]],Table4[[#This Row],[Price Calibration 2050]])</f>
        <v>1</v>
      </c>
      <c r="K136">
        <f>AVERAGE(Table4[[#This Row],[Price Calibration 2040]],Table4[[#This Row],[Price Calibration 2050]])</f>
        <v>1</v>
      </c>
      <c r="L136" s="3">
        <f>Table4[[#This Row],[Price Calibration 2030]]</f>
        <v>1</v>
      </c>
      <c r="M136">
        <f>Table4[[#This Row],[Price Calibration 2050]]</f>
        <v>1</v>
      </c>
      <c r="N136">
        <f>Table4[[#This Row],[Price Calibration 2055]]</f>
        <v>1</v>
      </c>
    </row>
    <row r="137" spans="1:14" x14ac:dyDescent="0.2">
      <c r="A137" t="s">
        <v>88</v>
      </c>
      <c r="B137">
        <v>200</v>
      </c>
      <c r="C137">
        <v>1.01</v>
      </c>
      <c r="D137">
        <v>1</v>
      </c>
      <c r="E137">
        <v>0.99</v>
      </c>
      <c r="F137" s="3">
        <v>1</v>
      </c>
      <c r="G137">
        <f>0.75*Table4[[#This Row],[Price Calibration 2020]]+0.25*Table4[[#This Row],[Price Calibration 2030]]</f>
        <v>1</v>
      </c>
      <c r="H137" s="3">
        <v>1</v>
      </c>
      <c r="I137">
        <f>AVERAGE(Table4[[#This Row],[Price Calibration 2030]],Table4[[#This Row],[Price Calibration 2040]])</f>
        <v>1</v>
      </c>
      <c r="J137">
        <f>AVERAGE(Table4[[#This Row],[Price Calibration 2030]],Table4[[#This Row],[Price Calibration 2050]])</f>
        <v>1</v>
      </c>
      <c r="K137">
        <f>AVERAGE(Table4[[#This Row],[Price Calibration 2040]],Table4[[#This Row],[Price Calibration 2050]])</f>
        <v>1</v>
      </c>
      <c r="L137" s="3">
        <f>Table4[[#This Row],[Price Calibration 2030]]</f>
        <v>1</v>
      </c>
      <c r="M137">
        <f>Table4[[#This Row],[Price Calibration 2050]]</f>
        <v>1</v>
      </c>
      <c r="N137">
        <f>Table4[[#This Row],[Price Calibration 2055]]</f>
        <v>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Global Losses</vt:lpstr>
      <vt:lpstr>Production Cost Calibration</vt:lpstr>
      <vt:lpstr>Production Capacity Calibration</vt:lpstr>
      <vt:lpstr>Price Calibration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Lukas Barner</cp:lastModifiedBy>
  <dcterms:created xsi:type="dcterms:W3CDTF">2022-10-13T15:53:29Z</dcterms:created>
  <dcterms:modified xsi:type="dcterms:W3CDTF">2024-04-22T08:27:21Z</dcterms:modified>
</cp:coreProperties>
</file>