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errish\Desktop\SAMAzure\TestFiles\"/>
    </mc:Choice>
  </mc:AlternateContent>
  <bookViews>
    <workbookView xWindow="0" yWindow="0" windowWidth="252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L7" i="1" s="1"/>
  <c r="K3" i="1" l="1"/>
  <c r="L3" i="1" s="1"/>
  <c r="K5" i="1"/>
  <c r="L5" i="1" s="1"/>
  <c r="K12" i="1"/>
  <c r="L12" i="1" s="1"/>
  <c r="K13" i="1"/>
  <c r="L13" i="1" s="1"/>
  <c r="K6" i="1"/>
  <c r="L6" i="1" s="1"/>
  <c r="K8" i="1"/>
  <c r="L8" i="1" s="1"/>
  <c r="K9" i="1"/>
  <c r="L9" i="1" s="1"/>
  <c r="K10" i="1"/>
  <c r="L10" i="1" s="1"/>
  <c r="K4" i="1"/>
  <c r="L4" i="1" s="1"/>
  <c r="P3" i="1"/>
</calcChain>
</file>

<file path=xl/sharedStrings.xml><?xml version="1.0" encoding="utf-8"?>
<sst xmlns="http://schemas.openxmlformats.org/spreadsheetml/2006/main" count="26" uniqueCount="26">
  <si>
    <t>Space type</t>
  </si>
  <si>
    <t>Computer Labs</t>
  </si>
  <si>
    <t>Research Lab</t>
  </si>
  <si>
    <t>QTIC Lab</t>
  </si>
  <si>
    <t>Meeting Rooms</t>
  </si>
  <si>
    <t>Single person academic offices</t>
  </si>
  <si>
    <t>Typical room size</t>
  </si>
  <si>
    <t xml:space="preserve">Total accomodation provision </t>
  </si>
  <si>
    <t>Depth</t>
  </si>
  <si>
    <t>High Density Seminar Room</t>
  </si>
  <si>
    <t>Low Density Seminar Room</t>
  </si>
  <si>
    <t>Two person academic offices</t>
  </si>
  <si>
    <t>Width</t>
  </si>
  <si>
    <t>Open Plan Academic office</t>
  </si>
  <si>
    <t>Fresh air rate (l/s/person)</t>
  </si>
  <si>
    <t>Design Illuminance (Lux)</t>
  </si>
  <si>
    <t>Lighting gain (W/m2)</t>
  </si>
  <si>
    <t>Equipment Gain (W/m2)</t>
  </si>
  <si>
    <t>Occupant Density (m2/person)</t>
  </si>
  <si>
    <t>Occupant Latent (W/person)</t>
  </si>
  <si>
    <t>Total Occupant Sensible Gain (W/m2)</t>
  </si>
  <si>
    <t>Total Internal Gain (W/m2)</t>
  </si>
  <si>
    <t>Heating Set-point (degC)</t>
  </si>
  <si>
    <t>Cooling Set-point (degC)</t>
  </si>
  <si>
    <t>Occupant Sensible (W/person)</t>
  </si>
  <si>
    <t>High Density Open Plan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</si>
</sst>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L10" totalsRowShown="0" headerRowDxfId="2">
  <autoFilter ref="A2:L10"/>
  <tableColumns count="12">
    <tableColumn id="1" name="Space type"/>
    <tableColumn id="2" name="Heating Set-point (degC)"/>
    <tableColumn id="3" name="Cooling Set-point (degC)"/>
    <tableColumn id="4" name="Fresh air rate (l/s/person)"/>
    <tableColumn id="5" name="Design Illuminance (Lux)"/>
    <tableColumn id="6" name="Lighting gain (W/m2)"/>
    <tableColumn id="7" name="Equipment Gain (W/m2)"/>
    <tableColumn id="8" name="Occupant Density (m2/person)"/>
    <tableColumn id="9" name="Occupant Sensible (W/person)"/>
    <tableColumn id="10" name="Occupant Latent (W/person)"/>
    <tableColumn id="11" name="Total Occupant Sensible Gain (W/m2)" dataDxfId="1">
      <calculatedColumnFormula>I3/H3</calculatedColumnFormula>
    </tableColumn>
    <tableColumn id="12" name="Total Internal Gain (W/m2)" dataDxfId="0">
      <calculatedColumnFormula>K3+F3+G3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tabSelected="1" zoomScale="70" zoomScaleNormal="70" workbookViewId="0">
      <selection activeCell="K3" sqref="K3"/>
    </sheetView>
  </sheetViews>
  <sheetFormatPr defaultRowHeight="14.25" x14ac:dyDescent="0.25"/>
  <cols>
    <col min="1" max="1" width="32.140625" bestFit="1" customWidth="1"/>
    <col min="2" max="3" width="12.140625" customWidth="1"/>
    <col min="4" max="4" width="13.7109375" customWidth="1"/>
    <col min="5" max="5" width="13.85546875" customWidth="1"/>
    <col min="6" max="6" width="11.42578125" customWidth="1"/>
    <col min="7" max="7" width="12.28515625" customWidth="1"/>
    <col min="8" max="8" width="14.140625" customWidth="1"/>
    <col min="9" max="9" width="13.85546875" customWidth="1"/>
    <col min="10" max="10" width="15.7109375" customWidth="1"/>
    <col min="11" max="11" width="17.140625" customWidth="1"/>
    <col min="12" max="12" width="16.42578125" customWidth="1"/>
    <col min="13" max="13" width="11.7109375" customWidth="1"/>
    <col min="14" max="15" width="14.140625" customWidth="1"/>
    <col min="16" max="16" width="10.42578125" customWidth="1"/>
  </cols>
  <sheetData>
    <row r="2" spans="1:16" ht="47.25" customHeight="1" x14ac:dyDescent="0.25">
      <c r="A2" s="4" t="s">
        <v>0</v>
      </c>
      <c r="B2" s="4" t="s">
        <v>22</v>
      </c>
      <c r="C2" s="4" t="s">
        <v>23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24</v>
      </c>
      <c r="J2" s="4" t="s">
        <v>19</v>
      </c>
      <c r="K2" s="4" t="s">
        <v>20</v>
      </c>
      <c r="L2" s="4" t="s">
        <v>21</v>
      </c>
      <c r="M2" t="s">
        <v>7</v>
      </c>
      <c r="N2" t="s">
        <v>12</v>
      </c>
      <c r="O2" t="s">
        <v>8</v>
      </c>
      <c r="P2" t="s">
        <v>6</v>
      </c>
    </row>
    <row r="3" spans="1:16" x14ac:dyDescent="0.25">
      <c r="A3" t="s">
        <v>9</v>
      </c>
      <c r="B3">
        <v>20</v>
      </c>
      <c r="C3">
        <v>24</v>
      </c>
      <c r="D3">
        <v>15</v>
      </c>
      <c r="E3">
        <v>300</v>
      </c>
      <c r="F3">
        <v>6</v>
      </c>
      <c r="G3">
        <v>12</v>
      </c>
      <c r="H3">
        <v>2</v>
      </c>
      <c r="I3">
        <v>75</v>
      </c>
      <c r="J3">
        <v>55</v>
      </c>
      <c r="K3" s="2">
        <f>I3/H3</f>
        <v>37.5</v>
      </c>
      <c r="L3" s="2">
        <f>K3+F3+G3</f>
        <v>55.5</v>
      </c>
      <c r="N3">
        <v>12</v>
      </c>
      <c r="O3">
        <v>9.5</v>
      </c>
      <c r="P3">
        <f>N3*O3</f>
        <v>114</v>
      </c>
    </row>
    <row r="4" spans="1:16" x14ac:dyDescent="0.25">
      <c r="A4" t="s">
        <v>10</v>
      </c>
      <c r="B4">
        <v>20</v>
      </c>
      <c r="C4">
        <v>24</v>
      </c>
      <c r="D4">
        <v>15</v>
      </c>
      <c r="E4">
        <v>300</v>
      </c>
      <c r="F4">
        <v>6</v>
      </c>
      <c r="G4">
        <v>12</v>
      </c>
      <c r="H4">
        <v>4</v>
      </c>
      <c r="I4">
        <v>75</v>
      </c>
      <c r="J4">
        <v>55</v>
      </c>
      <c r="K4" s="2">
        <f>I4/H4</f>
        <v>18.75</v>
      </c>
      <c r="L4" s="2">
        <f t="shared" ref="L4:L10" si="0">K4+F4+G4</f>
        <v>36.75</v>
      </c>
    </row>
    <row r="5" spans="1:16" x14ac:dyDescent="0.25">
      <c r="A5" t="s">
        <v>1</v>
      </c>
      <c r="B5">
        <v>20</v>
      </c>
      <c r="C5">
        <v>24</v>
      </c>
      <c r="D5">
        <v>15</v>
      </c>
      <c r="E5">
        <v>300</v>
      </c>
      <c r="F5">
        <v>6</v>
      </c>
      <c r="G5">
        <v>42</v>
      </c>
      <c r="H5">
        <v>6.5</v>
      </c>
      <c r="I5">
        <v>75</v>
      </c>
      <c r="J5">
        <v>55</v>
      </c>
      <c r="K5" s="2">
        <f t="shared" ref="K5:K10" si="1">I5/H5</f>
        <v>11.538461538461538</v>
      </c>
      <c r="L5" s="2">
        <f t="shared" si="0"/>
        <v>59.53846153846154</v>
      </c>
    </row>
    <row r="6" spans="1:16" x14ac:dyDescent="0.25">
      <c r="A6" t="s">
        <v>25</v>
      </c>
      <c r="B6">
        <v>21</v>
      </c>
      <c r="C6">
        <v>24</v>
      </c>
      <c r="D6">
        <v>15</v>
      </c>
      <c r="E6">
        <v>300</v>
      </c>
      <c r="F6">
        <v>6</v>
      </c>
      <c r="G6">
        <v>20</v>
      </c>
      <c r="H6">
        <v>6</v>
      </c>
      <c r="I6">
        <v>75</v>
      </c>
      <c r="J6">
        <v>55</v>
      </c>
      <c r="K6" s="2">
        <f t="shared" si="1"/>
        <v>12.5</v>
      </c>
      <c r="L6" s="2">
        <f t="shared" si="0"/>
        <v>38.5</v>
      </c>
    </row>
    <row r="7" spans="1:16" x14ac:dyDescent="0.25">
      <c r="A7" t="s">
        <v>13</v>
      </c>
      <c r="B7">
        <v>21</v>
      </c>
      <c r="C7">
        <v>24</v>
      </c>
      <c r="D7">
        <v>15</v>
      </c>
      <c r="E7">
        <v>300</v>
      </c>
      <c r="F7">
        <v>6</v>
      </c>
      <c r="G7">
        <v>15</v>
      </c>
      <c r="H7">
        <v>10</v>
      </c>
      <c r="I7">
        <v>75</v>
      </c>
      <c r="J7">
        <v>55</v>
      </c>
      <c r="K7" s="2">
        <f t="shared" si="1"/>
        <v>7.5</v>
      </c>
      <c r="L7" s="2">
        <f t="shared" si="0"/>
        <v>28.5</v>
      </c>
    </row>
    <row r="8" spans="1:16" x14ac:dyDescent="0.25">
      <c r="A8" t="s">
        <v>5</v>
      </c>
      <c r="B8">
        <v>21</v>
      </c>
      <c r="C8">
        <v>24</v>
      </c>
      <c r="D8">
        <v>15</v>
      </c>
      <c r="E8">
        <v>300</v>
      </c>
      <c r="F8">
        <v>6</v>
      </c>
      <c r="G8">
        <v>12</v>
      </c>
      <c r="H8">
        <v>10</v>
      </c>
      <c r="I8">
        <v>75</v>
      </c>
      <c r="J8">
        <v>55</v>
      </c>
      <c r="K8" s="2">
        <f t="shared" si="1"/>
        <v>7.5</v>
      </c>
      <c r="L8" s="2">
        <f t="shared" si="0"/>
        <v>25.5</v>
      </c>
      <c r="N8">
        <v>2.2000000000000002</v>
      </c>
      <c r="O8">
        <v>4.7</v>
      </c>
    </row>
    <row r="9" spans="1:16" x14ac:dyDescent="0.25">
      <c r="A9" t="s">
        <v>11</v>
      </c>
      <c r="B9">
        <v>21</v>
      </c>
      <c r="C9">
        <v>24</v>
      </c>
      <c r="D9">
        <v>15</v>
      </c>
      <c r="E9">
        <v>300</v>
      </c>
      <c r="F9">
        <v>6</v>
      </c>
      <c r="G9">
        <v>20</v>
      </c>
      <c r="H9">
        <v>6</v>
      </c>
      <c r="I9">
        <v>75</v>
      </c>
      <c r="J9">
        <v>55</v>
      </c>
      <c r="K9" s="2">
        <f t="shared" si="1"/>
        <v>12.5</v>
      </c>
      <c r="L9" s="2">
        <f t="shared" si="0"/>
        <v>38.5</v>
      </c>
      <c r="N9">
        <v>2.2000000000000002</v>
      </c>
      <c r="O9">
        <v>5.7</v>
      </c>
    </row>
    <row r="10" spans="1:16" x14ac:dyDescent="0.25">
      <c r="A10" t="s">
        <v>4</v>
      </c>
      <c r="B10">
        <v>21</v>
      </c>
      <c r="C10">
        <v>24</v>
      </c>
      <c r="D10">
        <v>15</v>
      </c>
      <c r="E10">
        <v>500</v>
      </c>
      <c r="F10">
        <v>10</v>
      </c>
      <c r="G10">
        <v>20</v>
      </c>
      <c r="H10">
        <v>2</v>
      </c>
      <c r="I10">
        <v>75</v>
      </c>
      <c r="J10">
        <v>55</v>
      </c>
      <c r="K10" s="2">
        <f t="shared" si="1"/>
        <v>37.5</v>
      </c>
      <c r="L10" s="2">
        <f t="shared" si="0"/>
        <v>67.5</v>
      </c>
    </row>
    <row r="12" spans="1:16" s="1" customFormat="1" x14ac:dyDescent="0.25">
      <c r="A12" s="1" t="s">
        <v>2</v>
      </c>
      <c r="B12" s="1">
        <v>20</v>
      </c>
      <c r="C12" s="1">
        <v>24</v>
      </c>
      <c r="E12" s="1">
        <v>500</v>
      </c>
      <c r="F12" s="1">
        <v>10</v>
      </c>
      <c r="I12" s="1">
        <v>75</v>
      </c>
      <c r="J12" s="1">
        <v>55</v>
      </c>
      <c r="K12" s="3" t="e">
        <f>I12/H12</f>
        <v>#DIV/0!</v>
      </c>
      <c r="L12" s="3" t="e">
        <f>K12+F12+G12</f>
        <v>#DIV/0!</v>
      </c>
    </row>
    <row r="13" spans="1:16" s="1" customFormat="1" x14ac:dyDescent="0.25">
      <c r="A13" s="1" t="s">
        <v>3</v>
      </c>
      <c r="B13" s="1">
        <v>21</v>
      </c>
      <c r="C13" s="1">
        <v>21</v>
      </c>
      <c r="E13" s="1">
        <v>500</v>
      </c>
      <c r="F13" s="1">
        <v>10</v>
      </c>
      <c r="I13" s="1">
        <v>75</v>
      </c>
      <c r="J13" s="1">
        <v>55</v>
      </c>
      <c r="K13" s="3" t="e">
        <f>I13/H13</f>
        <v>#DIV/0!</v>
      </c>
      <c r="L13" s="3" t="e">
        <f>K13+F13+G13</f>
        <v>#DIV/0!</v>
      </c>
    </row>
  </sheetData>
  <conditionalFormatting sqref="L3:L10 L12:L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Williams</dc:creator>
  <cp:lastModifiedBy>Tristan Gerrish</cp:lastModifiedBy>
  <dcterms:created xsi:type="dcterms:W3CDTF">2018-05-08T13:46:54Z</dcterms:created>
  <dcterms:modified xsi:type="dcterms:W3CDTF">2018-06-20T16:05:23Z</dcterms:modified>
</cp:coreProperties>
</file>