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Alessandro/Desktop/LAVORO/Contracts/AblaRadAbla/Material_procurement/Zuram/"/>
    </mc:Choice>
  </mc:AlternateContent>
  <bookViews>
    <workbookView xWindow="0" yWindow="460" windowWidth="28800" windowHeight="17460" tabRatio="462"/>
  </bookViews>
  <sheets>
    <sheet name="Overview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5" i="1"/>
  <c r="I15" i="1"/>
  <c r="J7" i="1"/>
  <c r="I7" i="1"/>
  <c r="I10" i="1"/>
</calcChain>
</file>

<file path=xl/comments1.xml><?xml version="1.0" encoding="utf-8"?>
<comments xmlns="http://schemas.openxmlformats.org/spreadsheetml/2006/main">
  <authors>
    <author>Alessandro Turchi</author>
  </authors>
  <commentList>
    <comment ref="I10" authorId="0">
      <text>
        <r>
          <rPr>
            <b/>
            <sz val="14"/>
            <color indexed="81"/>
            <rFont val="Calibri"/>
          </rPr>
          <t>Alessandro Turchi:</t>
        </r>
        <r>
          <rPr>
            <sz val="14"/>
            <color indexed="81"/>
            <rFont val="Calibri"/>
          </rPr>
          <t xml:space="preserve">
Alessandro Turchi:
Unclear where this formula comes from. 
Check VKI-modified  version of this document :*_VKI.xlsx </t>
        </r>
      </text>
    </comment>
    <comment ref="J13" authorId="0">
      <text>
        <r>
          <rPr>
            <b/>
            <sz val="14"/>
            <color indexed="81"/>
            <rFont val="Calibri"/>
          </rPr>
          <t>Alessandro Turchi:</t>
        </r>
        <r>
          <rPr>
            <sz val="14"/>
            <color indexed="81"/>
            <rFont val="Calibri"/>
          </rPr>
          <t xml:space="preserve">
Average density of charred ZURAM but it is unclear if it was measured for an original (virgin) material with the given 0.43 g/cm3 density.
See VKI-TGA char density of ZURAM (0.43 g/cm3 virgin) in VKI-modified  version of this document :*_VKI.xlsx </t>
        </r>
      </text>
    </comment>
  </commentList>
</comments>
</file>

<file path=xl/sharedStrings.xml><?xml version="1.0" encoding="utf-8"?>
<sst xmlns="http://schemas.openxmlformats.org/spreadsheetml/2006/main" count="143" uniqueCount="106">
  <si>
    <t>Symbols (unit)</t>
  </si>
  <si>
    <t>Properties</t>
  </si>
  <si>
    <t>Experiment</t>
  </si>
  <si>
    <r>
      <t>Analysis Type</t>
    </r>
    <r>
      <rPr>
        <b/>
        <vertAlign val="superscript"/>
        <sz val="14"/>
        <color rgb="FF000000"/>
        <rFont val="Calibri"/>
        <family val="2"/>
        <charset val="1"/>
      </rPr>
      <t>1</t>
    </r>
  </si>
  <si>
    <t>DLR C/P</t>
  </si>
  <si>
    <t>Composition</t>
  </si>
  <si>
    <t>ε (-)</t>
  </si>
  <si>
    <t>Open porosity</t>
  </si>
  <si>
    <t>from fabrication</t>
  </si>
  <si>
    <t>II/III</t>
  </si>
  <si>
    <t>porosimetry</t>
  </si>
  <si>
    <t>SEM/analysis</t>
  </si>
  <si>
    <t>CMT/analysis</t>
  </si>
  <si>
    <r>
      <t>ε</t>
    </r>
    <r>
      <rPr>
        <b/>
        <vertAlign val="subscript"/>
        <sz val="14"/>
        <color rgb="FF000090"/>
        <rFont val="Calibri"/>
        <family val="2"/>
        <charset val="1"/>
      </rPr>
      <t>mat</t>
    </r>
    <r>
      <rPr>
        <b/>
        <sz val="14"/>
        <color rgb="FF000090"/>
        <rFont val="Calibri"/>
        <family val="2"/>
        <charset val="1"/>
      </rPr>
      <t>, ε</t>
    </r>
    <r>
      <rPr>
        <b/>
        <vertAlign val="subscript"/>
        <sz val="14"/>
        <color rgb="FF000090"/>
        <rFont val="Calibri"/>
        <family val="2"/>
        <charset val="1"/>
      </rPr>
      <t>fiber</t>
    </r>
    <r>
      <rPr>
        <b/>
        <sz val="14"/>
        <color rgb="FF000090"/>
        <rFont val="Calibri"/>
        <family val="2"/>
        <charset val="1"/>
      </rPr>
      <t xml:space="preserve"> (-)</t>
    </r>
  </si>
  <si>
    <t>Volume fractions</t>
  </si>
  <si>
    <t>III</t>
  </si>
  <si>
    <r>
      <t>ρ</t>
    </r>
    <r>
      <rPr>
        <b/>
        <vertAlign val="subscript"/>
        <sz val="14"/>
        <color rgb="FF000090"/>
        <rFont val="Calibri"/>
        <family val="2"/>
        <charset val="1"/>
      </rPr>
      <t>mat.</t>
    </r>
    <r>
      <rPr>
        <b/>
        <sz val="14"/>
        <color rgb="FF000090"/>
        <rFont val="Calibri"/>
        <family val="2"/>
        <charset val="1"/>
      </rPr>
      <t>, ρ</t>
    </r>
    <r>
      <rPr>
        <b/>
        <vertAlign val="subscript"/>
        <sz val="14"/>
        <color rgb="FF000090"/>
        <rFont val="Calibri"/>
        <family val="2"/>
        <charset val="1"/>
      </rPr>
      <t>fiber</t>
    </r>
    <r>
      <rPr>
        <b/>
        <sz val="14"/>
        <color rgb="FF000090"/>
        <rFont val="Calibri"/>
        <family val="2"/>
        <charset val="1"/>
      </rPr>
      <t xml:space="preserve">  (kg m</t>
    </r>
    <r>
      <rPr>
        <b/>
        <vertAlign val="superscript"/>
        <sz val="14"/>
        <color rgb="FF000090"/>
        <rFont val="Calibri"/>
        <family val="2"/>
        <charset val="1"/>
      </rPr>
      <t>-3</t>
    </r>
    <r>
      <rPr>
        <b/>
        <sz val="14"/>
        <color rgb="FF000090"/>
        <rFont val="Calibri"/>
        <family val="2"/>
        <charset val="1"/>
      </rPr>
      <t>)</t>
    </r>
  </si>
  <si>
    <t>Intrinsic densities</t>
  </si>
  <si>
    <t>I/II/III</t>
  </si>
  <si>
    <t>CMT/DNS</t>
  </si>
  <si>
    <t>Chemistry</t>
  </si>
  <si>
    <r>
      <t>π (kg m</t>
    </r>
    <r>
      <rPr>
        <b/>
        <vertAlign val="superscript"/>
        <sz val="14"/>
        <color rgb="FF000090"/>
        <rFont val="Calibri"/>
        <family val="2"/>
        <charset val="1"/>
      </rPr>
      <t xml:space="preserve">-3 </t>
    </r>
    <r>
      <rPr>
        <b/>
        <sz val="14"/>
        <color rgb="FF000090"/>
        <rFont val="Calibri"/>
        <family val="2"/>
        <charset val="1"/>
      </rPr>
      <t>s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</si>
  <si>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Overall Pyrolysis rate</t>
  </si>
  <si>
    <t>TGA</t>
  </si>
  <si>
    <r>
      <t>π</t>
    </r>
    <r>
      <rPr>
        <b/>
        <vertAlign val="subscript"/>
        <sz val="14"/>
        <color rgb="FF000090"/>
        <rFont val="Calibri"/>
        <family val="2"/>
        <charset val="1"/>
      </rPr>
      <t>i</t>
    </r>
    <r>
      <rPr>
        <b/>
        <sz val="14"/>
        <color rgb="FF000090"/>
        <rFont val="Calibri"/>
        <family val="2"/>
        <charset val="1"/>
      </rPr>
      <t xml:space="preserve"> (kg m</t>
    </r>
    <r>
      <rPr>
        <b/>
        <vertAlign val="superscript"/>
        <sz val="14"/>
        <color rgb="FF000090"/>
        <rFont val="Calibri"/>
        <family val="2"/>
        <charset val="1"/>
      </rPr>
      <t xml:space="preserve">-3 </t>
    </r>
    <r>
      <rPr>
        <b/>
        <sz val="14"/>
        <color rgb="FF000090"/>
        <rFont val="Calibri"/>
        <family val="2"/>
        <charset val="1"/>
      </rPr>
      <t>s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</si>
  <si>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Pyrolysis rate and gas species production</t>
  </si>
  <si>
    <t>TGA + MS</t>
  </si>
  <si>
    <t>reactor + GC</t>
  </si>
  <si>
    <r>
      <t>σ</t>
    </r>
    <r>
      <rPr>
        <b/>
        <vertAlign val="subscript"/>
        <sz val="14"/>
        <color rgb="FF000090"/>
        <rFont val="Calibri"/>
        <family val="2"/>
        <charset val="1"/>
      </rPr>
      <t>i</t>
    </r>
    <r>
      <rPr>
        <b/>
        <sz val="14"/>
        <color rgb="FF000090"/>
        <rFont val="Calibri"/>
        <family val="2"/>
        <charset val="1"/>
      </rPr>
      <t xml:space="preserve"> (-)</t>
    </r>
  </si>
  <si>
    <t>FTIR</t>
  </si>
  <si>
    <t>SEM or TEM + EDX</t>
  </si>
  <si>
    <r>
      <t>ω</t>
    </r>
    <r>
      <rPr>
        <b/>
        <vertAlign val="subscript"/>
        <sz val="14"/>
        <color rgb="FF000090"/>
        <rFont val="Calibri"/>
        <family val="2"/>
        <charset val="1"/>
      </rPr>
      <t>i</t>
    </r>
    <r>
      <rPr>
        <b/>
        <sz val="14"/>
        <color rgb="FF000090"/>
        <rFont val="Calibri"/>
        <family val="2"/>
        <charset val="1"/>
      </rPr>
      <t xml:space="preserve"> (kg m</t>
    </r>
    <r>
      <rPr>
        <b/>
        <vertAlign val="superscript"/>
        <sz val="14"/>
        <color rgb="FF000090"/>
        <rFont val="Calibri"/>
        <family val="2"/>
        <charset val="1"/>
      </rPr>
      <t xml:space="preserve">-3 </t>
    </r>
    <r>
      <rPr>
        <b/>
        <sz val="14"/>
        <color rgb="FF000090"/>
        <rFont val="Calibri"/>
        <family val="2"/>
        <charset val="1"/>
      </rPr>
      <t>s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</si>
  <si>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Homogeneous chemistry</t>
  </si>
  <si>
    <t>tube reactor + GC/MS</t>
  </si>
  <si>
    <t>PAFO</t>
  </si>
  <si>
    <r>
      <t>ω</t>
    </r>
    <r>
      <rPr>
        <b/>
        <vertAlign val="superscript"/>
        <sz val="14"/>
        <color rgb="FF000090"/>
        <rFont val="Calibri"/>
        <family val="2"/>
        <charset val="1"/>
      </rPr>
      <t>s</t>
    </r>
    <r>
      <rPr>
        <b/>
        <vertAlign val="subscript"/>
        <sz val="14"/>
        <color rgb="FF000090"/>
        <rFont val="Calibri"/>
        <family val="2"/>
        <charset val="1"/>
      </rPr>
      <t>i</t>
    </r>
    <r>
      <rPr>
        <b/>
        <sz val="14"/>
        <color rgb="FF000090"/>
        <rFont val="Calibri"/>
        <family val="2"/>
        <charset val="1"/>
      </rPr>
      <t xml:space="preserve"> (kg m</t>
    </r>
    <r>
      <rPr>
        <b/>
        <vertAlign val="superscript"/>
        <sz val="14"/>
        <color rgb="FF000090"/>
        <rFont val="Calibri"/>
        <family val="2"/>
        <charset val="1"/>
      </rPr>
      <t xml:space="preserve">-3 </t>
    </r>
    <r>
      <rPr>
        <b/>
        <sz val="14"/>
        <color rgb="FF000090"/>
        <rFont val="Calibri"/>
        <family val="2"/>
        <charset val="1"/>
      </rPr>
      <t>s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</si>
  <si>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Ablation and coking</t>
  </si>
  <si>
    <t>Plasmatron</t>
  </si>
  <si>
    <r>
      <t>τ</t>
    </r>
    <r>
      <rPr>
        <b/>
        <vertAlign val="superscript"/>
        <sz val="14"/>
        <color rgb="FF000090"/>
        <rFont val="Calibri"/>
        <family val="2"/>
        <charset val="1"/>
      </rPr>
      <t>s</t>
    </r>
    <r>
      <rPr>
        <b/>
        <vertAlign val="subscript"/>
        <sz val="14"/>
        <color rgb="FF000090"/>
        <rFont val="Calibri"/>
        <family val="2"/>
        <charset val="1"/>
      </rPr>
      <t>i</t>
    </r>
    <r>
      <rPr>
        <b/>
        <sz val="14"/>
        <color rgb="FF000090"/>
        <rFont val="Calibri"/>
        <family val="2"/>
        <charset val="1"/>
      </rPr>
      <t xml:space="preserve"> (kg m</t>
    </r>
    <r>
      <rPr>
        <b/>
        <vertAlign val="superscript"/>
        <sz val="14"/>
        <color rgb="FF000090"/>
        <rFont val="Calibri"/>
        <family val="2"/>
        <charset val="1"/>
      </rPr>
      <t xml:space="preserve">-3 </t>
    </r>
    <r>
      <rPr>
        <b/>
        <sz val="14"/>
        <color rgb="FF000090"/>
        <rFont val="Calibri"/>
        <family val="2"/>
        <charset val="1"/>
      </rPr>
      <t>s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</si>
  <si>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Mechanical erosion</t>
  </si>
  <si>
    <t>Plasmatron + camera</t>
  </si>
  <si>
    <t>Transport</t>
  </si>
  <si>
    <r>
      <t>K (m</t>
    </r>
    <r>
      <rPr>
        <b/>
        <vertAlign val="superscript"/>
        <sz val="14"/>
        <color rgb="FF000090"/>
        <rFont val="Calibri"/>
        <family val="2"/>
        <charset val="1"/>
      </rPr>
      <t>2</t>
    </r>
    <r>
      <rPr>
        <b/>
        <sz val="14"/>
        <color rgb="FF000090"/>
        <rFont val="Calibri"/>
        <family val="2"/>
        <charset val="1"/>
      </rPr>
      <t>), β (Pa)</t>
    </r>
  </si>
  <si>
    <t>Permeability, Klinkenberg</t>
  </si>
  <si>
    <t>Permeameter</t>
  </si>
  <si>
    <t>CMT + DNS</t>
  </si>
  <si>
    <t>η(-)</t>
  </si>
  <si>
    <t>Tortuosity</t>
  </si>
  <si>
    <t>Diffusimetry</t>
  </si>
  <si>
    <t>Energy</t>
  </si>
  <si>
    <r>
      <t>h</t>
    </r>
    <r>
      <rPr>
        <b/>
        <vertAlign val="superscript"/>
        <sz val="14"/>
        <color rgb="FF000090"/>
        <rFont val="Calibri"/>
        <family val="2"/>
        <charset val="1"/>
      </rPr>
      <t>f</t>
    </r>
    <r>
      <rPr>
        <b/>
        <vertAlign val="subscript"/>
        <sz val="14"/>
        <color rgb="FF000090"/>
        <rFont val="Calibri"/>
        <family val="2"/>
        <charset val="1"/>
      </rPr>
      <t>mat</t>
    </r>
    <r>
      <rPr>
        <b/>
        <sz val="14"/>
        <color rgb="FF000090"/>
        <rFont val="Calibri"/>
        <family val="2"/>
        <charset val="1"/>
      </rPr>
      <t>, h</t>
    </r>
    <r>
      <rPr>
        <b/>
        <vertAlign val="superscript"/>
        <sz val="14"/>
        <color rgb="FF000090"/>
        <rFont val="Calibri"/>
        <family val="2"/>
        <charset val="1"/>
      </rPr>
      <t>f</t>
    </r>
    <r>
      <rPr>
        <b/>
        <vertAlign val="subscript"/>
        <sz val="14"/>
        <color rgb="FF000090"/>
        <rFont val="Calibri"/>
        <family val="2"/>
        <charset val="1"/>
      </rPr>
      <t>fiber</t>
    </r>
    <r>
      <rPr>
        <b/>
        <sz val="14"/>
        <color rgb="FF000090"/>
        <rFont val="Calibri"/>
        <family val="2"/>
        <charset val="1"/>
      </rPr>
      <t xml:space="preserve"> (J/kg)</t>
    </r>
  </si>
  <si>
    <t>Formation enthalpy</t>
  </si>
  <si>
    <t>M-DSC</t>
  </si>
  <si>
    <r>
      <t>c</t>
    </r>
    <r>
      <rPr>
        <b/>
        <vertAlign val="subscript"/>
        <sz val="14"/>
        <color rgb="FF000090"/>
        <rFont val="Calibri"/>
        <family val="2"/>
        <charset val="1"/>
      </rPr>
      <t>p mat</t>
    </r>
    <r>
      <rPr>
        <b/>
        <sz val="14"/>
        <color rgb="FF000090"/>
        <rFont val="Calibri"/>
        <family val="2"/>
        <charset val="1"/>
      </rPr>
      <t>, c</t>
    </r>
    <r>
      <rPr>
        <b/>
        <vertAlign val="subscript"/>
        <sz val="14"/>
        <color rgb="FF000090"/>
        <rFont val="Calibri"/>
        <family val="2"/>
        <charset val="1"/>
      </rPr>
      <t>p fiber</t>
    </r>
    <r>
      <rPr>
        <b/>
        <sz val="14"/>
        <color rgb="FF000090"/>
        <rFont val="Calibri"/>
        <family val="2"/>
        <charset val="1"/>
      </rPr>
      <t xml:space="preserve"> (J/kg/K)</t>
    </r>
  </si>
  <si>
    <t>Heat capacity</t>
  </si>
  <si>
    <r>
      <t>k</t>
    </r>
    <r>
      <rPr>
        <b/>
        <vertAlign val="subscript"/>
        <sz val="14"/>
        <color rgb="FF000090"/>
        <rFont val="Calibri"/>
        <family val="2"/>
        <charset val="1"/>
      </rPr>
      <t>eff</t>
    </r>
    <r>
      <rPr>
        <b/>
        <sz val="14"/>
        <color rgb="FF000090"/>
        <rFont val="Calibri"/>
        <family val="2"/>
        <charset val="1"/>
      </rPr>
      <t xml:space="preserve"> (W m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 xml:space="preserve"> K</t>
    </r>
    <r>
      <rPr>
        <b/>
        <vertAlign val="superscript"/>
        <sz val="14"/>
        <color rgb="FF000090"/>
        <rFont val="Calibri"/>
        <family val="2"/>
        <charset val="1"/>
      </rPr>
      <t>-1</t>
    </r>
    <r>
      <rPr>
        <b/>
        <sz val="14"/>
        <color rgb="FF000090"/>
        <rFont val="Calibri"/>
        <family val="2"/>
        <charset val="1"/>
      </rPr>
      <t>)</t>
    </r>
  </si>
  <si>
    <t>Effective conductivity</t>
  </si>
  <si>
    <t>LFA</t>
  </si>
  <si>
    <r>
      <t>1</t>
    </r>
    <r>
      <rPr>
        <sz val="12"/>
        <rFont val="Calibri"/>
        <family val="2"/>
        <charset val="1"/>
      </rPr>
      <t>material data necessary dependent on analysis type:</t>
    </r>
  </si>
  <si>
    <r>
      <t xml:space="preserve">Ref.: Lachaud, J. R., van Eekelen, T., Scoggins, J. B., Magin, T. E., &amp; Mansour, N. N. (2015). </t>
    </r>
    <r>
      <rPr>
        <i/>
        <sz val="12"/>
        <rFont val="Calibri"/>
        <family val="2"/>
        <charset val="1"/>
      </rPr>
      <t>Detailed chemical equilibrium model for porous ablative materials</t>
    </r>
    <r>
      <rPr>
        <sz val="12"/>
        <rFont val="Calibri"/>
        <family val="2"/>
        <charset val="1"/>
      </rPr>
      <t>. International Journal of Heat and Mass Transfer, 90, 1034–1045. http://doi.org/10.1016/j.ijheatmasstransfer.2015.05.106</t>
    </r>
  </si>
  <si>
    <t>Type I:</t>
  </si>
  <si>
    <t>Energy conservation, Solid density conservation, Steady state gas conservation, Pyrolysis production rate, Heat/mass surface balance, Ablation</t>
  </si>
  <si>
    <t>Type II:</t>
  </si>
  <si>
    <r>
      <t xml:space="preserve">Type </t>
    </r>
    <r>
      <rPr>
        <b/>
        <sz val="12"/>
        <color rgb="FF000000"/>
        <rFont val="Calibri"/>
        <family val="2"/>
        <charset val="1"/>
      </rPr>
      <t>I</t>
    </r>
    <r>
      <rPr>
        <sz val="12"/>
        <color rgb="FF000000"/>
        <rFont val="Calibri"/>
        <family val="2"/>
        <charset val="1"/>
      </rPr>
      <t xml:space="preserve"> plus: Gas momentum conservation, gas density conservation</t>
    </r>
  </si>
  <si>
    <t>Type III:</t>
  </si>
  <si>
    <r>
      <t xml:space="preserve">Type </t>
    </r>
    <r>
      <rPr>
        <b/>
        <sz val="12"/>
        <color rgb="FF000000"/>
        <rFont val="Calibri"/>
        <family val="2"/>
        <charset val="1"/>
      </rPr>
      <t>II</t>
    </r>
    <r>
      <rPr>
        <sz val="12"/>
        <color rgb="FF000000"/>
        <rFont val="Calibri"/>
        <family val="2"/>
        <charset val="1"/>
      </rPr>
      <t xml:space="preserve"> plus: Gas element/species conservation, pyrolyis element/species produced, Chemistry of the gasses, Subsurface phenomenon (in depth oxidation, boundary layer gas entry)</t>
    </r>
  </si>
  <si>
    <t>List of acronyms</t>
  </si>
  <si>
    <t>CMT</t>
  </si>
  <si>
    <t>Computed micro-tomography</t>
  </si>
  <si>
    <t>DNS</t>
  </si>
  <si>
    <t>Direct numerical simulation</t>
  </si>
  <si>
    <t>EDX</t>
  </si>
  <si>
    <t>Energy-dispersive X-ray spectroscopy</t>
  </si>
  <si>
    <t>Fourier transform infrared spectroscopy</t>
  </si>
  <si>
    <t>GC</t>
  </si>
  <si>
    <t>Gas chromatography</t>
  </si>
  <si>
    <t>Laser flash analysis</t>
  </si>
  <si>
    <t>Modulated differential scanning calorimetry</t>
  </si>
  <si>
    <t>MS</t>
  </si>
  <si>
    <t>Mass spectroscopy</t>
  </si>
  <si>
    <t>Facility to analyse porous reacting materials (not yet defined)</t>
  </si>
  <si>
    <t>SEM</t>
  </si>
  <si>
    <t>Scanning electron microscopy</t>
  </si>
  <si>
    <t>TEM</t>
  </si>
  <si>
    <t>Transmission electron microscopy</t>
  </si>
  <si>
    <t>Thermogravimetry analysis</t>
  </si>
  <si>
    <t>x</t>
  </si>
  <si>
    <t>X</t>
  </si>
  <si>
    <t>ZURAM® virgin</t>
  </si>
  <si>
    <t>ZURAM® material data - v 1.0.0,  October 4, 2016</t>
  </si>
  <si>
    <t>ZURAM® char</t>
  </si>
  <si>
    <t>-</t>
  </si>
  <si>
    <t>virgin</t>
  </si>
  <si>
    <t>Porosity of CALCARB [%]</t>
  </si>
  <si>
    <t>Test condition [MW/m²]</t>
  </si>
  <si>
    <t>Porosity by Hg intrusion [%]</t>
  </si>
  <si>
    <r>
      <t>Volume fractions ε</t>
    </r>
    <r>
      <rPr>
        <vertAlign val="subscript"/>
        <sz val="14"/>
        <color rgb="FF000000"/>
        <rFont val="Calibri"/>
        <family val="2"/>
      </rPr>
      <t>mat.</t>
    </r>
    <r>
      <rPr>
        <sz val="14"/>
        <color rgb="FF000000"/>
        <rFont val="Calibri"/>
        <family val="2"/>
        <charset val="1"/>
      </rPr>
      <t xml:space="preserve"> [-]</t>
    </r>
  </si>
  <si>
    <r>
      <t>Volume fractions ε</t>
    </r>
    <r>
      <rPr>
        <vertAlign val="subscript"/>
        <sz val="14"/>
        <color rgb="FF000000"/>
        <rFont val="Calibri"/>
        <family val="2"/>
      </rPr>
      <t>fiber</t>
    </r>
    <r>
      <rPr>
        <sz val="14"/>
        <color rgb="FF000000"/>
        <rFont val="Calibri"/>
        <family val="2"/>
        <charset val="1"/>
      </rPr>
      <t xml:space="preserve"> [-]</t>
    </r>
  </si>
  <si>
    <t>Bulk density composite [g/cm³]</t>
  </si>
  <si>
    <t>Bulk density fiber [g/cm³]</t>
  </si>
  <si>
    <r>
      <t>Erosion [kg m</t>
    </r>
    <r>
      <rPr>
        <vertAlign val="superscript"/>
        <sz val="14"/>
        <color rgb="FF000000"/>
        <rFont val="Calibri"/>
        <family val="2"/>
      </rPr>
      <t>-3</t>
    </r>
    <r>
      <rPr>
        <sz val="14"/>
        <color rgb="FF000000"/>
        <rFont val="Calibri"/>
        <family val="2"/>
        <charset val="1"/>
      </rPr>
      <t xml:space="preserve"> s</t>
    </r>
    <r>
      <rPr>
        <vertAlign val="superscript"/>
        <sz val="14"/>
        <color rgb="FF000000"/>
        <rFont val="Calibri"/>
        <family val="2"/>
      </rPr>
      <t>-1</t>
    </r>
    <r>
      <rPr>
        <sz val="14"/>
        <color rgb="FF000000"/>
        <rFont val="Calibri"/>
        <family val="2"/>
        <charset val="1"/>
      </rPr>
      <t>]</t>
    </r>
  </si>
  <si>
    <t>Bulk density matrix [g/cm³]</t>
  </si>
  <si>
    <t>Permeability (Darcy-Forchheimer)</t>
  </si>
  <si>
    <r>
      <t>δK</t>
    </r>
    <r>
      <rPr>
        <vertAlign val="subscript"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  <charset val="1"/>
      </rPr>
      <t>/K</t>
    </r>
    <r>
      <rPr>
        <vertAlign val="subscript"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  <charset val="1"/>
      </rPr>
      <t xml:space="preserve"> [%]</t>
    </r>
  </si>
  <si>
    <r>
      <t>K</t>
    </r>
    <r>
      <rPr>
        <vertAlign val="subscript"/>
        <sz val="14"/>
        <color rgb="FF000000"/>
        <rFont val="Calibri"/>
        <family val="2"/>
      </rPr>
      <t xml:space="preserve">d </t>
    </r>
    <r>
      <rPr>
        <sz val="14"/>
        <color rgb="FF000000"/>
        <rFont val="Calibri"/>
        <family val="2"/>
        <charset val="1"/>
      </rPr>
      <t>[m²]</t>
    </r>
  </si>
  <si>
    <t>900 °C, inert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</si>
</sst>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rgb="FF000000"/>
      <name val="Calibri"/>
      <family val="2"/>
      <charset val="1"/>
    </font>
    <font>
      <b/>
      <sz val="12"/>
      <color rgb="FF00009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90"/>
      <name val="Calibri"/>
      <family val="2"/>
      <charset val="1"/>
    </font>
    <font>
      <b/>
      <sz val="14"/>
      <color rgb="FF000090"/>
      <name val="Calibri"/>
      <family val="2"/>
      <charset val="1"/>
    </font>
    <font>
      <b/>
      <vertAlign val="superscript"/>
      <sz val="14"/>
      <color rgb="FF000000"/>
      <name val="Calibri"/>
      <family val="2"/>
      <charset val="1"/>
    </font>
    <font>
      <b/>
      <sz val="14"/>
      <color rgb="FF0D0D0D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vertAlign val="subscript"/>
      <sz val="14"/>
      <color rgb="FF000090"/>
      <name val="Calibri"/>
      <family val="2"/>
      <charset val="1"/>
    </font>
    <font>
      <b/>
      <vertAlign val="superscript"/>
      <sz val="14"/>
      <color rgb="FF000090"/>
      <name val="Calibri"/>
      <family val="2"/>
      <charset val="1"/>
    </font>
    <font>
      <sz val="14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b/>
      <sz val="12"/>
      <name val="Calibri"/>
      <family val="2"/>
      <charset val="1"/>
    </font>
    <font>
      <sz val="14"/>
      <name val="Calibri"/>
      <family val="2"/>
    </font>
    <font>
      <vertAlign val="subscript"/>
      <sz val="14"/>
      <color rgb="FF000000"/>
      <name val="Calibri"/>
      <family val="2"/>
    </font>
    <font>
      <vertAlign val="superscript"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indexed="81"/>
      <name val="Calibri"/>
    </font>
    <font>
      <b/>
      <sz val="14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3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0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17" fillId="0" borderId="2" xfId="1" applyFont="1" applyFill="1" applyBorder="1" applyAlignment="1" applyProtection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4" borderId="2" xfId="1" applyFont="1" applyFill="1" applyBorder="1" applyAlignment="1" applyProtection="1">
      <alignment horizontal="center" vertical="center"/>
    </xf>
    <xf numFmtId="0" fontId="17" fillId="4" borderId="3" xfId="1" applyFont="1" applyFill="1" applyBorder="1" applyAlignment="1" applyProtection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11" fontId="7" fillId="0" borderId="0" xfId="0" applyNumberFormat="1" applyFont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0" fillId="6" borderId="0" xfId="0" applyFill="1"/>
    <xf numFmtId="0" fontId="7" fillId="5" borderId="0" xfId="0" applyFont="1" applyFill="1"/>
    <xf numFmtId="2" fontId="2" fillId="5" borderId="0" xfId="0" applyNumberFormat="1" applyFont="1" applyFill="1" applyAlignment="1">
      <alignment horizontal="center"/>
    </xf>
    <xf numFmtId="0" fontId="0" fillId="5" borderId="0" xfId="0" applyFill="1"/>
    <xf numFmtId="0" fontId="0" fillId="0" borderId="0" xfId="0" applyFill="1"/>
    <xf numFmtId="0" fontId="2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 shrinkToFit="1"/>
    </xf>
    <xf numFmtId="0" fontId="7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tabSelected="1" topLeftCell="B1" zoomScale="80" zoomScaleNormal="80" zoomScalePageLayoutView="80" workbookViewId="0">
      <selection activeCell="J21" sqref="J21"/>
    </sheetView>
  </sheetViews>
  <sheetFormatPr baseColWidth="10" defaultColWidth="9" defaultRowHeight="19" x14ac:dyDescent="0.25"/>
  <cols>
    <col min="1" max="1" width="46" style="1" bestFit="1" customWidth="1"/>
    <col min="2" max="2" width="102" customWidth="1"/>
    <col min="3" max="3" width="21.83203125" bestFit="1" customWidth="1"/>
    <col min="4" max="4" width="15.6640625" style="2" bestFit="1" customWidth="1"/>
    <col min="5" max="5" width="14.33203125" style="2" bestFit="1" customWidth="1"/>
    <col min="6" max="6" width="14.83203125" style="3" bestFit="1" customWidth="1"/>
    <col min="7" max="7" width="2.5" style="2" customWidth="1"/>
    <col min="8" max="8" width="34.6640625" style="28" bestFit="1" customWidth="1"/>
    <col min="9" max="9" width="11" style="27" customWidth="1"/>
    <col min="10" max="10" width="16.83203125" style="27" bestFit="1" customWidth="1"/>
    <col min="12" max="12" width="21.5" bestFit="1" customWidth="1"/>
    <col min="13" max="13" width="6.6640625" customWidth="1"/>
  </cols>
  <sheetData>
    <row r="1" spans="1:13" ht="18" customHeight="1" x14ac:dyDescent="0.25">
      <c r="A1" s="47" t="s">
        <v>89</v>
      </c>
      <c r="B1" s="47"/>
      <c r="C1" s="47"/>
      <c r="D1" s="47"/>
      <c r="E1" s="47"/>
      <c r="F1" s="47"/>
      <c r="G1" s="47"/>
    </row>
    <row r="2" spans="1:13" x14ac:dyDescent="0.25">
      <c r="A2"/>
      <c r="D2"/>
      <c r="E2"/>
      <c r="F2" s="4"/>
      <c r="G2" s="4"/>
    </row>
    <row r="3" spans="1:13" ht="20" customHeight="1" x14ac:dyDescent="0.25">
      <c r="A3" s="39" t="s">
        <v>0</v>
      </c>
      <c r="B3" s="48" t="s">
        <v>1</v>
      </c>
      <c r="C3" s="48" t="s">
        <v>2</v>
      </c>
      <c r="D3" s="6" t="s">
        <v>88</v>
      </c>
      <c r="E3" s="7" t="s">
        <v>90</v>
      </c>
      <c r="F3" s="49" t="s">
        <v>3</v>
      </c>
      <c r="G3"/>
    </row>
    <row r="4" spans="1:13" x14ac:dyDescent="0.25">
      <c r="A4" s="39"/>
      <c r="B4" s="48"/>
      <c r="C4" s="48"/>
      <c r="D4" s="50" t="s">
        <v>4</v>
      </c>
      <c r="E4" s="50"/>
      <c r="F4" s="49"/>
      <c r="G4"/>
    </row>
    <row r="5" spans="1:13" ht="36" customHeight="1" x14ac:dyDescent="0.25">
      <c r="A5" s="46" t="s">
        <v>5</v>
      </c>
      <c r="B5" s="46"/>
      <c r="C5" s="46"/>
      <c r="D5" s="46"/>
      <c r="E5" s="46"/>
      <c r="F5" s="46"/>
      <c r="G5" s="34"/>
      <c r="H5" s="32"/>
      <c r="I5" s="33" t="s">
        <v>92</v>
      </c>
      <c r="J5" s="33" t="s">
        <v>105</v>
      </c>
    </row>
    <row r="6" spans="1:13" ht="18" customHeight="1" x14ac:dyDescent="0.25">
      <c r="A6" s="39" t="s">
        <v>6</v>
      </c>
      <c r="B6" s="45" t="s">
        <v>7</v>
      </c>
      <c r="C6" s="8" t="s">
        <v>8</v>
      </c>
      <c r="D6" s="18"/>
      <c r="E6" s="20"/>
      <c r="F6" s="41" t="s">
        <v>9</v>
      </c>
      <c r="G6"/>
    </row>
    <row r="7" spans="1:13" x14ac:dyDescent="0.25">
      <c r="A7" s="39"/>
      <c r="B7" s="45"/>
      <c r="C7" s="8" t="s">
        <v>10</v>
      </c>
      <c r="D7" s="24" t="s">
        <v>87</v>
      </c>
      <c r="E7" s="25" t="s">
        <v>87</v>
      </c>
      <c r="F7" s="41"/>
      <c r="G7"/>
      <c r="H7" s="28" t="s">
        <v>95</v>
      </c>
      <c r="I7" s="27">
        <f>(54.01+57.14)/2</f>
        <v>55.575000000000003</v>
      </c>
      <c r="J7" s="27">
        <f>(73.82+67.7)/2</f>
        <v>70.759999999999991</v>
      </c>
    </row>
    <row r="8" spans="1:13" x14ac:dyDescent="0.25">
      <c r="A8" s="39"/>
      <c r="B8" s="45"/>
      <c r="C8" s="8" t="s">
        <v>11</v>
      </c>
      <c r="D8" s="18"/>
      <c r="E8" s="20"/>
      <c r="F8" s="41"/>
      <c r="G8"/>
    </row>
    <row r="9" spans="1:13" x14ac:dyDescent="0.25">
      <c r="A9" s="39"/>
      <c r="B9" s="45"/>
      <c r="C9" s="8" t="s">
        <v>12</v>
      </c>
      <c r="D9" s="18"/>
      <c r="E9" s="20"/>
      <c r="F9" s="41"/>
      <c r="G9"/>
    </row>
    <row r="10" spans="1:13" ht="18" customHeight="1" x14ac:dyDescent="0.25">
      <c r="A10" s="39" t="s">
        <v>13</v>
      </c>
      <c r="B10" s="45" t="s">
        <v>14</v>
      </c>
      <c r="C10" s="8" t="s">
        <v>8</v>
      </c>
      <c r="D10" s="26" t="s">
        <v>87</v>
      </c>
      <c r="E10" s="21"/>
      <c r="F10" s="41" t="s">
        <v>15</v>
      </c>
      <c r="G10"/>
      <c r="H10" s="28" t="s">
        <v>96</v>
      </c>
      <c r="I10" s="30">
        <f>0.89*(100-I7)/100</f>
        <v>0.39538249999999997</v>
      </c>
    </row>
    <row r="11" spans="1:13" x14ac:dyDescent="0.25">
      <c r="A11" s="39"/>
      <c r="B11" s="45"/>
      <c r="C11" s="8" t="s">
        <v>11</v>
      </c>
      <c r="D11" s="19"/>
      <c r="E11" s="21"/>
      <c r="F11" s="41"/>
      <c r="G11"/>
      <c r="H11" s="28" t="s">
        <v>97</v>
      </c>
      <c r="I11" s="27">
        <v>0.11</v>
      </c>
      <c r="J11" s="27">
        <v>0.11</v>
      </c>
      <c r="L11" s="31" t="s">
        <v>93</v>
      </c>
      <c r="M11" s="31">
        <v>89</v>
      </c>
    </row>
    <row r="12" spans="1:13" x14ac:dyDescent="0.25">
      <c r="A12" s="39"/>
      <c r="B12" s="45"/>
      <c r="C12" s="8" t="s">
        <v>12</v>
      </c>
      <c r="D12" s="19"/>
      <c r="E12" s="21"/>
      <c r="F12" s="41"/>
      <c r="G12"/>
    </row>
    <row r="13" spans="1:13" ht="21" customHeight="1" x14ac:dyDescent="0.25">
      <c r="A13" s="39" t="s">
        <v>16</v>
      </c>
      <c r="B13" s="45" t="s">
        <v>17</v>
      </c>
      <c r="C13" s="8" t="s">
        <v>8</v>
      </c>
      <c r="D13" s="18" t="s">
        <v>87</v>
      </c>
      <c r="E13" s="25" t="s">
        <v>87</v>
      </c>
      <c r="F13" s="41" t="s">
        <v>18</v>
      </c>
      <c r="G13"/>
      <c r="H13" s="28" t="s">
        <v>98</v>
      </c>
      <c r="I13" s="30">
        <v>0.43</v>
      </c>
      <c r="J13" s="30">
        <f>(0.3031+0.2467)/2</f>
        <v>0.27489999999999998</v>
      </c>
    </row>
    <row r="14" spans="1:13" x14ac:dyDescent="0.25">
      <c r="A14" s="39"/>
      <c r="B14" s="45"/>
      <c r="C14" s="8" t="s">
        <v>11</v>
      </c>
      <c r="D14" s="18"/>
      <c r="E14" s="20"/>
      <c r="F14" s="41"/>
      <c r="G14"/>
      <c r="H14" s="28" t="s">
        <v>99</v>
      </c>
      <c r="I14" s="27">
        <v>0.18</v>
      </c>
      <c r="J14" s="27">
        <v>0.18</v>
      </c>
    </row>
    <row r="15" spans="1:13" x14ac:dyDescent="0.25">
      <c r="A15" s="39"/>
      <c r="B15" s="45"/>
      <c r="C15" s="8" t="s">
        <v>19</v>
      </c>
      <c r="D15" s="18"/>
      <c r="E15" s="20"/>
      <c r="F15" s="41"/>
      <c r="G15"/>
      <c r="H15" s="28" t="s">
        <v>101</v>
      </c>
      <c r="I15" s="27">
        <f>I13-I14</f>
        <v>0.25</v>
      </c>
      <c r="J15" s="27">
        <f>J13-J14</f>
        <v>9.4899999999999984E-2</v>
      </c>
    </row>
    <row r="16" spans="1:13" ht="18" customHeight="1" x14ac:dyDescent="0.25">
      <c r="A16" s="46" t="s">
        <v>20</v>
      </c>
      <c r="B16" s="46"/>
      <c r="C16" s="46"/>
      <c r="D16" s="46"/>
      <c r="E16" s="46"/>
      <c r="F16" s="46"/>
      <c r="G16"/>
    </row>
    <row r="17" spans="1:13" ht="22" x14ac:dyDescent="0.25">
      <c r="A17" s="5" t="s">
        <v>21</v>
      </c>
      <c r="B17" s="10" t="s">
        <v>22</v>
      </c>
      <c r="C17" s="10" t="s">
        <v>23</v>
      </c>
      <c r="D17" s="24" t="s">
        <v>87</v>
      </c>
      <c r="E17" s="22" t="s">
        <v>91</v>
      </c>
      <c r="F17" s="9" t="s">
        <v>18</v>
      </c>
      <c r="G17"/>
      <c r="I17" s="30"/>
    </row>
    <row r="18" spans="1:13" ht="37.25" customHeight="1" x14ac:dyDescent="0.25">
      <c r="A18" s="39" t="s">
        <v>24</v>
      </c>
      <c r="B18" s="40" t="s">
        <v>25</v>
      </c>
      <c r="C18" s="10" t="s">
        <v>26</v>
      </c>
      <c r="D18" s="23"/>
      <c r="E18" s="21"/>
      <c r="F18" s="41" t="s">
        <v>15</v>
      </c>
      <c r="G18"/>
    </row>
    <row r="19" spans="1:13" ht="21" customHeight="1" x14ac:dyDescent="0.25">
      <c r="A19" s="39"/>
      <c r="B19" s="40"/>
      <c r="C19" s="10" t="s">
        <v>27</v>
      </c>
      <c r="D19" s="23"/>
      <c r="E19" s="21"/>
      <c r="F19" s="41"/>
      <c r="G19"/>
    </row>
    <row r="20" spans="1:13" ht="21" customHeight="1" x14ac:dyDescent="0.25">
      <c r="A20" s="39" t="s">
        <v>28</v>
      </c>
      <c r="B20" s="44"/>
      <c r="C20" s="10" t="s">
        <v>8</v>
      </c>
      <c r="D20" s="23"/>
      <c r="E20" s="21"/>
      <c r="F20" s="41" t="s">
        <v>15</v>
      </c>
      <c r="G20"/>
    </row>
    <row r="21" spans="1:13" ht="28.25" customHeight="1" x14ac:dyDescent="0.25">
      <c r="A21" s="39"/>
      <c r="B21" s="44"/>
      <c r="C21" s="10" t="s">
        <v>29</v>
      </c>
      <c r="D21" s="23"/>
      <c r="E21" s="21"/>
      <c r="F21" s="41"/>
      <c r="G21"/>
    </row>
    <row r="22" spans="1:13" ht="34.25" customHeight="1" x14ac:dyDescent="0.25">
      <c r="A22" s="39"/>
      <c r="B22" s="44"/>
      <c r="C22" s="10" t="s">
        <v>30</v>
      </c>
      <c r="D22" s="23"/>
      <c r="E22" s="21"/>
      <c r="F22" s="41"/>
      <c r="G22"/>
    </row>
    <row r="23" spans="1:13" ht="34.25" customHeight="1" x14ac:dyDescent="0.25">
      <c r="A23" s="39" t="s">
        <v>31</v>
      </c>
      <c r="B23" s="40" t="s">
        <v>32</v>
      </c>
      <c r="C23" s="10" t="s">
        <v>33</v>
      </c>
      <c r="D23" s="23"/>
      <c r="E23" s="21"/>
      <c r="F23" s="41" t="s">
        <v>15</v>
      </c>
      <c r="G23"/>
    </row>
    <row r="24" spans="1:13" x14ac:dyDescent="0.25">
      <c r="A24" s="39"/>
      <c r="B24" s="40"/>
      <c r="C24" s="10" t="s">
        <v>34</v>
      </c>
      <c r="D24" s="23"/>
      <c r="E24" s="21"/>
      <c r="F24" s="41"/>
      <c r="G24"/>
    </row>
    <row r="25" spans="1:13" ht="36" customHeight="1" x14ac:dyDescent="0.25">
      <c r="A25" s="39" t="s">
        <v>35</v>
      </c>
      <c r="B25" s="40" t="s">
        <v>36</v>
      </c>
      <c r="C25" s="10" t="s">
        <v>33</v>
      </c>
      <c r="D25" s="23"/>
      <c r="E25" s="21"/>
      <c r="F25" s="41" t="s">
        <v>15</v>
      </c>
      <c r="G25"/>
    </row>
    <row r="26" spans="1:13" x14ac:dyDescent="0.25">
      <c r="A26" s="39"/>
      <c r="B26" s="40"/>
      <c r="C26" s="10" t="s">
        <v>37</v>
      </c>
      <c r="D26" s="23"/>
      <c r="E26" s="21"/>
      <c r="F26" s="41"/>
      <c r="G26"/>
    </row>
    <row r="27" spans="1:13" ht="22" x14ac:dyDescent="0.25">
      <c r="A27" s="5" t="s">
        <v>38</v>
      </c>
      <c r="B27" s="10" t="s">
        <v>39</v>
      </c>
      <c r="C27" s="10" t="s">
        <v>40</v>
      </c>
      <c r="D27" s="24" t="s">
        <v>87</v>
      </c>
      <c r="E27" s="25" t="s">
        <v>87</v>
      </c>
      <c r="F27" s="9" t="s">
        <v>18</v>
      </c>
      <c r="G27"/>
      <c r="H27" s="28" t="s">
        <v>100</v>
      </c>
      <c r="I27" s="30">
        <v>34.225000000000001</v>
      </c>
      <c r="J27" s="30"/>
      <c r="L27" s="31" t="s">
        <v>94</v>
      </c>
      <c r="M27" s="31">
        <v>6</v>
      </c>
    </row>
    <row r="28" spans="1:13" ht="28.25" customHeight="1" x14ac:dyDescent="0.25">
      <c r="A28" s="42" t="s">
        <v>41</v>
      </c>
      <c r="B28" s="42"/>
      <c r="C28" s="42"/>
      <c r="D28" s="42"/>
      <c r="E28" s="42"/>
      <c r="F28" s="42"/>
      <c r="G28"/>
      <c r="H28" s="37" t="s">
        <v>102</v>
      </c>
    </row>
    <row r="29" spans="1:13" ht="20" customHeight="1" x14ac:dyDescent="0.25">
      <c r="A29" s="39" t="s">
        <v>42</v>
      </c>
      <c r="B29" s="40" t="s">
        <v>43</v>
      </c>
      <c r="C29" s="10" t="s">
        <v>44</v>
      </c>
      <c r="D29" s="24" t="s">
        <v>87</v>
      </c>
      <c r="E29" s="25" t="s">
        <v>87</v>
      </c>
      <c r="F29" s="41" t="s">
        <v>9</v>
      </c>
      <c r="G29"/>
      <c r="H29" s="28" t="s">
        <v>104</v>
      </c>
      <c r="I29" s="29">
        <v>2.3120000000000001E-13</v>
      </c>
      <c r="J29" s="29">
        <v>5.9520000000000003E-13</v>
      </c>
      <c r="L29" s="35"/>
    </row>
    <row r="30" spans="1:13" x14ac:dyDescent="0.25">
      <c r="A30" s="39"/>
      <c r="B30" s="40"/>
      <c r="C30" s="10" t="s">
        <v>45</v>
      </c>
      <c r="D30" s="18"/>
      <c r="E30" s="20"/>
      <c r="F30" s="41"/>
      <c r="G30"/>
      <c r="H30" s="36" t="s">
        <v>103</v>
      </c>
      <c r="I30" s="27">
        <v>2.1</v>
      </c>
      <c r="J30" s="27">
        <v>1.5</v>
      </c>
    </row>
    <row r="31" spans="1:13" ht="18" customHeight="1" x14ac:dyDescent="0.25">
      <c r="A31" s="39" t="s">
        <v>46</v>
      </c>
      <c r="B31" s="40" t="s">
        <v>47</v>
      </c>
      <c r="C31" s="10" t="s">
        <v>48</v>
      </c>
      <c r="D31" s="19"/>
      <c r="E31" s="21"/>
      <c r="F31" s="41" t="s">
        <v>15</v>
      </c>
      <c r="G31"/>
    </row>
    <row r="32" spans="1:13" ht="18" customHeight="1" x14ac:dyDescent="0.25">
      <c r="A32" s="39"/>
      <c r="B32" s="40"/>
      <c r="C32" s="10" t="s">
        <v>45</v>
      </c>
      <c r="D32" s="19"/>
      <c r="E32" s="21"/>
      <c r="F32" s="41"/>
      <c r="G32"/>
    </row>
    <row r="33" spans="1:12" ht="19.25" customHeight="1" x14ac:dyDescent="0.25">
      <c r="A33" s="42" t="s">
        <v>49</v>
      </c>
      <c r="B33" s="42"/>
      <c r="C33" s="42"/>
      <c r="D33" s="42"/>
      <c r="E33" s="42"/>
      <c r="F33" s="42"/>
      <c r="G33"/>
    </row>
    <row r="34" spans="1:12" ht="22" x14ac:dyDescent="0.25">
      <c r="A34" s="5" t="s">
        <v>50</v>
      </c>
      <c r="B34" s="8" t="s">
        <v>51</v>
      </c>
      <c r="C34" s="8" t="s">
        <v>52</v>
      </c>
      <c r="D34" s="18"/>
      <c r="E34" s="20"/>
      <c r="F34" s="11" t="s">
        <v>18</v>
      </c>
      <c r="G34"/>
    </row>
    <row r="35" spans="1:12" x14ac:dyDescent="0.25">
      <c r="A35" s="5" t="s">
        <v>53</v>
      </c>
      <c r="B35" s="8" t="s">
        <v>54</v>
      </c>
      <c r="C35" s="8" t="s">
        <v>52</v>
      </c>
      <c r="D35" s="18" t="s">
        <v>87</v>
      </c>
      <c r="E35" s="20"/>
      <c r="F35" s="11" t="s">
        <v>18</v>
      </c>
      <c r="G35"/>
    </row>
    <row r="36" spans="1:12" ht="22" x14ac:dyDescent="0.25">
      <c r="A36" s="5" t="s">
        <v>55</v>
      </c>
      <c r="B36" s="8" t="s">
        <v>56</v>
      </c>
      <c r="C36" s="8" t="s">
        <v>57</v>
      </c>
      <c r="D36" s="18" t="s">
        <v>87</v>
      </c>
      <c r="E36" s="20" t="s">
        <v>87</v>
      </c>
      <c r="F36" s="11" t="s">
        <v>18</v>
      </c>
      <c r="G36"/>
    </row>
    <row r="37" spans="1:12" x14ac:dyDescent="0.25">
      <c r="A37"/>
      <c r="D37"/>
      <c r="E37"/>
      <c r="F37"/>
      <c r="G37"/>
    </row>
    <row r="38" spans="1:12" x14ac:dyDescent="0.25">
      <c r="A38"/>
      <c r="D38"/>
      <c r="E38"/>
      <c r="F38"/>
      <c r="G38"/>
    </row>
    <row r="39" spans="1:12" x14ac:dyDescent="0.25">
      <c r="A39"/>
      <c r="D39"/>
      <c r="E39"/>
      <c r="F39"/>
      <c r="G39"/>
    </row>
    <row r="40" spans="1:12" ht="20" x14ac:dyDescent="0.25">
      <c r="A40" s="12" t="s">
        <v>58</v>
      </c>
      <c r="D40"/>
      <c r="E40"/>
      <c r="F40"/>
      <c r="G40"/>
    </row>
    <row r="41" spans="1:12" ht="25.25" customHeight="1" x14ac:dyDescent="0.25">
      <c r="A41" s="43" t="s">
        <v>59</v>
      </c>
      <c r="B41" s="43"/>
      <c r="C41" s="43"/>
      <c r="D41" s="43"/>
      <c r="E41" s="43"/>
      <c r="F41" s="43"/>
      <c r="G41" s="43"/>
      <c r="H41" s="43"/>
      <c r="L41" t="s">
        <v>86</v>
      </c>
    </row>
    <row r="42" spans="1:12" x14ac:dyDescent="0.25">
      <c r="A42" s="13" t="s">
        <v>60</v>
      </c>
      <c r="B42" t="s">
        <v>61</v>
      </c>
      <c r="D42"/>
      <c r="E42"/>
      <c r="F42"/>
      <c r="G42"/>
    </row>
    <row r="43" spans="1:12" x14ac:dyDescent="0.25">
      <c r="A43" s="13" t="s">
        <v>62</v>
      </c>
      <c r="B43" t="s">
        <v>63</v>
      </c>
      <c r="D43"/>
      <c r="E43"/>
      <c r="F43"/>
      <c r="G43"/>
    </row>
    <row r="44" spans="1:12" ht="25.25" customHeight="1" x14ac:dyDescent="0.25">
      <c r="A44" s="14" t="s">
        <v>64</v>
      </c>
      <c r="B44" s="38" t="s">
        <v>65</v>
      </c>
      <c r="C44" s="38"/>
      <c r="D44" s="38"/>
      <c r="E44" s="38"/>
      <c r="F44" s="38"/>
      <c r="G44" s="38"/>
      <c r="H44" s="38"/>
    </row>
    <row r="45" spans="1:12" x14ac:dyDescent="0.25">
      <c r="A45" s="15"/>
    </row>
    <row r="46" spans="1:12" x14ac:dyDescent="0.25">
      <c r="A46" s="16" t="s">
        <v>66</v>
      </c>
    </row>
    <row r="47" spans="1:12" x14ac:dyDescent="0.25">
      <c r="A47" s="17" t="s">
        <v>67</v>
      </c>
      <c r="B47" t="s">
        <v>68</v>
      </c>
    </row>
    <row r="48" spans="1:12" x14ac:dyDescent="0.25">
      <c r="A48" s="17" t="s">
        <v>69</v>
      </c>
      <c r="B48" t="s">
        <v>70</v>
      </c>
    </row>
    <row r="49" spans="1:2" x14ac:dyDescent="0.25">
      <c r="A49" s="17" t="s">
        <v>71</v>
      </c>
      <c r="B49" t="s">
        <v>72</v>
      </c>
    </row>
    <row r="50" spans="1:2" x14ac:dyDescent="0.25">
      <c r="A50" s="17" t="s">
        <v>29</v>
      </c>
      <c r="B50" t="s">
        <v>73</v>
      </c>
    </row>
    <row r="51" spans="1:2" x14ac:dyDescent="0.25">
      <c r="A51" s="17" t="s">
        <v>74</v>
      </c>
      <c r="B51" t="s">
        <v>75</v>
      </c>
    </row>
    <row r="52" spans="1:2" x14ac:dyDescent="0.25">
      <c r="A52" s="17" t="s">
        <v>57</v>
      </c>
      <c r="B52" t="s">
        <v>76</v>
      </c>
    </row>
    <row r="53" spans="1:2" x14ac:dyDescent="0.25">
      <c r="A53" s="17" t="s">
        <v>52</v>
      </c>
      <c r="B53" t="s">
        <v>77</v>
      </c>
    </row>
    <row r="54" spans="1:2" x14ac:dyDescent="0.25">
      <c r="A54" s="17" t="s">
        <v>78</v>
      </c>
      <c r="B54" t="s">
        <v>79</v>
      </c>
    </row>
    <row r="55" spans="1:2" x14ac:dyDescent="0.25">
      <c r="A55" s="17" t="s">
        <v>34</v>
      </c>
      <c r="B55" t="s">
        <v>80</v>
      </c>
    </row>
    <row r="56" spans="1:2" x14ac:dyDescent="0.25">
      <c r="A56" s="17" t="s">
        <v>81</v>
      </c>
      <c r="B56" t="s">
        <v>82</v>
      </c>
    </row>
    <row r="57" spans="1:2" x14ac:dyDescent="0.25">
      <c r="A57" s="17" t="s">
        <v>83</v>
      </c>
      <c r="B57" t="s">
        <v>84</v>
      </c>
    </row>
    <row r="58" spans="1:2" x14ac:dyDescent="0.25">
      <c r="A58" s="17" t="s">
        <v>23</v>
      </c>
      <c r="B58" t="s">
        <v>85</v>
      </c>
    </row>
  </sheetData>
  <mergeCells count="39">
    <mergeCell ref="A1:G1"/>
    <mergeCell ref="A3:A4"/>
    <mergeCell ref="B3:B4"/>
    <mergeCell ref="C3:C4"/>
    <mergeCell ref="F3:F4"/>
    <mergeCell ref="D4:E4"/>
    <mergeCell ref="A5:F5"/>
    <mergeCell ref="A6:A9"/>
    <mergeCell ref="B6:B9"/>
    <mergeCell ref="F6:F9"/>
    <mergeCell ref="A10:A12"/>
    <mergeCell ref="B10:B12"/>
    <mergeCell ref="F10:F12"/>
    <mergeCell ref="A13:A15"/>
    <mergeCell ref="B13:B15"/>
    <mergeCell ref="F13:F15"/>
    <mergeCell ref="A16:F16"/>
    <mergeCell ref="A18:A19"/>
    <mergeCell ref="B18:B19"/>
    <mergeCell ref="F18:F19"/>
    <mergeCell ref="A20:A22"/>
    <mergeCell ref="B20:B22"/>
    <mergeCell ref="F20:F22"/>
    <mergeCell ref="A23:A24"/>
    <mergeCell ref="B23:B24"/>
    <mergeCell ref="F23:F24"/>
    <mergeCell ref="A25:A26"/>
    <mergeCell ref="B25:B26"/>
    <mergeCell ref="F25:F26"/>
    <mergeCell ref="A28:F28"/>
    <mergeCell ref="A29:A30"/>
    <mergeCell ref="B29:B30"/>
    <mergeCell ref="F29:F30"/>
    <mergeCell ref="B44:H44"/>
    <mergeCell ref="A31:A32"/>
    <mergeCell ref="B31:B32"/>
    <mergeCell ref="F31:F32"/>
    <mergeCell ref="A33:F33"/>
    <mergeCell ref="A41:H41"/>
  </mergeCells>
  <pageMargins left="0.75" right="0.75" top="1" bottom="1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Alessandro Turchi</cp:lastModifiedBy>
  <cp:revision>0</cp:revision>
  <dcterms:created xsi:type="dcterms:W3CDTF">2015-07-23T04:55:06Z</dcterms:created>
  <dcterms:modified xsi:type="dcterms:W3CDTF">2018-07-03T10:41:24Z</dcterms:modified>
  <dc:language>en-GB</dc:language>
</cp:coreProperties>
</file>