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к\Downloads\"/>
    </mc:Choice>
  </mc:AlternateContent>
  <xr:revisionPtr revIDLastSave="0" documentId="13_ncr:1_{AF7698A1-4EA2-48C0-BA19-62CA6CFCF477}" xr6:coauthVersionLast="47" xr6:coauthVersionMax="47" xr10:uidLastSave="{00000000-0000-0000-0000-000000000000}"/>
  <bookViews>
    <workbookView xWindow="-108" yWindow="-108" windowWidth="23256" windowHeight="12456" activeTab="2" xr2:uid="{3B31E64F-49FD-4DCE-B90B-7D5A2B36BD1F}"/>
  </bookViews>
  <sheets>
    <sheet name="Лист1" sheetId="1" r:id="rId1"/>
    <sheet name="Лист2" sheetId="2" r:id="rId2"/>
    <sheet name="Лист3" sheetId="3" r:id="rId3"/>
    <sheet name="Лист4" sheetId="5" r:id="rId4"/>
  </sheets>
  <definedNames>
    <definedName name="_xlnm._FilterDatabase" localSheetId="0" hidden="1">Лист1!$A$15:$D$26</definedName>
    <definedName name="_xlnm._FilterDatabase" localSheetId="1" hidden="1">Лист2!$A$1:$L$14</definedName>
    <definedName name="_xlnm.Extract" localSheetId="0">Лист1!$A$15:$D$26</definedName>
    <definedName name="_xlnm.Criteria" localSheetId="0">Лист1!$A$35:$D$36</definedName>
  </definedName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D46" i="2"/>
  <c r="D44" i="2"/>
  <c r="D40" i="2"/>
  <c r="D38" i="2"/>
  <c r="D35" i="2"/>
  <c r="D47" i="2" s="1"/>
  <c r="D29" i="2"/>
  <c r="D27" i="2"/>
  <c r="D24" i="2"/>
  <c r="D21" i="2"/>
  <c r="D13" i="2"/>
  <c r="D9" i="2"/>
  <c r="D5" i="2"/>
  <c r="A33" i="1"/>
  <c r="A32" i="1"/>
  <c r="D30" i="2" l="1"/>
  <c r="D14" i="2"/>
</calcChain>
</file>

<file path=xl/sharedStrings.xml><?xml version="1.0" encoding="utf-8"?>
<sst xmlns="http://schemas.openxmlformats.org/spreadsheetml/2006/main" count="321" uniqueCount="92">
  <si>
    <t>Телефонный справочник</t>
  </si>
  <si>
    <t>Телефон</t>
  </si>
  <si>
    <t>Фамилия И.О.</t>
  </si>
  <si>
    <t>Адрес</t>
  </si>
  <si>
    <t>Котин У.Г.</t>
  </si>
  <si>
    <t>Андреев А.А.</t>
  </si>
  <si>
    <t>Борисов Д.А.</t>
  </si>
  <si>
    <t>Борисевич Г.Н.</t>
  </si>
  <si>
    <t>Андреев Б.С.</t>
  </si>
  <si>
    <t>пр. Рокоссовского 3–73</t>
  </si>
  <si>
    <t>пр. Пушкина 23–33</t>
  </si>
  <si>
    <t>ул. Плеханова 5–113</t>
  </si>
  <si>
    <t>ул. Плеханова 12–13</t>
  </si>
  <si>
    <t>ул. Сердича 13–89</t>
  </si>
  <si>
    <t>Костин К.В.</t>
  </si>
  <si>
    <t>Андреев У.А.</t>
  </si>
  <si>
    <t>Борисов Д. А.</t>
  </si>
  <si>
    <t>ул. Ленина 12–12</t>
  </si>
  <si>
    <t>ул. Пушкина 42–13</t>
  </si>
  <si>
    <t>ул. Дзержинского 15–17</t>
  </si>
  <si>
    <t>пр. Ленина 28–17</t>
  </si>
  <si>
    <t>ул. Сердича 3–20</t>
  </si>
  <si>
    <t>ул. Колотушкина 42–10</t>
  </si>
  <si>
    <t>Примечания</t>
  </si>
  <si>
    <t>Очень важный</t>
  </si>
  <si>
    <t>Важный</t>
  </si>
  <si>
    <t>Необходимый</t>
  </si>
  <si>
    <t>2223449</t>
  </si>
  <si>
    <t>1111111</t>
  </si>
  <si>
    <t>2126374</t>
  </si>
  <si>
    <t>2323054</t>
  </si>
  <si>
    <t>2265069</t>
  </si>
  <si>
    <t>1112171</t>
  </si>
  <si>
    <t>2287744</t>
  </si>
  <si>
    <t>2326666</t>
  </si>
  <si>
    <t>6663066</t>
  </si>
  <si>
    <t>2225044</t>
  </si>
  <si>
    <t>2303074</t>
  </si>
  <si>
    <t>Ан</t>
  </si>
  <si>
    <t>Фирма</t>
  </si>
  <si>
    <t>Продукция</t>
  </si>
  <si>
    <t>Месяц</t>
  </si>
  <si>
    <t>Стоимость</t>
  </si>
  <si>
    <t>Колос</t>
  </si>
  <si>
    <t>хлеб</t>
  </si>
  <si>
    <t>январь</t>
  </si>
  <si>
    <t>батон</t>
  </si>
  <si>
    <t>февраль</t>
  </si>
  <si>
    <t>ВАЗ-21009</t>
  </si>
  <si>
    <t>ВАЗ-2111</t>
  </si>
  <si>
    <t>март</t>
  </si>
  <si>
    <t>Атлант М</t>
  </si>
  <si>
    <t>Горизонт</t>
  </si>
  <si>
    <t>телевизор</t>
  </si>
  <si>
    <t>апрель</t>
  </si>
  <si>
    <t>Колос Итог</t>
  </si>
  <si>
    <t>Атлант М Итог</t>
  </si>
  <si>
    <t>Горизонт Итог</t>
  </si>
  <si>
    <t>Общий итог</t>
  </si>
  <si>
    <t>январь Итог</t>
  </si>
  <si>
    <t>февраль Итог</t>
  </si>
  <si>
    <t>март Итог</t>
  </si>
  <si>
    <t>апрель Итог</t>
  </si>
  <si>
    <t>хлеб Итог</t>
  </si>
  <si>
    <t>батон Итог</t>
  </si>
  <si>
    <t>ВАЗ-21009 Итог</t>
  </si>
  <si>
    <t>ВАЗ-2111 Итог</t>
  </si>
  <si>
    <t>телевизор Итог</t>
  </si>
  <si>
    <t>Менеджер</t>
  </si>
  <si>
    <t>Продукты</t>
  </si>
  <si>
    <t>Доход</t>
  </si>
  <si>
    <t>Расход</t>
  </si>
  <si>
    <t>Прибыль</t>
  </si>
  <si>
    <t>Регион</t>
  </si>
  <si>
    <t>Иванов</t>
  </si>
  <si>
    <t>мясо</t>
  </si>
  <si>
    <t>Россия</t>
  </si>
  <si>
    <t>Петров</t>
  </si>
  <si>
    <t>Сидоров</t>
  </si>
  <si>
    <t>май</t>
  </si>
  <si>
    <t>рыба</t>
  </si>
  <si>
    <t>молоко</t>
  </si>
  <si>
    <t>Страны СНГ</t>
  </si>
  <si>
    <t>Названия строк</t>
  </si>
  <si>
    <t>(Все)</t>
  </si>
  <si>
    <t>Сумма по полю Прибыль</t>
  </si>
  <si>
    <t>Первый</t>
  </si>
  <si>
    <t>Второй</t>
  </si>
  <si>
    <t>молоко Итог</t>
  </si>
  <si>
    <t>мясо Итог</t>
  </si>
  <si>
    <t>рыба Итог</t>
  </si>
  <si>
    <t>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</si>
</sst>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4" tint="-0.499984740745262"/>
      <name val="Aptos Narrow"/>
      <family val="2"/>
      <charset val="204"/>
      <scheme val="minor"/>
    </font>
    <font>
      <b/>
      <sz val="11"/>
      <color theme="4" tint="-0.499984740745262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quotePrefix="1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к" refreshedDate="45835.790836342596" createdVersion="8" refreshedVersion="8" minRefreshableVersion="3" recordCount="16" xr:uid="{BE7A8750-1782-43AD-958E-3F270755EBA6}">
  <cacheSource type="worksheet">
    <worksheetSource ref="A1:G17" sheet="Лист3"/>
  </cacheSource>
  <cacheFields count="8">
    <cacheField name="Менеджер" numFmtId="0">
      <sharedItems count="3">
        <s v="Иванов"/>
        <s v="Петров"/>
        <s v="Сидоров"/>
      </sharedItems>
    </cacheField>
    <cacheField name="Месяц" numFmtId="0">
      <sharedItems count="5">
        <s v="январь"/>
        <s v="февраль"/>
        <s v="апрель"/>
        <s v="май"/>
        <s v="март"/>
      </sharedItems>
      <fieldGroup par="7"/>
    </cacheField>
    <cacheField name="Продукты" numFmtId="0">
      <sharedItems count="3">
        <s v="мясо"/>
        <s v="рыба"/>
        <s v="молоко"/>
      </sharedItems>
    </cacheField>
    <cacheField name="Доход" numFmtId="0">
      <sharedItems containsSemiMixedTypes="0" containsString="0" containsNumber="1" containsInteger="1" minValue="100" maxValue="300"/>
    </cacheField>
    <cacheField name="Расход" numFmtId="0">
      <sharedItems containsSemiMixedTypes="0" containsString="0" containsNumber="1" containsInteger="1" minValue="20" maxValue="100"/>
    </cacheField>
    <cacheField name="Прибыль" numFmtId="0">
      <sharedItems containsSemiMixedTypes="0" containsString="0" containsNumber="1" containsInteger="1" minValue="50" maxValue="270"/>
    </cacheField>
    <cacheField name="Регион" numFmtId="0">
      <sharedItems count="2">
        <s v="Страны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100"/>
    <n v="50"/>
    <n v="50"/>
    <x v="0"/>
  </r>
  <r>
    <x v="0"/>
    <x v="1"/>
    <x v="0"/>
    <n v="100"/>
    <n v="50"/>
    <n v="50"/>
    <x v="1"/>
  </r>
  <r>
    <x v="0"/>
    <x v="1"/>
    <x v="0"/>
    <n v="100"/>
    <n v="50"/>
    <n v="50"/>
    <x v="1"/>
  </r>
  <r>
    <x v="0"/>
    <x v="2"/>
    <x v="0"/>
    <n v="100"/>
    <n v="50"/>
    <n v="50"/>
    <x v="1"/>
  </r>
  <r>
    <x v="0"/>
    <x v="2"/>
    <x v="0"/>
    <n v="100"/>
    <n v="50"/>
    <n v="50"/>
    <x v="1"/>
  </r>
  <r>
    <x v="1"/>
    <x v="0"/>
    <x v="0"/>
    <n v="100"/>
    <n v="50"/>
    <n v="50"/>
    <x v="0"/>
  </r>
  <r>
    <x v="1"/>
    <x v="1"/>
    <x v="0"/>
    <n v="100"/>
    <n v="50"/>
    <n v="50"/>
    <x v="0"/>
  </r>
  <r>
    <x v="1"/>
    <x v="1"/>
    <x v="0"/>
    <n v="100"/>
    <n v="50"/>
    <n v="50"/>
    <x v="0"/>
  </r>
  <r>
    <x v="1"/>
    <x v="2"/>
    <x v="0"/>
    <n v="100"/>
    <n v="50"/>
    <n v="50"/>
    <x v="0"/>
  </r>
  <r>
    <x v="1"/>
    <x v="2"/>
    <x v="0"/>
    <n v="100"/>
    <n v="50"/>
    <n v="50"/>
    <x v="0"/>
  </r>
  <r>
    <x v="2"/>
    <x v="3"/>
    <x v="1"/>
    <n v="100"/>
    <n v="50"/>
    <n v="50"/>
    <x v="0"/>
  </r>
  <r>
    <x v="2"/>
    <x v="0"/>
    <x v="1"/>
    <n v="100"/>
    <n v="50"/>
    <n v="50"/>
    <x v="1"/>
  </r>
  <r>
    <x v="0"/>
    <x v="1"/>
    <x v="1"/>
    <n v="100"/>
    <n v="50"/>
    <n v="50"/>
    <x v="1"/>
  </r>
  <r>
    <x v="0"/>
    <x v="4"/>
    <x v="2"/>
    <n v="200"/>
    <n v="20"/>
    <n v="180"/>
    <x v="1"/>
  </r>
  <r>
    <x v="1"/>
    <x v="4"/>
    <x v="2"/>
    <n v="300"/>
    <n v="30"/>
    <n v="270"/>
    <x v="0"/>
  </r>
  <r>
    <x v="2"/>
    <x v="4"/>
    <x v="2"/>
    <n v="150"/>
    <n v="100"/>
    <n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30064-5D8A-4191-8D19-35B474DEDC8A}" name="Сводная таблица1" cacheId="1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 customListSort="0">
  <location ref="A21:H33" firstHeaderRow="1" firstDataRow="2" firstDataCol="2" rowPageCount="1" colPageCount="1"/>
  <pivotFields count="8"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6">
        <item x="0"/>
        <item x="1"/>
        <item x="4"/>
        <item x="2"/>
        <item x="3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2">
    <field x="2"/>
    <field x="0"/>
  </rowFields>
  <rowItems count="11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2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8B432-9CBF-42C2-A3D8-AA4F7AA8D012}" name="Сводная таблица4" cacheId="1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27:A28" firstHeaderRow="1" firstDataRow="1" firstDataCol="0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Items count="1">
    <i/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1A78E-5AEA-4F17-8705-FD064AA863B4}" name="Сводная таблица5" cacheId="1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9:B23" firstHeaderRow="1" firstDataRow="1" firstDataCol="1" rowPageCount="1" colPageCount="1"/>
  <pivotFields count="8">
    <pivotField showAll="0"/>
    <pivotField showAll="0">
      <items count="6">
        <item x="0"/>
        <item x="1"/>
        <item x="4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8B287-A880-4DE2-912F-99E06A790684}" name="Сводная таблица3" cacheId="1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gridDropZones="1" multipleFieldFilters="0">
  <location ref="A3:E15" firstHeaderRow="1" firstDataRow="2" firstDataCol="2" rowPageCount="1" colPageCount="1"/>
  <pivotFields count="8">
    <pivotField axis="axisRow" compact="0" outline="0" showAll="0">
      <items count="4">
        <item x="0"/>
        <item x="1"/>
        <item x="2"/>
        <item t="default"/>
      </items>
    </pivotField>
    <pivotField compact="0" outline="0" showAll="0">
      <items count="6">
        <item x="0"/>
        <item x="1"/>
        <item x="4"/>
        <item x="2"/>
        <item x="3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>
      <items count="3">
        <item n="Первый" x="0"/>
        <item n="Второй" x="1"/>
        <item t="default"/>
      </items>
    </pivotField>
  </pivotFields>
  <rowFields count="2">
    <field x="2"/>
    <field x="0"/>
  </rowFields>
  <rowItems count="11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2"/>
    </i>
    <i t="default"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B96C-C10E-47B4-AA47-95FF009D8C47}">
  <sheetPr filterMode="1"/>
  <dimension ref="A1:D39"/>
  <sheetViews>
    <sheetView workbookViewId="0">
      <selection activeCell="F32" sqref="F32"/>
    </sheetView>
  </sheetViews>
  <sheetFormatPr defaultRowHeight="14.4" x14ac:dyDescent="0.3"/>
  <cols>
    <col min="1" max="1" width="12.77734375" customWidth="1"/>
    <col min="2" max="2" width="15.21875" customWidth="1"/>
    <col min="3" max="3" width="21.33203125" customWidth="1"/>
    <col min="4" max="4" width="15.109375" customWidth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4" t="s">
        <v>1</v>
      </c>
      <c r="B2" s="4" t="s">
        <v>2</v>
      </c>
      <c r="C2" s="4" t="s">
        <v>3</v>
      </c>
      <c r="D2" s="4" t="s">
        <v>23</v>
      </c>
    </row>
    <row r="3" spans="1:4" x14ac:dyDescent="0.3">
      <c r="A3" s="6" t="s">
        <v>30</v>
      </c>
      <c r="B3" s="1" t="s">
        <v>8</v>
      </c>
      <c r="C3" s="1" t="s">
        <v>13</v>
      </c>
      <c r="D3" s="1" t="s">
        <v>26</v>
      </c>
    </row>
    <row r="4" spans="1:4" x14ac:dyDescent="0.3">
      <c r="A4" s="6" t="s">
        <v>31</v>
      </c>
      <c r="B4" s="1" t="s">
        <v>7</v>
      </c>
      <c r="C4" s="1" t="s">
        <v>12</v>
      </c>
      <c r="D4" s="1" t="s">
        <v>26</v>
      </c>
    </row>
    <row r="5" spans="1:4" x14ac:dyDescent="0.3">
      <c r="A5" s="6" t="s">
        <v>32</v>
      </c>
      <c r="B5" s="1" t="s">
        <v>14</v>
      </c>
      <c r="C5" s="1" t="s">
        <v>22</v>
      </c>
      <c r="D5" s="1" t="s">
        <v>26</v>
      </c>
    </row>
    <row r="6" spans="1:4" x14ac:dyDescent="0.3">
      <c r="A6" s="6" t="s">
        <v>29</v>
      </c>
      <c r="B6" s="1" t="s">
        <v>4</v>
      </c>
      <c r="C6" s="1" t="s">
        <v>9</v>
      </c>
      <c r="D6" s="1" t="s">
        <v>26</v>
      </c>
    </row>
    <row r="7" spans="1:4" x14ac:dyDescent="0.3">
      <c r="A7" s="6" t="s">
        <v>33</v>
      </c>
      <c r="B7" s="1" t="s">
        <v>5</v>
      </c>
      <c r="C7" s="1" t="s">
        <v>20</v>
      </c>
      <c r="D7" s="1" t="s">
        <v>25</v>
      </c>
    </row>
    <row r="8" spans="1:4" x14ac:dyDescent="0.3">
      <c r="A8" s="6" t="s">
        <v>34</v>
      </c>
      <c r="B8" s="1" t="s">
        <v>15</v>
      </c>
      <c r="C8" s="1" t="s">
        <v>18</v>
      </c>
      <c r="D8" s="1" t="s">
        <v>25</v>
      </c>
    </row>
    <row r="9" spans="1:4" x14ac:dyDescent="0.3">
      <c r="A9" s="6" t="s">
        <v>35</v>
      </c>
      <c r="B9" s="1" t="s">
        <v>16</v>
      </c>
      <c r="C9" s="1" t="s">
        <v>19</v>
      </c>
      <c r="D9" s="1" t="s">
        <v>25</v>
      </c>
    </row>
    <row r="10" spans="1:4" x14ac:dyDescent="0.3">
      <c r="A10" s="6" t="s">
        <v>28</v>
      </c>
      <c r="B10" s="1" t="s">
        <v>14</v>
      </c>
      <c r="C10" s="1" t="s">
        <v>17</v>
      </c>
      <c r="D10" s="1" t="s">
        <v>25</v>
      </c>
    </row>
    <row r="11" spans="1:4" x14ac:dyDescent="0.3">
      <c r="A11" s="6" t="s">
        <v>36</v>
      </c>
      <c r="B11" s="1" t="s">
        <v>5</v>
      </c>
      <c r="C11" s="1" t="s">
        <v>10</v>
      </c>
      <c r="D11" s="1" t="s">
        <v>24</v>
      </c>
    </row>
    <row r="12" spans="1:4" x14ac:dyDescent="0.3">
      <c r="A12" s="6" t="s">
        <v>27</v>
      </c>
      <c r="B12" s="1" t="s">
        <v>6</v>
      </c>
      <c r="C12" s="1" t="s">
        <v>11</v>
      </c>
      <c r="D12" s="1" t="s">
        <v>24</v>
      </c>
    </row>
    <row r="13" spans="1:4" x14ac:dyDescent="0.3">
      <c r="A13" s="6" t="s">
        <v>37</v>
      </c>
      <c r="B13" s="1" t="s">
        <v>4</v>
      </c>
      <c r="C13" s="1" t="s">
        <v>21</v>
      </c>
      <c r="D13" s="1" t="s">
        <v>24</v>
      </c>
    </row>
    <row r="15" spans="1:4" x14ac:dyDescent="0.3">
      <c r="A15" s="4" t="s">
        <v>1</v>
      </c>
      <c r="B15" s="4" t="s">
        <v>2</v>
      </c>
      <c r="C15" s="4" t="s">
        <v>3</v>
      </c>
      <c r="D15" s="4" t="s">
        <v>23</v>
      </c>
    </row>
    <row r="16" spans="1:4" x14ac:dyDescent="0.3">
      <c r="A16" s="6" t="s">
        <v>30</v>
      </c>
      <c r="B16" s="1" t="s">
        <v>8</v>
      </c>
      <c r="C16" s="1" t="s">
        <v>13</v>
      </c>
      <c r="D16" s="1" t="s">
        <v>26</v>
      </c>
    </row>
    <row r="17" spans="1:4" hidden="1" x14ac:dyDescent="0.3">
      <c r="A17" s="6" t="s">
        <v>31</v>
      </c>
      <c r="B17" s="1" t="s">
        <v>7</v>
      </c>
      <c r="C17" s="1" t="s">
        <v>12</v>
      </c>
      <c r="D17" s="1" t="s">
        <v>26</v>
      </c>
    </row>
    <row r="18" spans="1:4" hidden="1" x14ac:dyDescent="0.3">
      <c r="A18" s="6" t="s">
        <v>35</v>
      </c>
      <c r="B18" s="1" t="s">
        <v>16</v>
      </c>
      <c r="C18" s="1" t="s">
        <v>19</v>
      </c>
      <c r="D18" s="1" t="s">
        <v>25</v>
      </c>
    </row>
    <row r="19" spans="1:4" x14ac:dyDescent="0.3">
      <c r="A19" s="6" t="s">
        <v>36</v>
      </c>
      <c r="B19" s="1" t="s">
        <v>5</v>
      </c>
      <c r="C19" s="1" t="s">
        <v>10</v>
      </c>
      <c r="D19" s="1" t="s">
        <v>24</v>
      </c>
    </row>
    <row r="20" spans="1:4" hidden="1" x14ac:dyDescent="0.3">
      <c r="A20" s="6" t="s">
        <v>37</v>
      </c>
      <c r="B20" s="1" t="s">
        <v>4</v>
      </c>
      <c r="C20" s="1" t="s">
        <v>21</v>
      </c>
      <c r="D20" s="1" t="s">
        <v>24</v>
      </c>
    </row>
    <row r="21" spans="1:4" hidden="1" x14ac:dyDescent="0.3">
      <c r="A21" s="1"/>
      <c r="B21" s="1"/>
      <c r="C21" s="1"/>
      <c r="D21" s="1"/>
    </row>
    <row r="22" spans="1:4" hidden="1" x14ac:dyDescent="0.3">
      <c r="A22" s="1"/>
      <c r="B22" s="1"/>
      <c r="C22" s="1"/>
      <c r="D22" s="1"/>
    </row>
    <row r="23" spans="1:4" hidden="1" x14ac:dyDescent="0.3">
      <c r="A23" s="1"/>
      <c r="B23" s="1"/>
      <c r="C23" s="1"/>
      <c r="D23" s="1"/>
    </row>
    <row r="24" spans="1:4" hidden="1" x14ac:dyDescent="0.3">
      <c r="A24" s="1"/>
      <c r="B24" s="1"/>
      <c r="C24" s="1"/>
      <c r="D24" s="1"/>
    </row>
    <row r="25" spans="1:4" hidden="1" x14ac:dyDescent="0.3">
      <c r="A25" s="1"/>
      <c r="B25" s="1"/>
      <c r="C25" s="1"/>
      <c r="D25" s="1"/>
    </row>
    <row r="26" spans="1:4" hidden="1" x14ac:dyDescent="0.3">
      <c r="A26" s="1"/>
      <c r="B26" s="1"/>
      <c r="C26" s="1"/>
      <c r="D26" s="1"/>
    </row>
    <row r="27" spans="1:4" x14ac:dyDescent="0.3">
      <c r="A27" s="3"/>
      <c r="B27" s="3"/>
      <c r="C27" s="3"/>
      <c r="D27" s="3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4" t="s">
        <v>1</v>
      </c>
      <c r="B31" s="4" t="s">
        <v>2</v>
      </c>
      <c r="C31" s="4" t="s">
        <v>3</v>
      </c>
      <c r="D31" s="4" t="s">
        <v>23</v>
      </c>
    </row>
    <row r="32" spans="1:4" x14ac:dyDescent="0.3">
      <c r="A32" s="7" t="str">
        <f>"=???30??"</f>
        <v>=???30??</v>
      </c>
      <c r="B32" s="1"/>
      <c r="C32" s="1"/>
      <c r="D32" s="1"/>
    </row>
    <row r="33" spans="1:4" x14ac:dyDescent="0.3">
      <c r="A33" s="7" t="str">
        <f>"=???50??"</f>
        <v>=???50??</v>
      </c>
      <c r="B33" s="1"/>
      <c r="C33" s="1"/>
      <c r="D33" s="1"/>
    </row>
    <row r="34" spans="1:4" x14ac:dyDescent="0.3">
      <c r="A34" s="2"/>
      <c r="B34" s="2"/>
      <c r="C34" s="2"/>
      <c r="D34" s="2"/>
    </row>
    <row r="35" spans="1:4" x14ac:dyDescent="0.3">
      <c r="A35" s="4" t="s">
        <v>1</v>
      </c>
      <c r="B35" s="4" t="s">
        <v>2</v>
      </c>
      <c r="C35" s="4" t="s">
        <v>3</v>
      </c>
      <c r="D35" s="4" t="s">
        <v>23</v>
      </c>
    </row>
    <row r="36" spans="1:4" x14ac:dyDescent="0.3">
      <c r="A36" s="7"/>
      <c r="B36" s="1" t="s">
        <v>38</v>
      </c>
      <c r="C36" s="1"/>
      <c r="D36" s="1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</sheetData>
  <sortState xmlns:xlrd2="http://schemas.microsoft.com/office/spreadsheetml/2017/richdata2" ref="A3:D13">
    <sortCondition ref="D3:D13" customList="Необходимый,Важный,Очень важный"/>
    <sortCondition ref="B3:B13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53C9-A721-4009-B1EF-17CFBD85E7FE}">
  <dimension ref="A1:D47"/>
  <sheetViews>
    <sheetView topLeftCell="A28" workbookViewId="0">
      <selection activeCell="I35" sqref="I35"/>
    </sheetView>
  </sheetViews>
  <sheetFormatPr defaultRowHeight="14.4" outlineLevelRow="2" x14ac:dyDescent="0.3"/>
  <cols>
    <col min="2" max="2" width="12.6640625" customWidth="1"/>
    <col min="3" max="3" width="14.109375" customWidth="1"/>
    <col min="4" max="4" width="12.88671875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outlineLevel="2" x14ac:dyDescent="0.3">
      <c r="A2" t="s">
        <v>43</v>
      </c>
      <c r="B2" t="s">
        <v>44</v>
      </c>
      <c r="C2" t="s">
        <v>45</v>
      </c>
      <c r="D2">
        <v>120000</v>
      </c>
    </row>
    <row r="3" spans="1:4" outlineLevel="2" x14ac:dyDescent="0.3">
      <c r="A3" t="s">
        <v>43</v>
      </c>
      <c r="B3" t="s">
        <v>46</v>
      </c>
      <c r="C3" t="s">
        <v>45</v>
      </c>
      <c r="D3">
        <v>320000</v>
      </c>
    </row>
    <row r="4" spans="1:4" outlineLevel="2" x14ac:dyDescent="0.3">
      <c r="A4" t="s">
        <v>43</v>
      </c>
      <c r="B4" t="s">
        <v>46</v>
      </c>
      <c r="C4" t="s">
        <v>47</v>
      </c>
      <c r="D4">
        <v>135600</v>
      </c>
    </row>
    <row r="5" spans="1:4" outlineLevel="1" x14ac:dyDescent="0.3">
      <c r="A5" s="8" t="s">
        <v>55</v>
      </c>
      <c r="D5">
        <f>SUBTOTAL(9,D2:D4)</f>
        <v>575600</v>
      </c>
    </row>
    <row r="6" spans="1:4" outlineLevel="2" x14ac:dyDescent="0.3">
      <c r="A6" t="s">
        <v>51</v>
      </c>
      <c r="B6" t="s">
        <v>48</v>
      </c>
      <c r="C6" t="s">
        <v>45</v>
      </c>
      <c r="D6">
        <v>59120000</v>
      </c>
    </row>
    <row r="7" spans="1:4" outlineLevel="2" x14ac:dyDescent="0.3">
      <c r="A7" t="s">
        <v>51</v>
      </c>
      <c r="B7" t="s">
        <v>49</v>
      </c>
      <c r="C7" t="s">
        <v>45</v>
      </c>
      <c r="D7">
        <v>57620000</v>
      </c>
    </row>
    <row r="8" spans="1:4" outlineLevel="2" x14ac:dyDescent="0.3">
      <c r="A8" t="s">
        <v>51</v>
      </c>
      <c r="B8" t="s">
        <v>48</v>
      </c>
      <c r="C8" t="s">
        <v>50</v>
      </c>
      <c r="D8">
        <v>59120000</v>
      </c>
    </row>
    <row r="9" spans="1:4" outlineLevel="1" x14ac:dyDescent="0.3">
      <c r="A9" s="8" t="s">
        <v>56</v>
      </c>
      <c r="D9">
        <f>SUBTOTAL(9,D6:D8)</f>
        <v>175860000</v>
      </c>
    </row>
    <row r="10" spans="1:4" outlineLevel="2" x14ac:dyDescent="0.3">
      <c r="A10" t="s">
        <v>52</v>
      </c>
      <c r="B10" t="s">
        <v>53</v>
      </c>
      <c r="C10" t="s">
        <v>47</v>
      </c>
      <c r="D10">
        <v>5020000</v>
      </c>
    </row>
    <row r="11" spans="1:4" outlineLevel="2" x14ac:dyDescent="0.3">
      <c r="A11" t="s">
        <v>52</v>
      </c>
      <c r="B11" t="s">
        <v>53</v>
      </c>
      <c r="C11" t="s">
        <v>50</v>
      </c>
      <c r="D11">
        <v>5020000</v>
      </c>
    </row>
    <row r="12" spans="1:4" outlineLevel="2" x14ac:dyDescent="0.3">
      <c r="A12" t="s">
        <v>52</v>
      </c>
      <c r="B12" t="s">
        <v>53</v>
      </c>
      <c r="C12" t="s">
        <v>54</v>
      </c>
      <c r="D12">
        <v>5020000</v>
      </c>
    </row>
    <row r="13" spans="1:4" outlineLevel="1" x14ac:dyDescent="0.3">
      <c r="A13" s="8" t="s">
        <v>57</v>
      </c>
      <c r="D13">
        <f>SUBTOTAL(9,D10:D12)</f>
        <v>15060000</v>
      </c>
    </row>
    <row r="14" spans="1:4" x14ac:dyDescent="0.3">
      <c r="A14" s="8" t="s">
        <v>58</v>
      </c>
      <c r="D14">
        <f>SUBTOTAL(9,D2:D12)</f>
        <v>191495600</v>
      </c>
    </row>
    <row r="16" spans="1:4" x14ac:dyDescent="0.3">
      <c r="A16" t="s">
        <v>39</v>
      </c>
      <c r="B16" t="s">
        <v>40</v>
      </c>
      <c r="C16" t="s">
        <v>41</v>
      </c>
      <c r="D16" t="s">
        <v>42</v>
      </c>
    </row>
    <row r="17" spans="1:4" outlineLevel="2" x14ac:dyDescent="0.3">
      <c r="A17" t="s">
        <v>43</v>
      </c>
      <c r="B17" t="s">
        <v>44</v>
      </c>
      <c r="C17" t="s">
        <v>45</v>
      </c>
      <c r="D17">
        <v>120000</v>
      </c>
    </row>
    <row r="18" spans="1:4" outlineLevel="2" x14ac:dyDescent="0.3">
      <c r="A18" t="s">
        <v>43</v>
      </c>
      <c r="B18" t="s">
        <v>46</v>
      </c>
      <c r="C18" t="s">
        <v>45</v>
      </c>
      <c r="D18">
        <v>320000</v>
      </c>
    </row>
    <row r="19" spans="1:4" outlineLevel="2" x14ac:dyDescent="0.3">
      <c r="A19" t="s">
        <v>51</v>
      </c>
      <c r="B19" t="s">
        <v>48</v>
      </c>
      <c r="C19" t="s">
        <v>45</v>
      </c>
      <c r="D19">
        <v>59120000</v>
      </c>
    </row>
    <row r="20" spans="1:4" outlineLevel="2" x14ac:dyDescent="0.3">
      <c r="A20" t="s">
        <v>51</v>
      </c>
      <c r="B20" t="s">
        <v>49</v>
      </c>
      <c r="C20" t="s">
        <v>45</v>
      </c>
      <c r="D20">
        <v>57620000</v>
      </c>
    </row>
    <row r="21" spans="1:4" outlineLevel="1" x14ac:dyDescent="0.3">
      <c r="C21" s="8" t="s">
        <v>59</v>
      </c>
      <c r="D21">
        <f>SUBTOTAL(9,D17:D20)</f>
        <v>117180000</v>
      </c>
    </row>
    <row r="22" spans="1:4" outlineLevel="2" x14ac:dyDescent="0.3">
      <c r="A22" t="s">
        <v>43</v>
      </c>
      <c r="B22" t="s">
        <v>46</v>
      </c>
      <c r="C22" t="s">
        <v>47</v>
      </c>
      <c r="D22">
        <v>135600</v>
      </c>
    </row>
    <row r="23" spans="1:4" outlineLevel="2" x14ac:dyDescent="0.3">
      <c r="A23" t="s">
        <v>52</v>
      </c>
      <c r="B23" t="s">
        <v>53</v>
      </c>
      <c r="C23" t="s">
        <v>47</v>
      </c>
      <c r="D23">
        <v>5020000</v>
      </c>
    </row>
    <row r="24" spans="1:4" outlineLevel="1" x14ac:dyDescent="0.3">
      <c r="C24" s="8" t="s">
        <v>60</v>
      </c>
      <c r="D24">
        <f>SUBTOTAL(9,D22:D23)</f>
        <v>5155600</v>
      </c>
    </row>
    <row r="25" spans="1:4" outlineLevel="2" x14ac:dyDescent="0.3">
      <c r="A25" t="s">
        <v>51</v>
      </c>
      <c r="B25" t="s">
        <v>48</v>
      </c>
      <c r="C25" t="s">
        <v>50</v>
      </c>
      <c r="D25">
        <v>59120000</v>
      </c>
    </row>
    <row r="26" spans="1:4" outlineLevel="2" x14ac:dyDescent="0.3">
      <c r="A26" t="s">
        <v>52</v>
      </c>
      <c r="B26" t="s">
        <v>53</v>
      </c>
      <c r="C26" t="s">
        <v>50</v>
      </c>
      <c r="D26">
        <v>5020000</v>
      </c>
    </row>
    <row r="27" spans="1:4" outlineLevel="1" x14ac:dyDescent="0.3">
      <c r="C27" s="8" t="s">
        <v>61</v>
      </c>
      <c r="D27">
        <f>SUBTOTAL(9,D25:D26)</f>
        <v>64140000</v>
      </c>
    </row>
    <row r="28" spans="1:4" outlineLevel="2" x14ac:dyDescent="0.3">
      <c r="A28" t="s">
        <v>52</v>
      </c>
      <c r="B28" t="s">
        <v>53</v>
      </c>
      <c r="C28" t="s">
        <v>54</v>
      </c>
      <c r="D28">
        <v>5020000</v>
      </c>
    </row>
    <row r="29" spans="1:4" outlineLevel="1" x14ac:dyDescent="0.3">
      <c r="C29" s="8" t="s">
        <v>62</v>
      </c>
      <c r="D29">
        <f>SUBTOTAL(9,D28:D28)</f>
        <v>5020000</v>
      </c>
    </row>
    <row r="30" spans="1:4" x14ac:dyDescent="0.3">
      <c r="C30" s="8" t="s">
        <v>58</v>
      </c>
      <c r="D30">
        <f>SUBTOTAL(9,D17:D28)</f>
        <v>191495600</v>
      </c>
    </row>
    <row r="32" spans="1:4" x14ac:dyDescent="0.3">
      <c r="A32" t="s">
        <v>39</v>
      </c>
      <c r="B32" t="s">
        <v>40</v>
      </c>
      <c r="C32" t="s">
        <v>41</v>
      </c>
      <c r="D32" t="s">
        <v>42</v>
      </c>
    </row>
    <row r="33" spans="1:4" outlineLevel="2" x14ac:dyDescent="0.3">
      <c r="A33" t="s">
        <v>43</v>
      </c>
      <c r="B33" t="s">
        <v>46</v>
      </c>
      <c r="C33" t="s">
        <v>45</v>
      </c>
      <c r="D33">
        <v>320000</v>
      </c>
    </row>
    <row r="34" spans="1:4" outlineLevel="2" x14ac:dyDescent="0.3">
      <c r="A34" t="s">
        <v>43</v>
      </c>
      <c r="B34" t="s">
        <v>46</v>
      </c>
      <c r="C34" t="s">
        <v>47</v>
      </c>
      <c r="D34">
        <v>135600</v>
      </c>
    </row>
    <row r="35" spans="1:4" outlineLevel="1" x14ac:dyDescent="0.3">
      <c r="B35" s="8" t="s">
        <v>64</v>
      </c>
      <c r="D35">
        <f>SUBTOTAL(9,D33:D34)</f>
        <v>455600</v>
      </c>
    </row>
    <row r="36" spans="1:4" outlineLevel="2" x14ac:dyDescent="0.3">
      <c r="A36" t="s">
        <v>51</v>
      </c>
      <c r="B36" t="s">
        <v>48</v>
      </c>
      <c r="C36" t="s">
        <v>45</v>
      </c>
      <c r="D36">
        <v>59120000</v>
      </c>
    </row>
    <row r="37" spans="1:4" outlineLevel="2" x14ac:dyDescent="0.3">
      <c r="A37" t="s">
        <v>51</v>
      </c>
      <c r="B37" t="s">
        <v>48</v>
      </c>
      <c r="C37" t="s">
        <v>50</v>
      </c>
      <c r="D37">
        <v>59120000</v>
      </c>
    </row>
    <row r="38" spans="1:4" outlineLevel="1" x14ac:dyDescent="0.3">
      <c r="B38" s="8" t="s">
        <v>65</v>
      </c>
      <c r="D38">
        <f>SUBTOTAL(9,D36:D37)</f>
        <v>118240000</v>
      </c>
    </row>
    <row r="39" spans="1:4" outlineLevel="2" x14ac:dyDescent="0.3">
      <c r="A39" t="s">
        <v>51</v>
      </c>
      <c r="B39" t="s">
        <v>49</v>
      </c>
      <c r="C39" t="s">
        <v>45</v>
      </c>
      <c r="D39">
        <v>57620000</v>
      </c>
    </row>
    <row r="40" spans="1:4" outlineLevel="1" x14ac:dyDescent="0.3">
      <c r="B40" s="8" t="s">
        <v>66</v>
      </c>
      <c r="D40">
        <f>SUBTOTAL(9,D39:D39)</f>
        <v>57620000</v>
      </c>
    </row>
    <row r="41" spans="1:4" outlineLevel="2" x14ac:dyDescent="0.3">
      <c r="A41" t="s">
        <v>52</v>
      </c>
      <c r="B41" t="s">
        <v>53</v>
      </c>
      <c r="C41" t="s">
        <v>47</v>
      </c>
      <c r="D41">
        <v>5020000</v>
      </c>
    </row>
    <row r="42" spans="1:4" outlineLevel="2" x14ac:dyDescent="0.3">
      <c r="A42" t="s">
        <v>52</v>
      </c>
      <c r="B42" t="s">
        <v>53</v>
      </c>
      <c r="C42" t="s">
        <v>50</v>
      </c>
      <c r="D42">
        <v>5020000</v>
      </c>
    </row>
    <row r="43" spans="1:4" outlineLevel="2" x14ac:dyDescent="0.3">
      <c r="A43" t="s">
        <v>52</v>
      </c>
      <c r="B43" t="s">
        <v>53</v>
      </c>
      <c r="C43" t="s">
        <v>54</v>
      </c>
      <c r="D43">
        <v>5020000</v>
      </c>
    </row>
    <row r="44" spans="1:4" outlineLevel="1" x14ac:dyDescent="0.3">
      <c r="B44" s="8" t="s">
        <v>67</v>
      </c>
      <c r="D44">
        <f>SUBTOTAL(9,D41:D43)</f>
        <v>15060000</v>
      </c>
    </row>
    <row r="45" spans="1:4" outlineLevel="2" x14ac:dyDescent="0.3">
      <c r="A45" t="s">
        <v>43</v>
      </c>
      <c r="B45" t="s">
        <v>44</v>
      </c>
      <c r="C45" t="s">
        <v>45</v>
      </c>
      <c r="D45">
        <v>120000</v>
      </c>
    </row>
    <row r="46" spans="1:4" outlineLevel="1" x14ac:dyDescent="0.3">
      <c r="B46" s="8" t="s">
        <v>63</v>
      </c>
      <c r="D46">
        <f>SUBTOTAL(9,D45:D45)</f>
        <v>120000</v>
      </c>
    </row>
    <row r="47" spans="1:4" x14ac:dyDescent="0.3">
      <c r="B47" s="8" t="s">
        <v>58</v>
      </c>
      <c r="D47">
        <f>SUBTOTAL(9,D33:D45)</f>
        <v>191495600</v>
      </c>
    </row>
  </sheetData>
  <sortState xmlns:xlrd2="http://schemas.microsoft.com/office/spreadsheetml/2017/richdata2" ref="A33:D45">
    <sortCondition ref="B33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FCFF-022C-4A3B-90D8-E679D332DA5C}">
  <dimension ref="A1:H33"/>
  <sheetViews>
    <sheetView tabSelected="1" workbookViewId="0">
      <selection activeCell="L23" sqref="L23"/>
    </sheetView>
  </sheetViews>
  <sheetFormatPr defaultRowHeight="14.4" x14ac:dyDescent="0.3"/>
  <cols>
    <col min="1" max="1" width="22.5546875" bestFit="1" customWidth="1"/>
    <col min="2" max="2" width="12.44140625" bestFit="1" customWidth="1"/>
    <col min="3" max="6" width="8.77734375" bestFit="1" customWidth="1"/>
    <col min="7" max="7" width="14.21875" customWidth="1"/>
    <col min="8" max="8" width="11" bestFit="1" customWidth="1"/>
    <col min="9" max="9" width="12.21875" bestFit="1" customWidth="1"/>
    <col min="10" max="11" width="11" bestFit="1" customWidth="1"/>
  </cols>
  <sheetData>
    <row r="1" spans="1:7" x14ac:dyDescent="0.3">
      <c r="A1" t="s">
        <v>68</v>
      </c>
      <c r="B1" t="s">
        <v>41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3">
      <c r="A2" t="s">
        <v>74</v>
      </c>
      <c r="B2" t="s">
        <v>45</v>
      </c>
      <c r="C2" t="s">
        <v>75</v>
      </c>
      <c r="D2">
        <v>100</v>
      </c>
      <c r="E2">
        <v>50</v>
      </c>
      <c r="F2">
        <f>D2-E2</f>
        <v>50</v>
      </c>
      <c r="G2" t="s">
        <v>82</v>
      </c>
    </row>
    <row r="3" spans="1:7" x14ac:dyDescent="0.3">
      <c r="A3" t="s">
        <v>74</v>
      </c>
      <c r="B3" t="s">
        <v>47</v>
      </c>
      <c r="C3" t="s">
        <v>75</v>
      </c>
      <c r="D3">
        <v>100</v>
      </c>
      <c r="E3">
        <v>50</v>
      </c>
      <c r="F3">
        <f t="shared" ref="F3:F17" si="0">D3-E3</f>
        <v>50</v>
      </c>
      <c r="G3" t="s">
        <v>76</v>
      </c>
    </row>
    <row r="4" spans="1:7" x14ac:dyDescent="0.3">
      <c r="A4" t="s">
        <v>74</v>
      </c>
      <c r="B4" t="s">
        <v>47</v>
      </c>
      <c r="C4" t="s">
        <v>75</v>
      </c>
      <c r="D4">
        <v>100</v>
      </c>
      <c r="E4">
        <v>50</v>
      </c>
      <c r="F4">
        <f t="shared" si="0"/>
        <v>50</v>
      </c>
      <c r="G4" t="s">
        <v>76</v>
      </c>
    </row>
    <row r="5" spans="1:7" x14ac:dyDescent="0.3">
      <c r="A5" t="s">
        <v>74</v>
      </c>
      <c r="B5" t="s">
        <v>54</v>
      </c>
      <c r="C5" t="s">
        <v>75</v>
      </c>
      <c r="D5">
        <v>100</v>
      </c>
      <c r="E5">
        <v>50</v>
      </c>
      <c r="F5">
        <f t="shared" si="0"/>
        <v>50</v>
      </c>
      <c r="G5" t="s">
        <v>76</v>
      </c>
    </row>
    <row r="6" spans="1:7" x14ac:dyDescent="0.3">
      <c r="A6" t="s">
        <v>74</v>
      </c>
      <c r="B6" t="s">
        <v>54</v>
      </c>
      <c r="C6" t="s">
        <v>75</v>
      </c>
      <c r="D6">
        <v>100</v>
      </c>
      <c r="E6">
        <v>50</v>
      </c>
      <c r="F6">
        <f t="shared" si="0"/>
        <v>50</v>
      </c>
      <c r="G6" t="s">
        <v>76</v>
      </c>
    </row>
    <row r="7" spans="1:7" x14ac:dyDescent="0.3">
      <c r="A7" t="s">
        <v>77</v>
      </c>
      <c r="B7" t="s">
        <v>45</v>
      </c>
      <c r="C7" t="s">
        <v>75</v>
      </c>
      <c r="D7">
        <v>100</v>
      </c>
      <c r="E7">
        <v>50</v>
      </c>
      <c r="F7">
        <f t="shared" si="0"/>
        <v>50</v>
      </c>
      <c r="G7" t="s">
        <v>82</v>
      </c>
    </row>
    <row r="8" spans="1:7" x14ac:dyDescent="0.3">
      <c r="A8" t="s">
        <v>77</v>
      </c>
      <c r="B8" t="s">
        <v>47</v>
      </c>
      <c r="C8" t="s">
        <v>75</v>
      </c>
      <c r="D8">
        <v>100</v>
      </c>
      <c r="E8">
        <v>50</v>
      </c>
      <c r="F8">
        <f t="shared" si="0"/>
        <v>50</v>
      </c>
      <c r="G8" t="s">
        <v>82</v>
      </c>
    </row>
    <row r="9" spans="1:7" x14ac:dyDescent="0.3">
      <c r="A9" t="s">
        <v>77</v>
      </c>
      <c r="B9" t="s">
        <v>47</v>
      </c>
      <c r="C9" t="s">
        <v>75</v>
      </c>
      <c r="D9">
        <v>100</v>
      </c>
      <c r="E9">
        <v>50</v>
      </c>
      <c r="F9">
        <f t="shared" si="0"/>
        <v>50</v>
      </c>
      <c r="G9" t="s">
        <v>82</v>
      </c>
    </row>
    <row r="10" spans="1:7" x14ac:dyDescent="0.3">
      <c r="A10" t="s">
        <v>77</v>
      </c>
      <c r="B10" t="s">
        <v>54</v>
      </c>
      <c r="C10" t="s">
        <v>75</v>
      </c>
      <c r="D10">
        <v>100</v>
      </c>
      <c r="E10">
        <v>50</v>
      </c>
      <c r="F10">
        <f t="shared" si="0"/>
        <v>50</v>
      </c>
      <c r="G10" t="s">
        <v>82</v>
      </c>
    </row>
    <row r="11" spans="1:7" x14ac:dyDescent="0.3">
      <c r="A11" t="s">
        <v>77</v>
      </c>
      <c r="B11" t="s">
        <v>54</v>
      </c>
      <c r="C11" t="s">
        <v>75</v>
      </c>
      <c r="D11">
        <v>100</v>
      </c>
      <c r="E11">
        <v>50</v>
      </c>
      <c r="F11">
        <f t="shared" si="0"/>
        <v>50</v>
      </c>
      <c r="G11" t="s">
        <v>82</v>
      </c>
    </row>
    <row r="12" spans="1:7" x14ac:dyDescent="0.3">
      <c r="A12" t="s">
        <v>78</v>
      </c>
      <c r="B12" t="s">
        <v>79</v>
      </c>
      <c r="C12" t="s">
        <v>80</v>
      </c>
      <c r="D12">
        <v>100</v>
      </c>
      <c r="E12">
        <v>50</v>
      </c>
      <c r="F12">
        <f t="shared" si="0"/>
        <v>50</v>
      </c>
      <c r="G12" t="s">
        <v>82</v>
      </c>
    </row>
    <row r="13" spans="1:7" x14ac:dyDescent="0.3">
      <c r="A13" t="s">
        <v>78</v>
      </c>
      <c r="B13" t="s">
        <v>45</v>
      </c>
      <c r="C13" t="s">
        <v>80</v>
      </c>
      <c r="D13">
        <v>100</v>
      </c>
      <c r="E13">
        <v>50</v>
      </c>
      <c r="F13">
        <f t="shared" si="0"/>
        <v>50</v>
      </c>
      <c r="G13" t="s">
        <v>76</v>
      </c>
    </row>
    <row r="14" spans="1:7" x14ac:dyDescent="0.3">
      <c r="A14" t="s">
        <v>74</v>
      </c>
      <c r="B14" t="s">
        <v>47</v>
      </c>
      <c r="C14" t="s">
        <v>80</v>
      </c>
      <c r="D14">
        <v>100</v>
      </c>
      <c r="E14">
        <v>50</v>
      </c>
      <c r="F14">
        <f t="shared" si="0"/>
        <v>50</v>
      </c>
      <c r="G14" t="s">
        <v>76</v>
      </c>
    </row>
    <row r="15" spans="1:7" x14ac:dyDescent="0.3">
      <c r="A15" t="s">
        <v>74</v>
      </c>
      <c r="B15" t="s">
        <v>50</v>
      </c>
      <c r="C15" t="s">
        <v>81</v>
      </c>
      <c r="D15">
        <v>200</v>
      </c>
      <c r="E15">
        <v>20</v>
      </c>
      <c r="F15">
        <f t="shared" si="0"/>
        <v>180</v>
      </c>
      <c r="G15" t="s">
        <v>76</v>
      </c>
    </row>
    <row r="16" spans="1:7" x14ac:dyDescent="0.3">
      <c r="A16" t="s">
        <v>77</v>
      </c>
      <c r="B16" t="s">
        <v>50</v>
      </c>
      <c r="C16" t="s">
        <v>81</v>
      </c>
      <c r="D16">
        <v>300</v>
      </c>
      <c r="E16">
        <v>30</v>
      </c>
      <c r="F16">
        <f t="shared" si="0"/>
        <v>270</v>
      </c>
      <c r="G16" t="s">
        <v>82</v>
      </c>
    </row>
    <row r="17" spans="1:8" x14ac:dyDescent="0.3">
      <c r="A17" t="s">
        <v>78</v>
      </c>
      <c r="B17" t="s">
        <v>50</v>
      </c>
      <c r="C17" t="s">
        <v>81</v>
      </c>
      <c r="D17">
        <v>150</v>
      </c>
      <c r="E17">
        <v>100</v>
      </c>
      <c r="F17">
        <f t="shared" si="0"/>
        <v>50</v>
      </c>
      <c r="G17" t="s">
        <v>82</v>
      </c>
    </row>
    <row r="19" spans="1:8" x14ac:dyDescent="0.3">
      <c r="A19" s="9" t="s">
        <v>73</v>
      </c>
      <c r="B19" t="s">
        <v>84</v>
      </c>
    </row>
    <row r="21" spans="1:8" x14ac:dyDescent="0.3">
      <c r="A21" s="9" t="s">
        <v>85</v>
      </c>
      <c r="C21" s="9" t="s">
        <v>41</v>
      </c>
    </row>
    <row r="22" spans="1:8" x14ac:dyDescent="0.3">
      <c r="A22" s="9" t="s">
        <v>69</v>
      </c>
      <c r="B22" s="9" t="s">
        <v>68</v>
      </c>
      <c r="C22" t="s">
        <v>45</v>
      </c>
      <c r="D22" t="s">
        <v>47</v>
      </c>
      <c r="E22" t="s">
        <v>50</v>
      </c>
      <c r="F22" t="s">
        <v>54</v>
      </c>
      <c r="G22" t="s">
        <v>79</v>
      </c>
      <c r="H22" t="s">
        <v>58</v>
      </c>
    </row>
    <row r="23" spans="1:8" x14ac:dyDescent="0.3">
      <c r="A23" t="s">
        <v>81</v>
      </c>
      <c r="B23" t="s">
        <v>74</v>
      </c>
      <c r="C23" s="11"/>
      <c r="D23" s="11"/>
      <c r="E23" s="11">
        <v>180</v>
      </c>
      <c r="F23" s="11"/>
      <c r="G23" s="11"/>
      <c r="H23" s="11">
        <v>180</v>
      </c>
    </row>
    <row r="24" spans="1:8" x14ac:dyDescent="0.3">
      <c r="B24" t="s">
        <v>77</v>
      </c>
      <c r="C24" s="11"/>
      <c r="D24" s="11"/>
      <c r="E24" s="11">
        <v>270</v>
      </c>
      <c r="F24" s="11"/>
      <c r="G24" s="11"/>
      <c r="H24" s="11">
        <v>270</v>
      </c>
    </row>
    <row r="25" spans="1:8" x14ac:dyDescent="0.3">
      <c r="B25" t="s">
        <v>78</v>
      </c>
      <c r="C25" s="11"/>
      <c r="D25" s="11"/>
      <c r="E25" s="11">
        <v>50</v>
      </c>
      <c r="F25" s="11"/>
      <c r="G25" s="11"/>
      <c r="H25" s="11">
        <v>50</v>
      </c>
    </row>
    <row r="26" spans="1:8" x14ac:dyDescent="0.3">
      <c r="A26" t="s">
        <v>88</v>
      </c>
      <c r="C26" s="11"/>
      <c r="D26" s="11"/>
      <c r="E26" s="11">
        <v>500</v>
      </c>
      <c r="F26" s="11"/>
      <c r="G26" s="11"/>
      <c r="H26" s="11">
        <v>500</v>
      </c>
    </row>
    <row r="27" spans="1:8" x14ac:dyDescent="0.3">
      <c r="A27" t="s">
        <v>75</v>
      </c>
      <c r="B27" t="s">
        <v>74</v>
      </c>
      <c r="C27" s="11">
        <v>50</v>
      </c>
      <c r="D27" s="11">
        <v>100</v>
      </c>
      <c r="E27" s="11"/>
      <c r="F27" s="11">
        <v>100</v>
      </c>
      <c r="G27" s="11"/>
      <c r="H27" s="11">
        <v>250</v>
      </c>
    </row>
    <row r="28" spans="1:8" x14ac:dyDescent="0.3">
      <c r="B28" t="s">
        <v>77</v>
      </c>
      <c r="C28" s="11">
        <v>50</v>
      </c>
      <c r="D28" s="11">
        <v>100</v>
      </c>
      <c r="E28" s="11"/>
      <c r="F28" s="11">
        <v>100</v>
      </c>
      <c r="G28" s="11"/>
      <c r="H28" s="11">
        <v>250</v>
      </c>
    </row>
    <row r="29" spans="1:8" x14ac:dyDescent="0.3">
      <c r="A29" t="s">
        <v>89</v>
      </c>
      <c r="C29" s="11">
        <v>100</v>
      </c>
      <c r="D29" s="11">
        <v>200</v>
      </c>
      <c r="E29" s="11"/>
      <c r="F29" s="11">
        <v>200</v>
      </c>
      <c r="G29" s="11"/>
      <c r="H29" s="11">
        <v>500</v>
      </c>
    </row>
    <row r="30" spans="1:8" x14ac:dyDescent="0.3">
      <c r="A30" t="s">
        <v>80</v>
      </c>
      <c r="B30" t="s">
        <v>74</v>
      </c>
      <c r="C30" s="11"/>
      <c r="D30" s="11">
        <v>50</v>
      </c>
      <c r="E30" s="11"/>
      <c r="F30" s="11"/>
      <c r="G30" s="11"/>
      <c r="H30" s="11">
        <v>50</v>
      </c>
    </row>
    <row r="31" spans="1:8" x14ac:dyDescent="0.3">
      <c r="B31" t="s">
        <v>78</v>
      </c>
      <c r="C31" s="11">
        <v>50</v>
      </c>
      <c r="D31" s="11"/>
      <c r="E31" s="11"/>
      <c r="F31" s="11"/>
      <c r="G31" s="11">
        <v>50</v>
      </c>
      <c r="H31" s="11">
        <v>100</v>
      </c>
    </row>
    <row r="32" spans="1:8" x14ac:dyDescent="0.3">
      <c r="A32" t="s">
        <v>90</v>
      </c>
      <c r="C32" s="11">
        <v>50</v>
      </c>
      <c r="D32" s="11">
        <v>50</v>
      </c>
      <c r="E32" s="11"/>
      <c r="F32" s="11"/>
      <c r="G32" s="11">
        <v>50</v>
      </c>
      <c r="H32" s="11">
        <v>150</v>
      </c>
    </row>
    <row r="33" spans="1:8" x14ac:dyDescent="0.3">
      <c r="A33" t="s">
        <v>58</v>
      </c>
      <c r="C33" s="11">
        <v>150</v>
      </c>
      <c r="D33" s="11">
        <v>250</v>
      </c>
      <c r="E33" s="11">
        <v>500</v>
      </c>
      <c r="F33" s="11">
        <v>200</v>
      </c>
      <c r="G33" s="11">
        <v>50</v>
      </c>
      <c r="H33" s="11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BF6E-93A4-4CD3-804B-A0F963D20192}">
  <dimension ref="A1:E28"/>
  <sheetViews>
    <sheetView workbookViewId="0">
      <selection activeCell="E29" sqref="E29"/>
    </sheetView>
  </sheetViews>
  <sheetFormatPr defaultRowHeight="14.4" x14ac:dyDescent="0.3"/>
  <cols>
    <col min="1" max="1" width="22.5546875" bestFit="1" customWidth="1"/>
    <col min="2" max="2" width="21.77734375" customWidth="1"/>
    <col min="3" max="3" width="11.109375" customWidth="1"/>
    <col min="4" max="4" width="10.33203125" customWidth="1"/>
    <col min="5" max="5" width="12.21875" customWidth="1"/>
    <col min="6" max="6" width="4.44140625" bestFit="1" customWidth="1"/>
    <col min="7" max="7" width="11" bestFit="1" customWidth="1"/>
    <col min="8" max="8" width="12.21875" bestFit="1" customWidth="1"/>
    <col min="9" max="10" width="11" bestFit="1" customWidth="1"/>
  </cols>
  <sheetData>
    <row r="1" spans="1:5" x14ac:dyDescent="0.3">
      <c r="A1" s="9" t="s">
        <v>73</v>
      </c>
      <c r="B1" t="s">
        <v>84</v>
      </c>
    </row>
    <row r="3" spans="1:5" x14ac:dyDescent="0.3">
      <c r="A3" s="9" t="s">
        <v>85</v>
      </c>
      <c r="C3" s="9" t="s">
        <v>91</v>
      </c>
    </row>
    <row r="4" spans="1:5" x14ac:dyDescent="0.3">
      <c r="A4" s="9" t="s">
        <v>69</v>
      </c>
      <c r="B4" s="9" t="s">
        <v>68</v>
      </c>
      <c r="C4" t="s">
        <v>86</v>
      </c>
      <c r="D4" t="s">
        <v>87</v>
      </c>
      <c r="E4" t="s">
        <v>58</v>
      </c>
    </row>
    <row r="5" spans="1:5" x14ac:dyDescent="0.3">
      <c r="A5" t="s">
        <v>81</v>
      </c>
      <c r="B5" t="s">
        <v>74</v>
      </c>
      <c r="C5" s="11">
        <v>180</v>
      </c>
      <c r="D5" s="11"/>
      <c r="E5" s="11">
        <v>180</v>
      </c>
    </row>
    <row r="6" spans="1:5" x14ac:dyDescent="0.3">
      <c r="B6" t="s">
        <v>77</v>
      </c>
      <c r="C6" s="11">
        <v>270</v>
      </c>
      <c r="D6" s="11"/>
      <c r="E6" s="11">
        <v>270</v>
      </c>
    </row>
    <row r="7" spans="1:5" x14ac:dyDescent="0.3">
      <c r="B7" t="s">
        <v>78</v>
      </c>
      <c r="C7" s="11">
        <v>50</v>
      </c>
      <c r="D7" s="11"/>
      <c r="E7" s="11">
        <v>50</v>
      </c>
    </row>
    <row r="8" spans="1:5" x14ac:dyDescent="0.3">
      <c r="A8" t="s">
        <v>88</v>
      </c>
      <c r="C8" s="11">
        <v>500</v>
      </c>
      <c r="D8" s="11"/>
      <c r="E8" s="11">
        <v>500</v>
      </c>
    </row>
    <row r="9" spans="1:5" x14ac:dyDescent="0.3">
      <c r="A9" t="s">
        <v>75</v>
      </c>
      <c r="B9" t="s">
        <v>74</v>
      </c>
      <c r="C9" s="11">
        <v>150</v>
      </c>
      <c r="D9" s="11">
        <v>100</v>
      </c>
      <c r="E9" s="11">
        <v>250</v>
      </c>
    </row>
    <row r="10" spans="1:5" x14ac:dyDescent="0.3">
      <c r="B10" t="s">
        <v>77</v>
      </c>
      <c r="C10" s="11">
        <v>150</v>
      </c>
      <c r="D10" s="11">
        <v>100</v>
      </c>
      <c r="E10" s="11">
        <v>250</v>
      </c>
    </row>
    <row r="11" spans="1:5" x14ac:dyDescent="0.3">
      <c r="A11" t="s">
        <v>89</v>
      </c>
      <c r="C11" s="11">
        <v>300</v>
      </c>
      <c r="D11" s="11">
        <v>200</v>
      </c>
      <c r="E11" s="11">
        <v>500</v>
      </c>
    </row>
    <row r="12" spans="1:5" x14ac:dyDescent="0.3">
      <c r="A12" t="s">
        <v>80</v>
      </c>
      <c r="B12" t="s">
        <v>74</v>
      </c>
      <c r="C12" s="11">
        <v>50</v>
      </c>
      <c r="D12" s="11"/>
      <c r="E12" s="11">
        <v>50</v>
      </c>
    </row>
    <row r="13" spans="1:5" x14ac:dyDescent="0.3">
      <c r="B13" t="s">
        <v>78</v>
      </c>
      <c r="C13" s="11">
        <v>50</v>
      </c>
      <c r="D13" s="11">
        <v>50</v>
      </c>
      <c r="E13" s="11">
        <v>100</v>
      </c>
    </row>
    <row r="14" spans="1:5" x14ac:dyDescent="0.3">
      <c r="A14" t="s">
        <v>90</v>
      </c>
      <c r="C14" s="11">
        <v>100</v>
      </c>
      <c r="D14" s="11">
        <v>50</v>
      </c>
      <c r="E14" s="11">
        <v>150</v>
      </c>
    </row>
    <row r="15" spans="1:5" x14ac:dyDescent="0.3">
      <c r="A15" t="s">
        <v>58</v>
      </c>
      <c r="C15" s="11">
        <v>900</v>
      </c>
      <c r="D15" s="11">
        <v>250</v>
      </c>
      <c r="E15" s="11">
        <v>1150</v>
      </c>
    </row>
    <row r="17" spans="1:2" x14ac:dyDescent="0.3">
      <c r="A17" s="9" t="s">
        <v>73</v>
      </c>
      <c r="B17" t="s">
        <v>84</v>
      </c>
    </row>
    <row r="19" spans="1:2" x14ac:dyDescent="0.3">
      <c r="A19" s="9" t="s">
        <v>83</v>
      </c>
      <c r="B19" t="s">
        <v>85</v>
      </c>
    </row>
    <row r="20" spans="1:2" x14ac:dyDescent="0.3">
      <c r="A20" s="10" t="s">
        <v>81</v>
      </c>
      <c r="B20" s="11">
        <v>500</v>
      </c>
    </row>
    <row r="21" spans="1:2" x14ac:dyDescent="0.3">
      <c r="A21" s="10" t="s">
        <v>75</v>
      </c>
      <c r="B21" s="11">
        <v>500</v>
      </c>
    </row>
    <row r="22" spans="1:2" x14ac:dyDescent="0.3">
      <c r="A22" s="10" t="s">
        <v>80</v>
      </c>
      <c r="B22" s="11">
        <v>150</v>
      </c>
    </row>
    <row r="23" spans="1:2" x14ac:dyDescent="0.3">
      <c r="A23" s="10" t="s">
        <v>58</v>
      </c>
      <c r="B23" s="11">
        <v>1150</v>
      </c>
    </row>
    <row r="25" spans="1:2" x14ac:dyDescent="0.3">
      <c r="A25" s="9" t="s">
        <v>73</v>
      </c>
      <c r="B25" t="s">
        <v>84</v>
      </c>
    </row>
    <row r="27" spans="1:2" x14ac:dyDescent="0.3">
      <c r="A27" t="s">
        <v>85</v>
      </c>
    </row>
    <row r="28" spans="1:2" x14ac:dyDescent="0.3">
      <c r="A28" s="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Лист1!Извлечь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Костин</dc:creator>
  <cp:lastModifiedBy>Константин Костин</cp:lastModifiedBy>
  <dcterms:created xsi:type="dcterms:W3CDTF">2025-06-27T13:20:40Z</dcterms:created>
  <dcterms:modified xsi:type="dcterms:W3CDTF">2025-06-27T16:32:23Z</dcterms:modified>
</cp:coreProperties>
</file>