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700"/>
  </bookViews>
  <sheets>
    <sheet name="personal loan " sheetId="1" r:id="rId1"/>
    <sheet name="House loan" sheetId="2" r:id="rId2"/>
  </sheets>
  <calcPr calcId="144525"/>
</workbook>
</file>

<file path=xl/sharedStrings.xml><?xml version="1.0" encoding="utf-8"?>
<sst xmlns="http://schemas.openxmlformats.org/spreadsheetml/2006/main" count="112" uniqueCount="13">
  <si>
    <t>Personal loan with 8.5% interest</t>
  </si>
  <si>
    <t xml:space="preserve">Loan Amount </t>
  </si>
  <si>
    <t>Loan Duration(months)</t>
  </si>
  <si>
    <t>Status</t>
  </si>
  <si>
    <t xml:space="preserve">Monthly installment </t>
  </si>
  <si>
    <t>Total amount with interest</t>
  </si>
  <si>
    <t>Not Applicable</t>
  </si>
  <si>
    <t>Error</t>
  </si>
  <si>
    <t>Applicable</t>
  </si>
  <si>
    <t>House Loan with 6.5% interest</t>
  </si>
  <si>
    <t>Loan Duration(year)</t>
  </si>
  <si>
    <t>Loan duration months</t>
  </si>
  <si>
    <t>Not applicable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</si>
</sst>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990000"/>
        <bgColor rgb="FF990000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10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14" borderId="5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26" borderId="10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26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1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/>
    <xf numFmtId="0" fontId="2" fillId="0" borderId="0" xfId="0" applyFont="1" applyAlignment="1"/>
    <xf numFmtId="0" fontId="2" fillId="0" borderId="0" xfId="0" applyFont="1"/>
    <xf numFmtId="0" fontId="2" fillId="4" borderId="0" xfId="0" applyFont="1" applyFill="1" applyAlignment="1"/>
    <xf numFmtId="0" fontId="1" fillId="5" borderId="2" xfId="0" applyFont="1" applyFill="1" applyBorder="1" applyAlignment="1">
      <alignment horizontal="center"/>
    </xf>
    <xf numFmtId="0" fontId="3" fillId="0" borderId="2" xfId="0" applyFont="1" applyBorder="1"/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right"/>
    </xf>
    <xf numFmtId="0" fontId="1" fillId="3" borderId="1" xfId="0" applyFont="1" applyFill="1" applyBorder="1"/>
    <xf numFmtId="0" fontId="2" fillId="6" borderId="0" xfId="0" applyFont="1" applyFill="1"/>
    <xf numFmtId="0" fontId="2" fillId="0" borderId="1" xfId="0" applyFont="1" applyBorder="1" applyAlignment="1"/>
    <xf numFmtId="0" fontId="2" fillId="4" borderId="1" xfId="0" applyFont="1" applyFill="1" applyBorder="1" applyAlignment="1"/>
    <xf numFmtId="0" fontId="2" fillId="0" borderId="1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32"/>
  <sheetViews>
    <sheetView tabSelected="1" workbookViewId="0">
      <pane ySplit="2" topLeftCell="A3" activePane="bottomLeft" state="frozen"/>
      <selection/>
      <selection pane="bottomLeft" activeCell="B4" sqref="B4"/>
    </sheetView>
  </sheetViews>
  <sheetFormatPr defaultColWidth="12.6285714285714" defaultRowHeight="15.75" customHeight="1"/>
  <cols>
    <col min="1" max="1" width="14.3809523809524" customWidth="1"/>
    <col min="2" max="2" width="19.8761904761905" customWidth="1"/>
    <col min="3" max="3" width="18.6285714285714" customWidth="1"/>
    <col min="4" max="4" width="17.247619047619" customWidth="1"/>
    <col min="5" max="5" width="22.752380952381" customWidth="1"/>
  </cols>
  <sheetData>
    <row r="1" customHeight="1" spans="1:12">
      <c r="A1" s="6" t="s">
        <v>0</v>
      </c>
      <c r="B1" s="7"/>
      <c r="C1" s="7"/>
      <c r="D1" s="7"/>
      <c r="E1" s="7"/>
      <c r="F1" s="7"/>
      <c r="G1" s="8"/>
      <c r="H1" s="9"/>
      <c r="I1" s="9"/>
      <c r="J1" s="9"/>
      <c r="K1" s="9"/>
      <c r="L1" s="11"/>
    </row>
    <row r="2" customHeight="1" spans="1:1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10"/>
      <c r="G2" s="11"/>
      <c r="H2" s="9"/>
      <c r="I2" s="9"/>
      <c r="J2" s="9"/>
      <c r="K2" s="9"/>
      <c r="L2" s="11"/>
    </row>
    <row r="3" customHeight="1" spans="1:12">
      <c r="A3" s="12">
        <v>900</v>
      </c>
      <c r="B3" s="12">
        <v>10</v>
      </c>
      <c r="C3" s="12" t="s">
        <v>6</v>
      </c>
      <c r="D3" s="13" t="s">
        <v>7</v>
      </c>
      <c r="E3" s="13" t="s">
        <v>7</v>
      </c>
      <c r="G3" s="11"/>
      <c r="H3" s="9"/>
      <c r="I3" s="9"/>
      <c r="J3" s="9"/>
      <c r="K3" s="9"/>
      <c r="L3" s="11"/>
    </row>
    <row r="4" customHeight="1" spans="1:12">
      <c r="A4" s="12">
        <v>900</v>
      </c>
      <c r="B4" s="12">
        <v>12</v>
      </c>
      <c r="C4" s="12" t="s">
        <v>8</v>
      </c>
      <c r="D4" s="14">
        <f t="shared" ref="D4:D6" si="0">(A4/B4)+((A4/B4)*(8.5/100))</f>
        <v>81.375</v>
      </c>
      <c r="E4" s="14">
        <f t="shared" ref="E4:E6" si="1">B4*D4</f>
        <v>976.5</v>
      </c>
      <c r="G4" s="11"/>
      <c r="H4" s="9"/>
      <c r="I4" s="9"/>
      <c r="J4" s="9"/>
      <c r="K4" s="9"/>
      <c r="L4" s="11"/>
    </row>
    <row r="5" customHeight="1" spans="1:12">
      <c r="A5" s="12">
        <v>900</v>
      </c>
      <c r="B5" s="12">
        <v>35</v>
      </c>
      <c r="C5" s="12" t="s">
        <v>8</v>
      </c>
      <c r="D5" s="14">
        <f t="shared" si="0"/>
        <v>27.9</v>
      </c>
      <c r="E5" s="14">
        <f t="shared" si="1"/>
        <v>976.5</v>
      </c>
      <c r="G5" s="11"/>
      <c r="H5" s="9"/>
      <c r="I5" s="9"/>
      <c r="J5" s="9"/>
      <c r="K5" s="9"/>
      <c r="L5" s="11"/>
    </row>
    <row r="6" customHeight="1" spans="1:12">
      <c r="A6" s="12">
        <v>900</v>
      </c>
      <c r="B6" s="12">
        <v>60</v>
      </c>
      <c r="C6" s="12" t="s">
        <v>8</v>
      </c>
      <c r="D6" s="14">
        <f t="shared" si="0"/>
        <v>16.275</v>
      </c>
      <c r="E6" s="14">
        <f t="shared" si="1"/>
        <v>976.5</v>
      </c>
      <c r="G6" s="11"/>
      <c r="H6" s="9"/>
      <c r="I6" s="9"/>
      <c r="J6" s="9"/>
      <c r="K6" s="9"/>
      <c r="L6" s="11"/>
    </row>
    <row r="7" customHeight="1" spans="1:12">
      <c r="A7" s="12">
        <v>900</v>
      </c>
      <c r="B7" s="12">
        <v>61</v>
      </c>
      <c r="C7" s="12" t="s">
        <v>6</v>
      </c>
      <c r="D7" s="13" t="s">
        <v>7</v>
      </c>
      <c r="E7" s="13" t="s">
        <v>7</v>
      </c>
      <c r="G7" s="11"/>
      <c r="H7" s="9"/>
      <c r="I7" s="9"/>
      <c r="J7" s="9"/>
      <c r="K7" s="9"/>
      <c r="L7" s="11"/>
    </row>
    <row r="8" customHeight="1" spans="1:12">
      <c r="A8" s="12">
        <v>1000</v>
      </c>
      <c r="B8" s="12">
        <v>10</v>
      </c>
      <c r="C8" s="12" t="s">
        <v>6</v>
      </c>
      <c r="D8" s="13" t="s">
        <v>7</v>
      </c>
      <c r="E8" s="13" t="s">
        <v>7</v>
      </c>
      <c r="G8" s="11"/>
      <c r="H8" s="9"/>
      <c r="I8" s="9"/>
      <c r="J8" s="9"/>
      <c r="K8" s="9"/>
      <c r="L8" s="11"/>
    </row>
    <row r="9" customHeight="1" spans="1:12">
      <c r="A9" s="12">
        <v>1000</v>
      </c>
      <c r="B9" s="12">
        <v>12</v>
      </c>
      <c r="C9" s="12" t="s">
        <v>8</v>
      </c>
      <c r="D9" s="14">
        <f t="shared" ref="D9:D11" si="2">(A9/B9)+((A9/B9)*(8.5/100))</f>
        <v>90.4166666666667</v>
      </c>
      <c r="E9" s="14">
        <f t="shared" ref="E9:E11" si="3">B9*D9</f>
        <v>1085</v>
      </c>
      <c r="G9" s="11"/>
      <c r="H9" s="9"/>
      <c r="I9" s="9"/>
      <c r="J9" s="9"/>
      <c r="K9" s="9"/>
      <c r="L9" s="11"/>
    </row>
    <row r="10" customHeight="1" spans="1:12">
      <c r="A10" s="12">
        <v>1000</v>
      </c>
      <c r="B10" s="12">
        <v>35</v>
      </c>
      <c r="C10" s="12" t="s">
        <v>8</v>
      </c>
      <c r="D10" s="14">
        <f t="shared" si="2"/>
        <v>31</v>
      </c>
      <c r="E10" s="14">
        <f t="shared" si="3"/>
        <v>1085</v>
      </c>
      <c r="G10" s="11"/>
      <c r="H10" s="9"/>
      <c r="I10" s="9"/>
      <c r="J10" s="9"/>
      <c r="K10" s="9"/>
      <c r="L10" s="11"/>
    </row>
    <row r="11" customHeight="1" spans="1:5">
      <c r="A11" s="12">
        <v>1000</v>
      </c>
      <c r="B11" s="12">
        <v>60</v>
      </c>
      <c r="C11" s="12" t="s">
        <v>8</v>
      </c>
      <c r="D11" s="14">
        <f t="shared" si="2"/>
        <v>18.0833333333333</v>
      </c>
      <c r="E11" s="14">
        <f t="shared" si="3"/>
        <v>1085</v>
      </c>
    </row>
    <row r="12" customHeight="1" spans="1:5">
      <c r="A12" s="12">
        <v>1000</v>
      </c>
      <c r="B12" s="12">
        <v>61</v>
      </c>
      <c r="C12" s="12" t="s">
        <v>6</v>
      </c>
      <c r="D12" s="13" t="s">
        <v>7</v>
      </c>
      <c r="E12" s="13" t="s">
        <v>7</v>
      </c>
    </row>
    <row r="13" customHeight="1" spans="1:5">
      <c r="A13" s="12">
        <v>25000</v>
      </c>
      <c r="B13" s="12">
        <v>10</v>
      </c>
      <c r="C13" s="12" t="s">
        <v>6</v>
      </c>
      <c r="D13" s="13" t="s">
        <v>7</v>
      </c>
      <c r="E13" s="13" t="s">
        <v>7</v>
      </c>
    </row>
    <row r="14" customHeight="1" spans="1:5">
      <c r="A14" s="12">
        <v>25000</v>
      </c>
      <c r="B14" s="12">
        <v>12</v>
      </c>
      <c r="C14" s="12" t="s">
        <v>8</v>
      </c>
      <c r="D14" s="14">
        <f t="shared" ref="D14:D16" si="4">(A14/B14)+((A14/B14)*(8.5/100))</f>
        <v>2260.41666666667</v>
      </c>
      <c r="E14" s="14">
        <f t="shared" ref="E14:E16" si="5">B14*D14</f>
        <v>27125</v>
      </c>
    </row>
    <row r="15" customHeight="1" spans="1:5">
      <c r="A15" s="12">
        <v>25000</v>
      </c>
      <c r="B15" s="12">
        <v>35</v>
      </c>
      <c r="C15" s="12" t="s">
        <v>8</v>
      </c>
      <c r="D15" s="14">
        <f t="shared" si="4"/>
        <v>775</v>
      </c>
      <c r="E15" s="14">
        <f t="shared" si="5"/>
        <v>27125</v>
      </c>
    </row>
    <row r="16" customHeight="1" spans="1:5">
      <c r="A16" s="12">
        <v>25000</v>
      </c>
      <c r="B16" s="12">
        <v>60</v>
      </c>
      <c r="C16" s="12" t="s">
        <v>8</v>
      </c>
      <c r="D16" s="14">
        <f t="shared" si="4"/>
        <v>452.083333333333</v>
      </c>
      <c r="E16" s="14">
        <f t="shared" si="5"/>
        <v>27125</v>
      </c>
    </row>
    <row r="17" customHeight="1" spans="1:5">
      <c r="A17" s="12">
        <v>25000</v>
      </c>
      <c r="B17" s="12">
        <v>61</v>
      </c>
      <c r="C17" s="12" t="s">
        <v>6</v>
      </c>
      <c r="D17" s="13" t="s">
        <v>7</v>
      </c>
      <c r="E17" s="13" t="s">
        <v>7</v>
      </c>
    </row>
    <row r="18" customHeight="1" spans="1:5">
      <c r="A18" s="12">
        <v>49000</v>
      </c>
      <c r="B18" s="12">
        <v>10</v>
      </c>
      <c r="C18" s="12" t="s">
        <v>6</v>
      </c>
      <c r="D18" s="13" t="s">
        <v>7</v>
      </c>
      <c r="E18" s="13" t="s">
        <v>7</v>
      </c>
    </row>
    <row r="19" customHeight="1" spans="1:5">
      <c r="A19" s="12">
        <v>49000</v>
      </c>
      <c r="B19" s="12">
        <v>12</v>
      </c>
      <c r="C19" s="12" t="s">
        <v>8</v>
      </c>
      <c r="D19" s="14">
        <f t="shared" ref="D19:D21" si="6">(A19/B19)+((A19/B19)*(8.5/100))</f>
        <v>4430.41666666667</v>
      </c>
      <c r="E19" s="14">
        <f t="shared" ref="E19:E21" si="7">B19*D19</f>
        <v>53165</v>
      </c>
    </row>
    <row r="20" customHeight="1" spans="1:5">
      <c r="A20" s="12">
        <v>49000</v>
      </c>
      <c r="B20" s="12">
        <v>35</v>
      </c>
      <c r="C20" s="12" t="s">
        <v>8</v>
      </c>
      <c r="D20" s="14">
        <f t="shared" si="6"/>
        <v>1519</v>
      </c>
      <c r="E20" s="14">
        <f t="shared" si="7"/>
        <v>53165</v>
      </c>
    </row>
    <row r="21" customHeight="1" spans="1:5">
      <c r="A21" s="12">
        <v>49000</v>
      </c>
      <c r="B21" s="12">
        <v>60</v>
      </c>
      <c r="C21" s="12" t="s">
        <v>8</v>
      </c>
      <c r="D21" s="14">
        <f t="shared" si="6"/>
        <v>886.083333333333</v>
      </c>
      <c r="E21" s="14">
        <f t="shared" si="7"/>
        <v>53165</v>
      </c>
    </row>
    <row r="22" customHeight="1" spans="1:5">
      <c r="A22" s="12">
        <v>49000</v>
      </c>
      <c r="B22" s="12">
        <v>61</v>
      </c>
      <c r="C22" s="12" t="s">
        <v>6</v>
      </c>
      <c r="D22" s="13" t="s">
        <v>7</v>
      </c>
      <c r="E22" s="13" t="s">
        <v>7</v>
      </c>
    </row>
    <row r="23" customHeight="1" spans="1:5">
      <c r="A23" s="12">
        <v>50000</v>
      </c>
      <c r="B23" s="12">
        <v>10</v>
      </c>
      <c r="C23" s="12" t="s">
        <v>6</v>
      </c>
      <c r="D23" s="13" t="s">
        <v>7</v>
      </c>
      <c r="E23" s="13" t="s">
        <v>7</v>
      </c>
    </row>
    <row r="24" customHeight="1" spans="1:5">
      <c r="A24" s="12">
        <v>50000</v>
      </c>
      <c r="B24" s="12">
        <v>12</v>
      </c>
      <c r="C24" s="12" t="s">
        <v>8</v>
      </c>
      <c r="D24" s="14">
        <f t="shared" ref="D24:D26" si="8">(A24/B24)+((A24/B24)*(8.5/100))</f>
        <v>4520.83333333333</v>
      </c>
      <c r="E24" s="14">
        <f t="shared" ref="E24:E26" si="9">B24*D24</f>
        <v>54250</v>
      </c>
    </row>
    <row r="25" customHeight="1" spans="1:5">
      <c r="A25" s="12">
        <v>50000</v>
      </c>
      <c r="B25" s="12">
        <v>35</v>
      </c>
      <c r="C25" s="12" t="s">
        <v>8</v>
      </c>
      <c r="D25" s="14">
        <f t="shared" si="8"/>
        <v>1550</v>
      </c>
      <c r="E25" s="14">
        <f t="shared" si="9"/>
        <v>54250</v>
      </c>
    </row>
    <row r="26" customHeight="1" spans="1:5">
      <c r="A26" s="12">
        <v>50000</v>
      </c>
      <c r="B26" s="12">
        <v>60</v>
      </c>
      <c r="C26" s="12" t="s">
        <v>8</v>
      </c>
      <c r="D26" s="14">
        <f t="shared" si="8"/>
        <v>904.166666666667</v>
      </c>
      <c r="E26" s="14">
        <f t="shared" si="9"/>
        <v>54250</v>
      </c>
    </row>
    <row r="27" customHeight="1" spans="1:5">
      <c r="A27" s="12">
        <v>50000</v>
      </c>
      <c r="B27" s="12">
        <v>61</v>
      </c>
      <c r="C27" s="12" t="s">
        <v>6</v>
      </c>
      <c r="D27" s="13" t="s">
        <v>7</v>
      </c>
      <c r="E27" s="13" t="s">
        <v>7</v>
      </c>
    </row>
    <row r="28" customHeight="1" spans="1:5">
      <c r="A28" s="12">
        <v>51000</v>
      </c>
      <c r="B28" s="12">
        <v>10</v>
      </c>
      <c r="C28" s="12" t="s">
        <v>6</v>
      </c>
      <c r="D28" s="13" t="s">
        <v>7</v>
      </c>
      <c r="E28" s="13" t="s">
        <v>7</v>
      </c>
    </row>
    <row r="29" customHeight="1" spans="1:5">
      <c r="A29" s="12">
        <v>51000</v>
      </c>
      <c r="B29" s="12">
        <v>12</v>
      </c>
      <c r="C29" s="12" t="s">
        <v>8</v>
      </c>
      <c r="D29" s="14">
        <f t="shared" ref="D29:D31" si="10">(A29/B29)+((A29/B29)*(8.5/100))</f>
        <v>4611.25</v>
      </c>
      <c r="E29" s="14">
        <f t="shared" ref="E29:E31" si="11">B29*D29</f>
        <v>55335</v>
      </c>
    </row>
    <row r="30" customHeight="1" spans="1:5">
      <c r="A30" s="12">
        <v>51000</v>
      </c>
      <c r="B30" s="12">
        <v>35</v>
      </c>
      <c r="C30" s="12" t="s">
        <v>8</v>
      </c>
      <c r="D30" s="14">
        <f t="shared" si="10"/>
        <v>1581</v>
      </c>
      <c r="E30" s="14">
        <f t="shared" si="11"/>
        <v>55335</v>
      </c>
    </row>
    <row r="31" customHeight="1" spans="1:5">
      <c r="A31" s="12">
        <v>51000</v>
      </c>
      <c r="B31" s="12">
        <v>60</v>
      </c>
      <c r="C31" s="12" t="s">
        <v>8</v>
      </c>
      <c r="D31" s="14">
        <f t="shared" si="10"/>
        <v>922.25</v>
      </c>
      <c r="E31" s="14">
        <f t="shared" si="11"/>
        <v>55335</v>
      </c>
    </row>
    <row r="32" customHeight="1" spans="1:5">
      <c r="A32" s="12">
        <v>51000</v>
      </c>
      <c r="B32" s="12">
        <v>61</v>
      </c>
      <c r="C32" s="12" t="s">
        <v>6</v>
      </c>
      <c r="D32" s="13" t="s">
        <v>7</v>
      </c>
      <c r="E32" s="13" t="s">
        <v>7</v>
      </c>
    </row>
  </sheetData>
  <mergeCells count="1">
    <mergeCell ref="A1:F1"/>
  </mergeCells>
  <dataValidations count="1">
    <dataValidation type="list" allowBlank="1" showErrorMessage="1" sqref="C3:C32">
      <formula1>"Applicable,Not Applicable"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8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85714285714" defaultRowHeight="15.75" customHeight="1" outlineLevelCol="5"/>
  <cols>
    <col min="1" max="1" width="15.752380952381" customWidth="1"/>
    <col min="2" max="2" width="20.3809523809524" customWidth="1"/>
    <col min="3" max="3" width="22.752380952381" customWidth="1"/>
    <col min="4" max="4" width="16.8761904761905" customWidth="1"/>
    <col min="5" max="5" width="20.247619047619" customWidth="1"/>
    <col min="6" max="6" width="24" customWidth="1"/>
  </cols>
  <sheetData>
    <row r="1" customHeight="1" spans="1:1">
      <c r="A1" s="1" t="s">
        <v>9</v>
      </c>
    </row>
    <row r="2" customHeight="1" spans="1:6">
      <c r="A2" s="2" t="s">
        <v>1</v>
      </c>
      <c r="B2" s="2" t="s">
        <v>10</v>
      </c>
      <c r="C2" s="2" t="s">
        <v>11</v>
      </c>
      <c r="D2" s="2" t="s">
        <v>3</v>
      </c>
      <c r="E2" s="2" t="s">
        <v>4</v>
      </c>
      <c r="F2" s="2" t="s">
        <v>5</v>
      </c>
    </row>
    <row r="3" customHeight="1" spans="1:6">
      <c r="A3" s="3">
        <v>49000</v>
      </c>
      <c r="B3" s="3">
        <v>4</v>
      </c>
      <c r="C3" s="4">
        <f t="shared" ref="C3:C27" si="0">B3*12</f>
        <v>48</v>
      </c>
      <c r="D3" s="3" t="s">
        <v>12</v>
      </c>
      <c r="E3" s="5" t="s">
        <v>7</v>
      </c>
      <c r="F3" s="5" t="s">
        <v>7</v>
      </c>
    </row>
    <row r="4" customHeight="1" spans="1:6">
      <c r="A4" s="3">
        <v>49000</v>
      </c>
      <c r="B4" s="3">
        <v>5</v>
      </c>
      <c r="C4" s="4">
        <f t="shared" si="0"/>
        <v>60</v>
      </c>
      <c r="D4" s="3" t="s">
        <v>8</v>
      </c>
      <c r="E4" s="4">
        <f t="shared" ref="E4:E6" si="1">(A4/C4)+((A4/C4)*(6.5/100))</f>
        <v>869.75</v>
      </c>
      <c r="F4" s="4">
        <f t="shared" ref="F4:F6" si="2">E4*C4</f>
        <v>52185</v>
      </c>
    </row>
    <row r="5" customHeight="1" spans="1:6">
      <c r="A5" s="3">
        <v>49000</v>
      </c>
      <c r="B5" s="3">
        <v>15.5</v>
      </c>
      <c r="C5" s="4">
        <f t="shared" si="0"/>
        <v>186</v>
      </c>
      <c r="D5" s="3" t="s">
        <v>8</v>
      </c>
      <c r="E5" s="4">
        <f t="shared" si="1"/>
        <v>280.564516129032</v>
      </c>
      <c r="F5" s="4">
        <f t="shared" si="2"/>
        <v>52185</v>
      </c>
    </row>
    <row r="6" customHeight="1" spans="1:6">
      <c r="A6" s="3">
        <v>49000</v>
      </c>
      <c r="B6" s="3">
        <v>25</v>
      </c>
      <c r="C6" s="4">
        <f t="shared" si="0"/>
        <v>300</v>
      </c>
      <c r="D6" s="3" t="s">
        <v>8</v>
      </c>
      <c r="E6" s="4">
        <f t="shared" si="1"/>
        <v>173.95</v>
      </c>
      <c r="F6" s="4">
        <f t="shared" si="2"/>
        <v>52185</v>
      </c>
    </row>
    <row r="7" customHeight="1" spans="1:6">
      <c r="A7" s="3">
        <v>49000</v>
      </c>
      <c r="B7" s="3">
        <v>26</v>
      </c>
      <c r="C7" s="4">
        <f t="shared" si="0"/>
        <v>312</v>
      </c>
      <c r="D7" s="3" t="s">
        <v>12</v>
      </c>
      <c r="E7" s="5" t="s">
        <v>7</v>
      </c>
      <c r="F7" s="5" t="s">
        <v>7</v>
      </c>
    </row>
    <row r="8" customHeight="1" spans="1:6">
      <c r="A8" s="3">
        <v>50000</v>
      </c>
      <c r="B8" s="3">
        <v>4</v>
      </c>
      <c r="C8" s="4">
        <f t="shared" si="0"/>
        <v>48</v>
      </c>
      <c r="D8" s="3" t="s">
        <v>12</v>
      </c>
      <c r="E8" s="5" t="s">
        <v>7</v>
      </c>
      <c r="F8" s="5" t="s">
        <v>7</v>
      </c>
    </row>
    <row r="9" customHeight="1" spans="1:6">
      <c r="A9" s="3">
        <v>50000</v>
      </c>
      <c r="B9" s="3">
        <v>5</v>
      </c>
      <c r="C9" s="4">
        <f t="shared" si="0"/>
        <v>60</v>
      </c>
      <c r="D9" s="3" t="s">
        <v>8</v>
      </c>
      <c r="E9" s="4">
        <f t="shared" ref="E9:E11" si="3">(A9/C9)+((A9/C9)*(6.5/100))</f>
        <v>887.5</v>
      </c>
      <c r="F9" s="4">
        <f t="shared" ref="F9:F11" si="4">E9*C9</f>
        <v>53250</v>
      </c>
    </row>
    <row r="10" customHeight="1" spans="1:6">
      <c r="A10" s="3">
        <v>50000</v>
      </c>
      <c r="B10" s="3">
        <v>15.5</v>
      </c>
      <c r="C10" s="4">
        <f t="shared" si="0"/>
        <v>186</v>
      </c>
      <c r="D10" s="3" t="s">
        <v>8</v>
      </c>
      <c r="E10" s="4">
        <f t="shared" si="3"/>
        <v>286.290322580645</v>
      </c>
      <c r="F10" s="4">
        <f t="shared" si="4"/>
        <v>53250</v>
      </c>
    </row>
    <row r="11" customHeight="1" spans="1:6">
      <c r="A11" s="3">
        <v>50000</v>
      </c>
      <c r="B11" s="3">
        <v>25</v>
      </c>
      <c r="C11" s="4">
        <f t="shared" si="0"/>
        <v>300</v>
      </c>
      <c r="D11" s="3" t="s">
        <v>8</v>
      </c>
      <c r="E11" s="4">
        <f t="shared" si="3"/>
        <v>177.5</v>
      </c>
      <c r="F11" s="4">
        <f t="shared" si="4"/>
        <v>53250</v>
      </c>
    </row>
    <row r="12" customHeight="1" spans="1:6">
      <c r="A12" s="3">
        <v>50000</v>
      </c>
      <c r="B12" s="3">
        <v>26</v>
      </c>
      <c r="C12" s="4">
        <f t="shared" si="0"/>
        <v>312</v>
      </c>
      <c r="D12" s="3" t="s">
        <v>12</v>
      </c>
      <c r="E12" s="5" t="s">
        <v>7</v>
      </c>
      <c r="F12" s="5" t="s">
        <v>7</v>
      </c>
    </row>
    <row r="13" customHeight="1" spans="1:6">
      <c r="A13" s="3">
        <v>100000</v>
      </c>
      <c r="B13" s="3">
        <v>4</v>
      </c>
      <c r="C13" s="4">
        <f t="shared" si="0"/>
        <v>48</v>
      </c>
      <c r="D13" s="3" t="s">
        <v>12</v>
      </c>
      <c r="E13" s="5" t="s">
        <v>7</v>
      </c>
      <c r="F13" s="5" t="s">
        <v>7</v>
      </c>
    </row>
    <row r="14" customHeight="1" spans="1:6">
      <c r="A14" s="3">
        <v>100000</v>
      </c>
      <c r="B14" s="3">
        <v>5</v>
      </c>
      <c r="C14" s="4">
        <f t="shared" si="0"/>
        <v>60</v>
      </c>
      <c r="D14" s="3" t="s">
        <v>8</v>
      </c>
      <c r="E14" s="4">
        <f t="shared" ref="E14:E16" si="5">(A14/C14)+((A14/C14)*(6.5/100))</f>
        <v>1775</v>
      </c>
      <c r="F14" s="4">
        <f t="shared" ref="F14:F16" si="6">E14*C14</f>
        <v>106500</v>
      </c>
    </row>
    <row r="15" customHeight="1" spans="1:6">
      <c r="A15" s="3">
        <v>100000</v>
      </c>
      <c r="B15" s="3">
        <v>15.5</v>
      </c>
      <c r="C15" s="4">
        <f t="shared" si="0"/>
        <v>186</v>
      </c>
      <c r="D15" s="3" t="s">
        <v>8</v>
      </c>
      <c r="E15" s="4">
        <f t="shared" si="5"/>
        <v>572.58064516129</v>
      </c>
      <c r="F15" s="4">
        <f t="shared" si="6"/>
        <v>106500</v>
      </c>
    </row>
    <row r="16" customHeight="1" spans="1:6">
      <c r="A16" s="3">
        <v>100000</v>
      </c>
      <c r="B16" s="3">
        <v>25</v>
      </c>
      <c r="C16" s="4">
        <f t="shared" si="0"/>
        <v>300</v>
      </c>
      <c r="D16" s="3" t="s">
        <v>8</v>
      </c>
      <c r="E16" s="4">
        <f t="shared" si="5"/>
        <v>355</v>
      </c>
      <c r="F16" s="4">
        <f t="shared" si="6"/>
        <v>106500</v>
      </c>
    </row>
    <row r="17" customHeight="1" spans="1:6">
      <c r="A17" s="3">
        <v>100000</v>
      </c>
      <c r="B17" s="3">
        <v>26</v>
      </c>
      <c r="C17" s="4">
        <f t="shared" si="0"/>
        <v>312</v>
      </c>
      <c r="D17" s="3" t="s">
        <v>12</v>
      </c>
      <c r="E17" s="5" t="s">
        <v>7</v>
      </c>
      <c r="F17" s="5" t="s">
        <v>7</v>
      </c>
    </row>
    <row r="18" customHeight="1" spans="1:6">
      <c r="A18" s="3">
        <v>500000</v>
      </c>
      <c r="B18" s="3">
        <v>4</v>
      </c>
      <c r="C18" s="4">
        <f t="shared" si="0"/>
        <v>48</v>
      </c>
      <c r="D18" s="3" t="s">
        <v>12</v>
      </c>
      <c r="E18" s="5" t="s">
        <v>7</v>
      </c>
      <c r="F18" s="5" t="s">
        <v>7</v>
      </c>
    </row>
    <row r="19" customHeight="1" spans="1:6">
      <c r="A19" s="3">
        <v>500000</v>
      </c>
      <c r="B19" s="3">
        <v>5</v>
      </c>
      <c r="C19" s="4">
        <f t="shared" si="0"/>
        <v>60</v>
      </c>
      <c r="D19" s="3" t="s">
        <v>8</v>
      </c>
      <c r="E19" s="4">
        <f t="shared" ref="E19:E21" si="7">(A19/C19)+((A19/C19)*(6.5/100))</f>
        <v>8875</v>
      </c>
      <c r="F19" s="4">
        <f t="shared" ref="F19:F21" si="8">E19*C19</f>
        <v>532500</v>
      </c>
    </row>
    <row r="20" customHeight="1" spans="1:6">
      <c r="A20" s="3">
        <v>500000</v>
      </c>
      <c r="B20" s="3">
        <v>15.5</v>
      </c>
      <c r="C20" s="4">
        <f t="shared" si="0"/>
        <v>186</v>
      </c>
      <c r="D20" s="3" t="s">
        <v>8</v>
      </c>
      <c r="E20" s="4">
        <f t="shared" si="7"/>
        <v>2862.90322580645</v>
      </c>
      <c r="F20" s="4">
        <f t="shared" si="8"/>
        <v>532500</v>
      </c>
    </row>
    <row r="21" customHeight="1" spans="1:6">
      <c r="A21" s="3">
        <v>500000</v>
      </c>
      <c r="B21" s="3">
        <v>25</v>
      </c>
      <c r="C21" s="4">
        <f t="shared" si="0"/>
        <v>300</v>
      </c>
      <c r="D21" s="3" t="s">
        <v>8</v>
      </c>
      <c r="E21" s="4">
        <f t="shared" si="7"/>
        <v>1775</v>
      </c>
      <c r="F21" s="4">
        <f t="shared" si="8"/>
        <v>532500</v>
      </c>
    </row>
    <row r="22" customHeight="1" spans="1:6">
      <c r="A22" s="3">
        <v>500000</v>
      </c>
      <c r="B22" s="3">
        <v>26</v>
      </c>
      <c r="C22" s="4">
        <f t="shared" si="0"/>
        <v>312</v>
      </c>
      <c r="D22" s="3" t="s">
        <v>12</v>
      </c>
      <c r="E22" s="5" t="s">
        <v>7</v>
      </c>
      <c r="F22" s="5" t="s">
        <v>7</v>
      </c>
    </row>
    <row r="23" customHeight="1" spans="1:6">
      <c r="A23" s="3">
        <v>501000</v>
      </c>
      <c r="B23" s="3">
        <v>4</v>
      </c>
      <c r="C23" s="4">
        <f t="shared" si="0"/>
        <v>48</v>
      </c>
      <c r="D23" s="3" t="s">
        <v>12</v>
      </c>
      <c r="E23" s="5" t="s">
        <v>7</v>
      </c>
      <c r="F23" s="5" t="s">
        <v>7</v>
      </c>
    </row>
    <row r="24" customHeight="1" spans="1:6">
      <c r="A24" s="3">
        <v>501000</v>
      </c>
      <c r="B24" s="3">
        <v>5</v>
      </c>
      <c r="C24" s="4">
        <f t="shared" si="0"/>
        <v>60</v>
      </c>
      <c r="D24" s="3" t="s">
        <v>8</v>
      </c>
      <c r="E24" s="4">
        <f t="shared" ref="E24:E26" si="9">(A24/C24)+((A24/C24)*(6.5/100))</f>
        <v>8892.75</v>
      </c>
      <c r="F24" s="4">
        <f t="shared" ref="F24:F26" si="10">E24*C24</f>
        <v>533565</v>
      </c>
    </row>
    <row r="25" customHeight="1" spans="1:6">
      <c r="A25" s="3">
        <v>501000</v>
      </c>
      <c r="B25" s="3">
        <v>15.5</v>
      </c>
      <c r="C25" s="4">
        <f t="shared" si="0"/>
        <v>186</v>
      </c>
      <c r="D25" s="3" t="s">
        <v>8</v>
      </c>
      <c r="E25" s="4">
        <f t="shared" si="9"/>
        <v>2868.62903225806</v>
      </c>
      <c r="F25" s="4">
        <f t="shared" si="10"/>
        <v>533565</v>
      </c>
    </row>
    <row r="26" customHeight="1" spans="1:6">
      <c r="A26" s="3">
        <v>501000</v>
      </c>
      <c r="B26" s="3">
        <v>25</v>
      </c>
      <c r="C26" s="4">
        <f t="shared" si="0"/>
        <v>300</v>
      </c>
      <c r="D26" s="3" t="s">
        <v>8</v>
      </c>
      <c r="E26" s="4">
        <f t="shared" si="9"/>
        <v>1778.55</v>
      </c>
      <c r="F26" s="4">
        <f t="shared" si="10"/>
        <v>533565</v>
      </c>
    </row>
    <row r="27" customHeight="1" spans="1:6">
      <c r="A27" s="3">
        <v>501000</v>
      </c>
      <c r="B27" s="3">
        <v>26</v>
      </c>
      <c r="C27" s="4">
        <f t="shared" si="0"/>
        <v>312</v>
      </c>
      <c r="D27" s="3" t="s">
        <v>12</v>
      </c>
      <c r="E27" s="5" t="s">
        <v>7</v>
      </c>
      <c r="F27" s="5" t="s">
        <v>7</v>
      </c>
    </row>
    <row r="28" customHeight="1" spans="1:1">
      <c r="A28" s="3"/>
    </row>
  </sheetData>
  <mergeCells count="1">
    <mergeCell ref="A1:F1"/>
  </mergeCells>
  <dataValidations count="1">
    <dataValidation type="list" allowBlank="1" showErrorMessage="1" sqref="D3:D27">
      <formula1>"Applicable,Not applicable"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personal loan </vt:lpstr>
      <vt:lpstr>House loan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ferda</cp:lastModifiedBy>
  <dcterms:created xsi:type="dcterms:W3CDTF">2023-07-24T17:03:47Z</dcterms:created>
  <dcterms:modified xsi:type="dcterms:W3CDTF">2023-07-24T17:06:19Z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A6851F9A988949C7A94AC3067A752260</vt:lpwstr>
  </property>
  <property fmtid="{D5CDD505-2E9C-101B-9397-08002B2CF9AE}" pid="3" name="KSOProductBuildVer">
    <vt:lpwstr>1033-11.2.0.11537</vt:lpwstr>
  </property>
</Properties>
</file>