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612" documentId="11_C72AD000C5F844E0111E73BF19DBFC71502D2EF0" xr6:coauthVersionLast="31" xr6:coauthVersionMax="31" xr10:uidLastSave="{7CC4538E-5EF8-402E-BEAA-CEF2CC8AD8EE}"/>
  <bookViews>
    <workbookView xWindow="3984" yWindow="12" windowWidth="16092" windowHeight="9660" xr2:uid="{00000000-000D-0000-FFFF-FFFF00000000}"/>
  </bookViews>
  <sheets>
    <sheet name="Sheet1" sheetId="2" r:id="rId1"/>
    <sheet name="From Fusion 360" sheetId="1" r:id="rId2"/>
  </sheets>
  <definedNames>
    <definedName name="ExternalData_1" localSheetId="0" hidden="1">Sheet1!$A$1:$K$122</definedName>
  </definedNames>
  <calcPr calcId="179017"/>
</workbook>
</file>

<file path=xl/calcChain.xml><?xml version="1.0" encoding="utf-8"?>
<calcChain xmlns="http://schemas.openxmlformats.org/spreadsheetml/2006/main">
  <c r="J31" i="2" l="1"/>
  <c r="J16" i="2"/>
  <c r="J17" i="2"/>
  <c r="J18" i="2"/>
  <c r="J19" i="2"/>
  <c r="J20" i="2"/>
  <c r="J30" i="2"/>
  <c r="J21" i="2"/>
  <c r="J22" i="2"/>
  <c r="J23" i="2"/>
  <c r="J24" i="2"/>
  <c r="J25" i="2"/>
  <c r="I88" i="2"/>
  <c r="I89" i="2"/>
  <c r="J89" i="2" s="1"/>
  <c r="I90" i="2"/>
  <c r="J90" i="2" s="1"/>
  <c r="I91" i="2"/>
  <c r="J91" i="2" s="1"/>
  <c r="I92" i="2"/>
  <c r="J92" i="2" s="1"/>
  <c r="I93" i="2"/>
  <c r="J93" i="2" s="1"/>
  <c r="I94" i="2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J105" i="2" s="1"/>
  <c r="I106" i="2"/>
  <c r="J106" i="2" s="1"/>
  <c r="I107" i="2"/>
  <c r="J107" i="2" s="1"/>
  <c r="I108" i="2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87" i="2"/>
  <c r="J87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4" i="2"/>
  <c r="J4" i="2" s="1"/>
  <c r="J42" i="2"/>
  <c r="J43" i="2"/>
  <c r="J38" i="2"/>
  <c r="J41" i="2"/>
  <c r="J15" i="2"/>
  <c r="J36" i="2"/>
  <c r="J35" i="2"/>
  <c r="J40" i="2"/>
  <c r="J39" i="2"/>
  <c r="J37" i="2"/>
  <c r="J72" i="2"/>
  <c r="J46" i="2"/>
  <c r="J55" i="2"/>
  <c r="J74" i="2"/>
  <c r="J63" i="2"/>
  <c r="J48" i="2"/>
  <c r="J60" i="2"/>
  <c r="J62" i="2"/>
  <c r="J51" i="2"/>
  <c r="J75" i="2"/>
  <c r="J73" i="2"/>
  <c r="J49" i="2"/>
  <c r="J53" i="2"/>
  <c r="J70" i="2"/>
  <c r="J65" i="2"/>
  <c r="J64" i="2"/>
  <c r="J71" i="2"/>
  <c r="J61" i="2"/>
  <c r="J69" i="2"/>
  <c r="J50" i="2"/>
  <c r="J67" i="2"/>
  <c r="J56" i="2"/>
  <c r="J54" i="2"/>
  <c r="J47" i="2"/>
  <c r="J68" i="2"/>
  <c r="J58" i="2"/>
  <c r="J66" i="2"/>
  <c r="J59" i="2"/>
  <c r="J52" i="2"/>
  <c r="J57" i="2"/>
  <c r="J84" i="2"/>
  <c r="J79" i="2"/>
  <c r="J82" i="2"/>
  <c r="J81" i="2"/>
  <c r="J83" i="2"/>
  <c r="J32" i="2"/>
  <c r="J80" i="2"/>
  <c r="J29" i="2"/>
  <c r="J33" i="2" s="1"/>
  <c r="J108" i="2"/>
  <c r="J94" i="2"/>
  <c r="J88" i="2"/>
  <c r="J103" i="2"/>
  <c r="J26" i="2" l="1"/>
  <c r="J85" i="2"/>
  <c r="J44" i="2"/>
  <c r="J123" i="2"/>
  <c r="J12" i="2"/>
  <c r="J76" i="2" l="1"/>
  <c r="J12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<sst xmlns="http://schemas.openxmlformats.org/spreadsheetml/2006/main" count="1252" uniqueCount="423">
  <si>
    <t>Part Name</t>
  </si>
  <si>
    <t>Exclude?</t>
  </si>
  <si>
    <t>Part Number</t>
  </si>
  <si>
    <t>Description</t>
  </si>
  <si>
    <t>Make/Buy</t>
  </si>
  <si>
    <t>Quantity</t>
  </si>
  <si>
    <t>Order Quantity</t>
  </si>
  <si>
    <t>Material</t>
  </si>
  <si>
    <t>Mass</t>
  </si>
  <si>
    <t>Vendor Price</t>
  </si>
  <si>
    <t>Category</t>
  </si>
  <si>
    <t>V-King Base Frame Assy v86</t>
  </si>
  <si>
    <t>V-King Base Frame</t>
  </si>
  <si>
    <t>Assemble</t>
  </si>
  <si>
    <t>Assembly</t>
  </si>
  <si>
    <t>2020 V-Slot 500 v13</t>
  </si>
  <si>
    <t>2020 V-Slot 500</t>
  </si>
  <si>
    <t>V-Slot Profile 500mm</t>
  </si>
  <si>
    <t>Buy</t>
  </si>
  <si>
    <t>Aluminum</t>
  </si>
  <si>
    <t>Hardware</t>
  </si>
  <si>
    <t>3 Way V-Slot 2020 Corner v30</t>
  </si>
  <si>
    <t>3 Way Corner Assy</t>
  </si>
  <si>
    <t>3 Way V-Slot Corner</t>
  </si>
  <si>
    <t>M5x8 V v3</t>
  </si>
  <si>
    <t>M5x8 V</t>
  </si>
  <si>
    <t>Steel</t>
  </si>
  <si>
    <t>2028 L Bracket v30</t>
  </si>
  <si>
    <t>2028 Corner Bracket</t>
  </si>
  <si>
    <t>Corner Bracket</t>
  </si>
  <si>
    <t>M5 T-Nut Square v5</t>
  </si>
  <si>
    <t>M5 T-Nut Square</t>
  </si>
  <si>
    <t>T-Nut Sqare M5</t>
  </si>
  <si>
    <t>Fastners</t>
  </si>
  <si>
    <t>M5 WASHER v6</t>
  </si>
  <si>
    <t>M5 WASHER</t>
  </si>
  <si>
    <t>M5x10 v4</t>
  </si>
  <si>
    <t>M5x10</t>
  </si>
  <si>
    <t>XY Layout v923</t>
  </si>
  <si>
    <t>XY Layout</t>
  </si>
  <si>
    <t>V-King XY Gantry</t>
  </si>
  <si>
    <t>Make</t>
  </si>
  <si>
    <t>XY Motor Corner Bracket Assy v52</t>
  </si>
  <si>
    <t>XY Motor Corner Bracket Assy</t>
  </si>
  <si>
    <t>Motor Corner Buddy</t>
  </si>
  <si>
    <t>Nema Motor Corner Buddy</t>
  </si>
  <si>
    <t>Nema Motor Corner Bracket</t>
  </si>
  <si>
    <t>Nema 17 Stepper Motor v6</t>
  </si>
  <si>
    <t>Nema 17 Stepper Motor</t>
  </si>
  <si>
    <t>Nema 17 Stepper motor</t>
  </si>
  <si>
    <t>M3 WASHER v7</t>
  </si>
  <si>
    <t>M3 WASHER</t>
  </si>
  <si>
    <t>M3x8 v3</t>
  </si>
  <si>
    <t>M3x8</t>
  </si>
  <si>
    <t>M5 Tee Nut v3</t>
  </si>
  <si>
    <t>M5 Tee Nut</t>
  </si>
  <si>
    <t>OpenBuilds Tee Nut</t>
  </si>
  <si>
    <t>GT2 Motor Pulley 20T v20</t>
  </si>
  <si>
    <t>GT2 Motor Pulley 20T</t>
  </si>
  <si>
    <t>XY Corner Pulley Assy v60</t>
  </si>
  <si>
    <t>XY Corner Pulley Assy</t>
  </si>
  <si>
    <t>XY Corner Pulley Buddy</t>
  </si>
  <si>
    <t>M5x35 v3</t>
  </si>
  <si>
    <t>M5x35</t>
  </si>
  <si>
    <t>M5 LOCK NUT v4</t>
  </si>
  <si>
    <t>M5 LOCK NUT</t>
  </si>
  <si>
    <t>GT2 Pulley 20T v14</t>
  </si>
  <si>
    <t>GT2 Pulley Idler 20T</t>
  </si>
  <si>
    <t>Thoothed Idler Pulley</t>
  </si>
  <si>
    <t>M5 8OD WASHER v5</t>
  </si>
  <si>
    <t>M5 8OD WASHER</t>
  </si>
  <si>
    <t>Copper</t>
  </si>
  <si>
    <t>End Stop Y Support Assy v33</t>
  </si>
  <si>
    <t>End Stop Y Support Assy</t>
  </si>
  <si>
    <t>End Stop Y Buddy</t>
  </si>
  <si>
    <t>Optical End stop Sensor Bracket</t>
  </si>
  <si>
    <t>Optical Sensor v6</t>
  </si>
  <si>
    <t>Optical Sensor</t>
  </si>
  <si>
    <t>M3 NUT v5</t>
  </si>
  <si>
    <t>M3 NUT</t>
  </si>
  <si>
    <t>M3x12 v2</t>
  </si>
  <si>
    <t>M3x12</t>
  </si>
  <si>
    <t>Y-Slider Assy v108</t>
  </si>
  <si>
    <t>Y-Slider Assy</t>
  </si>
  <si>
    <t>Y-Slide Top</t>
  </si>
  <si>
    <t>Top V-SLot SLide for Y axis</t>
  </si>
  <si>
    <t>V-Slider Fork v16</t>
  </si>
  <si>
    <t>V-Slider Fork</t>
  </si>
  <si>
    <t>M5 Nut v4</t>
  </si>
  <si>
    <t>M5 Nut</t>
  </si>
  <si>
    <t>M5x20 HEX v5</t>
  </si>
  <si>
    <t>M5x20 HEX</t>
  </si>
  <si>
    <t>M5 Thumb Screw 2 v12</t>
  </si>
  <si>
    <t>M5 Thumb Screw 2</t>
  </si>
  <si>
    <t>M5x30 v8</t>
  </si>
  <si>
    <t>M5x30</t>
  </si>
  <si>
    <t>V-Slot Big Wheels v19</t>
  </si>
  <si>
    <t>V-Slot Big Wheels</t>
  </si>
  <si>
    <t>M4 WASHER v4</t>
  </si>
  <si>
    <t>M4 WASHER</t>
  </si>
  <si>
    <t>M4x10 v5</t>
  </si>
  <si>
    <t>M4x10</t>
  </si>
  <si>
    <t>2020 V-Slot 480 v8</t>
  </si>
  <si>
    <t>2020 V-Slot 480</t>
  </si>
  <si>
    <t>2020 V-Slot 480mm</t>
  </si>
  <si>
    <t>X-Idler Spacer L Assy v68</t>
  </si>
  <si>
    <t>X-Idler Spacer L Assy</t>
  </si>
  <si>
    <t>X Idler Spacer Left</t>
  </si>
  <si>
    <t>Idler X Bracket L</t>
  </si>
  <si>
    <t>Bracket for Left X Idlers</t>
  </si>
  <si>
    <t>M5x30 HEX v7</t>
  </si>
  <si>
    <t>M5x30 HEX</t>
  </si>
  <si>
    <t>Stainless Steel</t>
  </si>
  <si>
    <t>GT2 Pulley 20NT v8</t>
  </si>
  <si>
    <t>GT2 Pulley 20NT</t>
  </si>
  <si>
    <t>Smooth Pulley</t>
  </si>
  <si>
    <t>X-Idler Spacer R Assy v61</t>
  </si>
  <si>
    <t>X-Idler Spacer R Assy</t>
  </si>
  <si>
    <t>X Idler Spacer Right</t>
  </si>
  <si>
    <t>Idler X Bracket R</t>
  </si>
  <si>
    <t>Right X Idler Bracket</t>
  </si>
  <si>
    <t>X-Slider Assy v319</t>
  </si>
  <si>
    <t>X-Slider Assy</t>
  </si>
  <si>
    <t>X-Slide Top</t>
  </si>
  <si>
    <t>X-Carrier Top Slide</t>
  </si>
  <si>
    <t>Belt lock Top</t>
  </si>
  <si>
    <t>X Center Belt lock Upper</t>
  </si>
  <si>
    <t>Top Belt Lock X Carrier</t>
  </si>
  <si>
    <t>Belt lock Bottom</t>
  </si>
  <si>
    <t>X Center Belt lock Bottom</t>
  </si>
  <si>
    <t>Bottom Belt Lock X Carrier</t>
  </si>
  <si>
    <t>Hotend Clamp</t>
  </si>
  <si>
    <t>e3d Heatsink Lock</t>
  </si>
  <si>
    <t>End Stop X Support v30</t>
  </si>
  <si>
    <t>Endstop X Bracket</t>
  </si>
  <si>
    <t>Optical Endstop Bracket for X</t>
  </si>
  <si>
    <t>X End Stop Bracket</t>
  </si>
  <si>
    <t>Optical Endstop bracket</t>
  </si>
  <si>
    <t>Parts</t>
  </si>
  <si>
    <t>M3X25 v4</t>
  </si>
  <si>
    <t>M3X25</t>
  </si>
  <si>
    <t>M3x10 v3</t>
  </si>
  <si>
    <t>M3x10</t>
  </si>
  <si>
    <t>E3d Hotend v3</t>
  </si>
  <si>
    <t>E3d Hotend</t>
  </si>
  <si>
    <t>BL Touch Probe v5</t>
  </si>
  <si>
    <t>BL Touch Probe</t>
  </si>
  <si>
    <t>M3x14 v3</t>
  </si>
  <si>
    <t>M3x14</t>
  </si>
  <si>
    <t>M3 Lock Nut v3</t>
  </si>
  <si>
    <t>M3 Lock Nut</t>
  </si>
  <si>
    <t>M4x20 v4</t>
  </si>
  <si>
    <t>M4x20</t>
  </si>
  <si>
    <t>M4 NUT v3</t>
  </si>
  <si>
    <t>M4 NUT</t>
  </si>
  <si>
    <t>M4x16 v3</t>
  </si>
  <si>
    <t>M4x16</t>
  </si>
  <si>
    <t>X End Stop Buddy v8</t>
  </si>
  <si>
    <t>X End Stop Buddy</t>
  </si>
  <si>
    <t>Optical End STOP</t>
  </si>
  <si>
    <t>Y End Stop Buddy v6</t>
  </si>
  <si>
    <t>Y End Stop Buddy</t>
  </si>
  <si>
    <t>Y End Sop STOP</t>
  </si>
  <si>
    <t>XY Belt Tension Assy v64</t>
  </si>
  <si>
    <t>XY Belt Tension Assy</t>
  </si>
  <si>
    <t>XY Tension Bracket</t>
  </si>
  <si>
    <t>XY Belt Tension Bracket</t>
  </si>
  <si>
    <t>XY Tension fork</t>
  </si>
  <si>
    <t>XY Belt Tension Fork</t>
  </si>
  <si>
    <t>Titan Support Bracket v16</t>
  </si>
  <si>
    <t>Titan Support Bracket</t>
  </si>
  <si>
    <t>Titan Extruder v33</t>
  </si>
  <si>
    <t>Titan Extruder Assembly</t>
  </si>
  <si>
    <t>Titan Bracket</t>
  </si>
  <si>
    <t>Titan Extruder</t>
  </si>
  <si>
    <t>Components</t>
  </si>
  <si>
    <t>Groove mount v7</t>
  </si>
  <si>
    <t>Groove mount</t>
  </si>
  <si>
    <t>PLA Plastic</t>
  </si>
  <si>
    <t>Bowden Tube</t>
  </si>
  <si>
    <t>PET Plastic</t>
  </si>
  <si>
    <t>Belt A</t>
  </si>
  <si>
    <t>Rubber, Black</t>
  </si>
  <si>
    <t>Belt B</t>
  </si>
  <si>
    <t>Filament Sensor v3</t>
  </si>
  <si>
    <t>Filament Sensor</t>
  </si>
  <si>
    <t>ABS Plastic</t>
  </si>
  <si>
    <t>Z-Slider Assy v113</t>
  </si>
  <si>
    <t>Z-Slider Assy</t>
  </si>
  <si>
    <t>Z Axis Slider Assembly</t>
  </si>
  <si>
    <t>Z-Slide Top</t>
  </si>
  <si>
    <t>Z Axis Slider</t>
  </si>
  <si>
    <t>VK-Bed Assy v50</t>
  </si>
  <si>
    <t>VK-Bed Assy</t>
  </si>
  <si>
    <t>Build Plate Assemblie</t>
  </si>
  <si>
    <t>L Bracket Bed Assy v28</t>
  </si>
  <si>
    <t>Bed Bracket Assey</t>
  </si>
  <si>
    <t>Bed Bracket</t>
  </si>
  <si>
    <t>Heat Bed Support R Assy v27</t>
  </si>
  <si>
    <t>Heat Bed Support R Assy</t>
  </si>
  <si>
    <t>M5x10 Hex v3</t>
  </si>
  <si>
    <t>M5x10 Hex</t>
  </si>
  <si>
    <t>Heat Bed Support L Assy v42</t>
  </si>
  <si>
    <t>Heat Bed Support L Assy</t>
  </si>
  <si>
    <t>Silicone Heatpad v5</t>
  </si>
  <si>
    <t>Silicone Heatpad</t>
  </si>
  <si>
    <t>400*400</t>
  </si>
  <si>
    <t>Rubber, Silicone</t>
  </si>
  <si>
    <t>Heat Bed v4</t>
  </si>
  <si>
    <t>Build Plate</t>
  </si>
  <si>
    <t>400x400x6mm Aluminum</t>
  </si>
  <si>
    <t>Glass Bed v6</t>
  </si>
  <si>
    <t>Glass Bed</t>
  </si>
  <si>
    <t>400*400*4</t>
  </si>
  <si>
    <t>Glass</t>
  </si>
  <si>
    <t>Bed Idler Assy v43</t>
  </si>
  <si>
    <t>Bed Idler Assy</t>
  </si>
  <si>
    <t>Bed lifting assy</t>
  </si>
  <si>
    <t>Bed Idler Buddy</t>
  </si>
  <si>
    <t>Bed Idler Support</t>
  </si>
  <si>
    <t>M5X25 v3</t>
  </si>
  <si>
    <t>M5X25</t>
  </si>
  <si>
    <t>Worm Gear Assy v141</t>
  </si>
  <si>
    <t>Worm Gear Assy</t>
  </si>
  <si>
    <t>Worm Gear Buddy</t>
  </si>
  <si>
    <t>Worm Gear Drive bracket</t>
  </si>
  <si>
    <t>Z Belt Anchor M</t>
  </si>
  <si>
    <t>Z Belt Lock M</t>
  </si>
  <si>
    <t>Gear B v3</t>
  </si>
  <si>
    <t>Worm Gear Pinion</t>
  </si>
  <si>
    <t>Pinion Gear for 20:1 Worm Gear</t>
  </si>
  <si>
    <t>Gear A v5</t>
  </si>
  <si>
    <t>Worm Gear Helical</t>
  </si>
  <si>
    <t>Helical Gear for 20:1 Worm Gear</t>
  </si>
  <si>
    <t>Brass</t>
  </si>
  <si>
    <t>Bearing 5-16-5 v4</t>
  </si>
  <si>
    <t>Bearing 5-16-5</t>
  </si>
  <si>
    <t>Worm Spacer</t>
  </si>
  <si>
    <t>Gear-Bearing Spacer</t>
  </si>
  <si>
    <t>Worm Gear Rod Support Assy v93</t>
  </si>
  <si>
    <t>Worm Gear Rod Support Assy</t>
  </si>
  <si>
    <t>Worm Gear Rod Buddy</t>
  </si>
  <si>
    <t>Worm Gear Rod Support</t>
  </si>
  <si>
    <t>Z Belt Anchor R</t>
  </si>
  <si>
    <t>Z Belt Lock R</t>
  </si>
  <si>
    <t>M4x12 v2</t>
  </si>
  <si>
    <t>M4x12</t>
  </si>
  <si>
    <t>M5x565 ROD v9</t>
  </si>
  <si>
    <t>M5x565 ROD</t>
  </si>
  <si>
    <t>Z Pulley Top R Assy v85</t>
  </si>
  <si>
    <t>Z Pulley Top R Assy</t>
  </si>
  <si>
    <t>Z-Pulley Top</t>
  </si>
  <si>
    <t>Z-Pulley Top Belt Lock</t>
  </si>
  <si>
    <t>Z Pulley Top M Assy v27</t>
  </si>
  <si>
    <t>Z Pulley Top M Assy</t>
  </si>
  <si>
    <t>Z-Pulley Top M</t>
  </si>
  <si>
    <t>V-King Controller Assy v74</t>
  </si>
  <si>
    <t>V-King Controller Assy</t>
  </si>
  <si>
    <t>MKSBerry Base Plate</t>
  </si>
  <si>
    <t>VK-PRO4-EC-001</t>
  </si>
  <si>
    <t>Controller base plate</t>
  </si>
  <si>
    <t>RaspBerry PI 3 v12</t>
  </si>
  <si>
    <t>RaspBerry PI 3</t>
  </si>
  <si>
    <t>PCB</t>
  </si>
  <si>
    <t>MKS Gen 1.4 v22</t>
  </si>
  <si>
    <t>MKS Gen 1.4</t>
  </si>
  <si>
    <t>MKSBerry Lid</t>
  </si>
  <si>
    <t>VK-PRO4-EC-002</t>
  </si>
  <si>
    <t>Controller lid</t>
  </si>
  <si>
    <t>FAN 40-10mm v26</t>
  </si>
  <si>
    <t>Fan 4010 Assy</t>
  </si>
  <si>
    <t>Fan House</t>
  </si>
  <si>
    <t>Fan</t>
  </si>
  <si>
    <t>M3x20 v1</t>
  </si>
  <si>
    <t>M3x20</t>
  </si>
  <si>
    <t>4040 Fan Grill v3</t>
  </si>
  <si>
    <t>4040 Fan Grill</t>
  </si>
  <si>
    <t>V-King 12864 Cabinet v26</t>
  </si>
  <si>
    <t>V-King 12864 Cabinet</t>
  </si>
  <si>
    <t>12864 LCD v21</t>
  </si>
  <si>
    <t>12864 LCD Panel</t>
  </si>
  <si>
    <t>12864 Front</t>
  </si>
  <si>
    <t>12864 Back</t>
  </si>
  <si>
    <t>V-King PSU/SSR Assy v55</t>
  </si>
  <si>
    <t>V-King PSU/SSR Cabinet</t>
  </si>
  <si>
    <t>VK-PSU-Lid</t>
  </si>
  <si>
    <t>VK-PSU-Case</t>
  </si>
  <si>
    <t>24V-PSU 00 v13</t>
  </si>
  <si>
    <t>24V-PSU 00</t>
  </si>
  <si>
    <t>PSU</t>
  </si>
  <si>
    <t>ssr-40 DA v5</t>
  </si>
  <si>
    <t>ssr-40 DA</t>
  </si>
  <si>
    <t>SSR</t>
  </si>
  <si>
    <t>Fan Grill 60 v2</t>
  </si>
  <si>
    <t>Fan Grill 60</t>
  </si>
  <si>
    <t>220V input v7</t>
  </si>
  <si>
    <t>220V input</t>
  </si>
  <si>
    <t>SSR Heat Sink Fan v6</t>
  </si>
  <si>
    <t>SSR Heat Sink Fan</t>
  </si>
  <si>
    <t>FAN 60-10 v7</t>
  </si>
  <si>
    <t>FAN 60-10</t>
  </si>
  <si>
    <t>Filament Holder V-King v20</t>
  </si>
  <si>
    <t>Filament Holder V-King</t>
  </si>
  <si>
    <t>Filament Nut</t>
  </si>
  <si>
    <t>Filament Rod</t>
  </si>
  <si>
    <t>Filament Spool</t>
  </si>
  <si>
    <t>Filament</t>
  </si>
  <si>
    <t>Item Price</t>
  </si>
  <si>
    <t>Y Endstop STOP</t>
  </si>
  <si>
    <t>GT2 Pulley Idler 20NT</t>
  </si>
  <si>
    <t>3 Way Corner Bracket</t>
  </si>
  <si>
    <t>Cabinets</t>
  </si>
  <si>
    <t>Belts GT2 6mm</t>
  </si>
  <si>
    <t>Worm Gear 20:1</t>
  </si>
  <si>
    <t>Worm gear 20:1</t>
  </si>
  <si>
    <t>2m Bowden Tube</t>
  </si>
  <si>
    <t>Controller</t>
  </si>
  <si>
    <t>Meter Timing belt for XYZ</t>
  </si>
  <si>
    <t>Mechatronics</t>
  </si>
  <si>
    <t>Wheels</t>
  </si>
  <si>
    <t>Row Price</t>
  </si>
  <si>
    <t>Controller Card</t>
  </si>
  <si>
    <t>Leveling Probe</t>
  </si>
  <si>
    <t>Wifi Controller</t>
  </si>
  <si>
    <t>Power Supply</t>
  </si>
  <si>
    <t>PSU/SSR Case</t>
  </si>
  <si>
    <t>PSU/SSR Lid</t>
  </si>
  <si>
    <t>24V Power Supply</t>
  </si>
  <si>
    <t>LCD Controller</t>
  </si>
  <si>
    <t>Solid State Relay</t>
  </si>
  <si>
    <t>SSR Cooler</t>
  </si>
  <si>
    <t>PSU Cooler</t>
  </si>
  <si>
    <t>Controller Cooler</t>
  </si>
  <si>
    <t>Endstop</t>
  </si>
  <si>
    <t>Hotend</t>
  </si>
  <si>
    <t>Extruder</t>
  </si>
  <si>
    <t>Motor Timing Pulleys</t>
  </si>
  <si>
    <t>Price</t>
  </si>
  <si>
    <t>Printer price as configured in total</t>
  </si>
  <si>
    <t>Controller components</t>
  </si>
  <si>
    <t>Controller case parts</t>
  </si>
  <si>
    <t>Mechatronical components</t>
  </si>
  <si>
    <t>Different config may apply</t>
  </si>
  <si>
    <t>AC input</t>
  </si>
  <si>
    <t>AC Input contact</t>
  </si>
  <si>
    <t>Fastners and Bearings</t>
  </si>
  <si>
    <t>Hardware and Wheels</t>
  </si>
  <si>
    <t>Printed parts</t>
  </si>
  <si>
    <t>Part filament approximation</t>
  </si>
  <si>
    <t>Approximate controller case filament price</t>
  </si>
  <si>
    <t>Cables not included</t>
  </si>
  <si>
    <t>Z-Pulley Top R</t>
  </si>
  <si>
    <t>Rod Side</t>
  </si>
  <si>
    <t>Motor Side</t>
  </si>
  <si>
    <t>Heat Bed Support L</t>
  </si>
  <si>
    <t>Heat Bed Support R</t>
  </si>
  <si>
    <t>Right</t>
  </si>
  <si>
    <t>Left</t>
  </si>
  <si>
    <t>Both sides</t>
  </si>
  <si>
    <t>Z-Top Belt Lock</t>
  </si>
  <si>
    <t>Belt lock Upper</t>
  </si>
  <si>
    <t>These are cabinet print parts for this config</t>
  </si>
  <si>
    <t>PSU Case</t>
  </si>
  <si>
    <t>PSU Lid</t>
  </si>
  <si>
    <t>Heatbed components</t>
  </si>
  <si>
    <t>Filament Holder Rod</t>
  </si>
  <si>
    <t>Filament Holder Nut</t>
  </si>
  <si>
    <t>LCD Rear Cover</t>
  </si>
  <si>
    <t>LCD Front Cover</t>
  </si>
  <si>
    <t>12864 LCD</t>
  </si>
  <si>
    <t xml:space="preserve">FAN 40-10mm </t>
  </si>
  <si>
    <t xml:space="preserve">Optical Sensor </t>
  </si>
  <si>
    <t xml:space="preserve">ssr-40 DA </t>
  </si>
  <si>
    <t xml:space="preserve">E3d Hotend </t>
  </si>
  <si>
    <t xml:space="preserve">GT2 Motor Pulley 20T </t>
  </si>
  <si>
    <t xml:space="preserve">GT2 Pulley 20NT </t>
  </si>
  <si>
    <t xml:space="preserve">GT2 Pulley 20T </t>
  </si>
  <si>
    <t xml:space="preserve">Bearing 5-16-5 </t>
  </si>
  <si>
    <t xml:space="preserve">M5 T-Nut Square </t>
  </si>
  <si>
    <t xml:space="preserve">M5 Tee Nut </t>
  </si>
  <si>
    <t xml:space="preserve">M5x35 </t>
  </si>
  <si>
    <t xml:space="preserve">M5x30 </t>
  </si>
  <si>
    <t xml:space="preserve">M5X25 </t>
  </si>
  <si>
    <t xml:space="preserve">M5x10 </t>
  </si>
  <si>
    <t xml:space="preserve">M5x10 Hex </t>
  </si>
  <si>
    <t xml:space="preserve">M4x20 </t>
  </si>
  <si>
    <t xml:space="preserve">M4x16 </t>
  </si>
  <si>
    <t xml:space="preserve">M4x12 </t>
  </si>
  <si>
    <t xml:space="preserve">M4x10 </t>
  </si>
  <si>
    <t xml:space="preserve">M3X25 </t>
  </si>
  <si>
    <t xml:space="preserve">M3x20 </t>
  </si>
  <si>
    <t xml:space="preserve">M5 Nut </t>
  </si>
  <si>
    <t xml:space="preserve">M3x14 </t>
  </si>
  <si>
    <t xml:space="preserve">M3x12 </t>
  </si>
  <si>
    <t xml:space="preserve">M3x10 </t>
  </si>
  <si>
    <t xml:space="preserve">M4 NUT </t>
  </si>
  <si>
    <t xml:space="preserve">M3x8 </t>
  </si>
  <si>
    <t xml:space="preserve">M3 Lock Nut </t>
  </si>
  <si>
    <t xml:space="preserve">M3 NUT </t>
  </si>
  <si>
    <t xml:space="preserve">2028 L Bracket </t>
  </si>
  <si>
    <t xml:space="preserve">M5x565 ROD </t>
  </si>
  <si>
    <t xml:space="preserve">M5 Thumb Screw 2 </t>
  </si>
  <si>
    <t xml:space="preserve">Y End Stop Buddy </t>
  </si>
  <si>
    <t xml:space="preserve">Filament Sensor </t>
  </si>
  <si>
    <t xml:space="preserve">SSR Heat Sink Fan </t>
  </si>
  <si>
    <t xml:space="preserve">FAN 60-10 </t>
  </si>
  <si>
    <t xml:space="preserve">M5x20 Hex </t>
  </si>
  <si>
    <t xml:space="preserve">M5x30 Hex </t>
  </si>
  <si>
    <t xml:space="preserve">M5 Washer </t>
  </si>
  <si>
    <t>M5 Washer</t>
  </si>
  <si>
    <t xml:space="preserve">M5 8OD Washer </t>
  </si>
  <si>
    <t>M5 8OD Washer</t>
  </si>
  <si>
    <t xml:space="preserve">M4 Washer </t>
  </si>
  <si>
    <t>M4 Washer</t>
  </si>
  <si>
    <t xml:space="preserve">M3 Washer </t>
  </si>
  <si>
    <t>M3 Washer</t>
  </si>
  <si>
    <t xml:space="preserve">M5 Lock Nut </t>
  </si>
  <si>
    <t>M5 Lock Nut</t>
  </si>
  <si>
    <t>220AC 1000w 400*400</t>
  </si>
  <si>
    <t>220VAC 1000W Silicone Pad</t>
  </si>
  <si>
    <t>400*400*6 Build Plate</t>
  </si>
  <si>
    <t>Aluminum Build Plate</t>
  </si>
  <si>
    <t>Belt torque transfer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</si>
</sst>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([$EUR]\ * #,##0.00_);_([$EUR]\ * \(#,##0.00\);_([$EUR]\ 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[$EUR]\ * #,##0.00_);_([$EUR]\ * \(#,##0.00\);_([$EUR]\ 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[$EUR]\ * #,##0.00_);_([$EUR]\ * \(#,##0.00\);_([$EUR]\ * &quot;-&quot;??_);_(@_)"/>
    </dxf>
    <dxf>
      <numFmt numFmtId="165" formatCode="_([$EUR]\ * #,##0.00_);_([$EUR]\ * \(#,##0.00\);_([$EUR]\ * &quot;-&quot;??_);_(@_)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1">
      <queryTableField id="1" name="Part Name" tableColumnId="1"/>
      <queryTableField id="3" name="Part Number" tableColumnId="3"/>
      <queryTableField id="4" name="Description" tableColumnId="4"/>
      <queryTableField id="5" name="Make/Buy" tableColumnId="5"/>
      <queryTableField id="6" name="Quantity" tableColumnId="6"/>
      <queryTableField id="7" name="Order Quantity" tableColumnId="7"/>
      <queryTableField id="8" name="Material" tableColumnId="8"/>
      <queryTableField id="9" name="Mass" tableColumnId="9"/>
      <queryTableField id="10" name="Vendor Price" tableColumnId="10"/>
      <queryTableField id="13" dataBound="0" tableColumnId="12"/>
      <queryTableField id="11" name="Category" tableColumnId="11"/>
    </queryTableFields>
    <queryTableDeletedFields count="1">
      <deletedField name="Exclude?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76A420-7539-4EA8-B971-D3C24F0FF152}" name="Table1_2" displayName="Table1_2" ref="A1:K123" tableType="queryTable" totalsRowCount="1">
  <autoFilter ref="A1:K122" xr:uid="{D9DBC87E-E3EB-4128-B66B-0280679601F7}"/>
  <sortState ref="A2:K122">
    <sortCondition ref="K1:K122"/>
  </sortState>
  <tableColumns count="11">
    <tableColumn id="1" xr3:uid="{AD105796-BC3D-4F71-8012-D88AD4FD6233}" uniqueName="1" name="Part Name" queryTableFieldId="1" dataDxfId="15"/>
    <tableColumn id="3" xr3:uid="{9B940B3B-13CE-4EFA-BAF5-8030A677FF27}" uniqueName="3" name="Part Number" queryTableFieldId="3" dataDxfId="14" totalsRowDxfId="6"/>
    <tableColumn id="4" xr3:uid="{00DE9FC5-CAF4-44E4-B99B-6ADF6EB252D1}" uniqueName="4" name="Description" queryTableFieldId="4" dataDxfId="13"/>
    <tableColumn id="5" xr3:uid="{778813CF-2179-4099-B9EA-71162D34F4A2}" uniqueName="5" name="Make/Buy" queryTableFieldId="5" dataDxfId="12" totalsRowDxfId="5"/>
    <tableColumn id="6" xr3:uid="{D9CDA1E5-D138-4A55-8901-A09B00188167}" uniqueName="6" name="Quantity" queryTableFieldId="6"/>
    <tableColumn id="7" xr3:uid="{FFCE91F0-00D6-4E2D-AA7F-E01B191EAA59}" uniqueName="7" name="Order Quantity" queryTableFieldId="7"/>
    <tableColumn id="8" xr3:uid="{6D94E448-3558-4A45-A375-23F2CA012E0F}" uniqueName="8" name="Material" queryTableFieldId="8" dataDxfId="11" totalsRowDxfId="4"/>
    <tableColumn id="9" xr3:uid="{493843DC-3B43-440E-9737-42338786D57E}" uniqueName="9" name="Mass" queryTableFieldId="9" dataDxfId="10" totalsRowDxfId="3"/>
    <tableColumn id="10" xr3:uid="{F4486787-27B4-4A40-A2E5-26D8FF459FBB}" uniqueName="10" name="Item Price" totalsRowLabel="Part filament approximation" queryTableFieldId="10" dataDxfId="9" totalsRowDxfId="2"/>
    <tableColumn id="12" xr3:uid="{09B941BA-A840-42C2-907C-15716549B38B}" uniqueName="12" name="Row Price" totalsRowFunction="custom" queryTableFieldId="13" dataDxfId="8" totalsRowDxfId="1">
      <calculatedColumnFormula>Table1_2[[#This Row],[Item Price]]*Table1_2[[#This Row],[Order Quantity]]</calculatedColumnFormula>
      <totalsRowFormula>SUBTOTAL(109,J87:J122)</totalsRowFormula>
    </tableColumn>
    <tableColumn id="11" xr3:uid="{FF512CFE-168A-4A3A-9427-353A988F7E08}" uniqueName="11" name="Category" queryTableFieldId="11" dataDxfId="7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27801-865D-49D3-AF56-8D8F67B3C384}" name="Table1" displayName="Table1" ref="A1:K140" totalsRowShown="0">
  <autoFilter ref="A1:K140" xr:uid="{033D89BA-B517-415A-A23F-C2A219C0BC6B}"/>
  <tableColumns count="11">
    <tableColumn id="1" xr3:uid="{CE635A94-0D39-46C0-9A18-6A3214813479}" name="Part Name"/>
    <tableColumn id="2" xr3:uid="{BAFBB80F-E11B-4D0F-B330-1C81285A56C0}" name="Exclude?"/>
    <tableColumn id="3" xr3:uid="{5170530A-1595-4785-BBA0-9C153800F23D}" name="Part Number"/>
    <tableColumn id="4" xr3:uid="{FEA3929F-CD9A-443D-B251-2A8F218778D2}" name="Description"/>
    <tableColumn id="5" xr3:uid="{6DA75201-871F-4F59-BE8B-4335B0403121}" name="Make/Buy"/>
    <tableColumn id="6" xr3:uid="{9FB5CA0A-8F4F-4C3F-AB61-D913A8DBDA6C}" name="Quantity"/>
    <tableColumn id="7" xr3:uid="{9A9EAB27-5AA2-471F-A928-646ABA674056}" name="Order Quantity"/>
    <tableColumn id="8" xr3:uid="{08D384FD-2C3D-43CD-9074-F26A9EB37C7A}" name="Material"/>
    <tableColumn id="9" xr3:uid="{A1949D01-2742-4163-B426-9D3CC3377C2F}" name="Mass"/>
    <tableColumn id="10" xr3:uid="{806158E9-E1F3-4E26-B11B-CD228593F15F}" name="Vendor Price"/>
    <tableColumn id="11" xr3:uid="{92C3101C-DBB6-4E9F-A440-C6BC1563F5BA}" name="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6BDA-DD41-4F1E-950D-DAA22706FDDE}">
  <sheetPr>
    <pageSetUpPr fitToPage="1"/>
  </sheetPr>
  <dimension ref="A1:K125"/>
  <sheetViews>
    <sheetView tabSelected="1" topLeftCell="A49" workbookViewId="0">
      <selection activeCell="G72" sqref="G72"/>
    </sheetView>
  </sheetViews>
  <sheetFormatPr defaultRowHeight="14.4" x14ac:dyDescent="0.3"/>
  <cols>
    <col min="1" max="1" width="29.109375" bestFit="1" customWidth="1"/>
    <col min="2" max="2" width="25.77734375" bestFit="1" customWidth="1"/>
    <col min="3" max="3" width="28" bestFit="1" customWidth="1"/>
    <col min="4" max="4" width="12.109375" bestFit="1" customWidth="1"/>
    <col min="5" max="5" width="10.5546875" bestFit="1" customWidth="1"/>
    <col min="6" max="6" width="15.88671875" bestFit="1" customWidth="1"/>
    <col min="7" max="7" width="14" bestFit="1" customWidth="1"/>
    <col min="8" max="8" width="9.77734375" hidden="1" customWidth="1"/>
    <col min="9" max="9" width="15.33203125" style="2" bestFit="1" customWidth="1"/>
    <col min="10" max="10" width="13" style="2" customWidth="1"/>
    <col min="11" max="11" width="11.33203125" style="3" bestFit="1" customWidth="1"/>
    <col min="12" max="12" width="10.5546875" bestFit="1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2" t="s">
        <v>8</v>
      </c>
      <c r="I1" s="3" t="s">
        <v>307</v>
      </c>
      <c r="J1" s="3" t="s">
        <v>320</v>
      </c>
      <c r="K1" t="s">
        <v>10</v>
      </c>
    </row>
    <row r="2" spans="1:11" x14ac:dyDescent="0.3">
      <c r="H2" s="2"/>
      <c r="I2" s="3"/>
      <c r="J2" s="3"/>
      <c r="K2"/>
    </row>
    <row r="3" spans="1:11" x14ac:dyDescent="0.3">
      <c r="A3" s="6" t="s">
        <v>340</v>
      </c>
      <c r="C3" s="7" t="s">
        <v>361</v>
      </c>
      <c r="H3" s="2"/>
      <c r="I3" s="3"/>
      <c r="J3" s="3"/>
      <c r="K3"/>
    </row>
    <row r="4" spans="1:11" x14ac:dyDescent="0.3">
      <c r="A4" s="1" t="s">
        <v>325</v>
      </c>
      <c r="B4" s="1" t="s">
        <v>325</v>
      </c>
      <c r="C4" s="1" t="s">
        <v>362</v>
      </c>
      <c r="D4" s="1" t="s">
        <v>41</v>
      </c>
      <c r="E4">
        <v>1</v>
      </c>
      <c r="F4">
        <v>1</v>
      </c>
      <c r="G4" s="1" t="s">
        <v>306</v>
      </c>
      <c r="H4" s="2">
        <v>0.32712701115165999</v>
      </c>
      <c r="I4" s="3">
        <f>Table1_2[[#This Row],[Mass]]*25</f>
        <v>8.1781752787914996</v>
      </c>
      <c r="J4" s="3">
        <f>Table1_2[[#This Row],[Item Price]]*Table1_2[[#This Row],[Order Quantity]]</f>
        <v>8.1781752787914996</v>
      </c>
      <c r="K4" s="1" t="s">
        <v>311</v>
      </c>
    </row>
    <row r="5" spans="1:11" x14ac:dyDescent="0.3">
      <c r="A5" s="1" t="s">
        <v>266</v>
      </c>
      <c r="B5" s="1" t="s">
        <v>266</v>
      </c>
      <c r="C5" s="1" t="s">
        <v>268</v>
      </c>
      <c r="D5" s="1" t="s">
        <v>41</v>
      </c>
      <c r="E5">
        <v>1</v>
      </c>
      <c r="F5">
        <v>1</v>
      </c>
      <c r="G5" s="1" t="s">
        <v>306</v>
      </c>
      <c r="H5" s="2">
        <v>0.24251965707832601</v>
      </c>
      <c r="I5" s="3">
        <f>Table1_2[[#This Row],[Mass]]*25</f>
        <v>6.06299142695815</v>
      </c>
      <c r="J5" s="3">
        <f>Table1_2[[#This Row],[Item Price]]*Table1_2[[#This Row],[Order Quantity]]</f>
        <v>6.06299142695815</v>
      </c>
      <c r="K5" s="1" t="s">
        <v>311</v>
      </c>
    </row>
    <row r="6" spans="1:11" x14ac:dyDescent="0.3">
      <c r="A6" s="1" t="s">
        <v>326</v>
      </c>
      <c r="B6" s="1" t="s">
        <v>326</v>
      </c>
      <c r="C6" s="1" t="s">
        <v>363</v>
      </c>
      <c r="D6" s="1" t="s">
        <v>41</v>
      </c>
      <c r="E6">
        <v>1</v>
      </c>
      <c r="F6">
        <v>1</v>
      </c>
      <c r="G6" s="1" t="s">
        <v>306</v>
      </c>
      <c r="H6" s="2">
        <v>0.18810565950359301</v>
      </c>
      <c r="I6" s="3">
        <f>Table1_2[[#This Row],[Mass]]*25</f>
        <v>4.7026414875898253</v>
      </c>
      <c r="J6" s="3">
        <f>Table1_2[[#This Row],[Item Price]]*Table1_2[[#This Row],[Order Quantity]]</f>
        <v>4.7026414875898253</v>
      </c>
      <c r="K6" s="1" t="s">
        <v>311</v>
      </c>
    </row>
    <row r="7" spans="1:11" x14ac:dyDescent="0.3">
      <c r="A7" s="1" t="s">
        <v>258</v>
      </c>
      <c r="B7" s="1" t="s">
        <v>258</v>
      </c>
      <c r="C7" s="1" t="s">
        <v>260</v>
      </c>
      <c r="D7" s="1" t="s">
        <v>41</v>
      </c>
      <c r="E7">
        <v>1</v>
      </c>
      <c r="F7">
        <v>1</v>
      </c>
      <c r="G7" s="1" t="s">
        <v>306</v>
      </c>
      <c r="H7" s="2">
        <v>0.14526405111367999</v>
      </c>
      <c r="I7" s="3">
        <f>Table1_2[[#This Row],[Mass]]*25</f>
        <v>3.6316012778419995</v>
      </c>
      <c r="J7" s="3">
        <f>Table1_2[[#This Row],[Item Price]]*Table1_2[[#This Row],[Order Quantity]]</f>
        <v>3.6316012778419995</v>
      </c>
      <c r="K7" s="1" t="s">
        <v>311</v>
      </c>
    </row>
    <row r="8" spans="1:11" x14ac:dyDescent="0.3">
      <c r="A8" s="1" t="s">
        <v>304</v>
      </c>
      <c r="B8" s="1" t="s">
        <v>304</v>
      </c>
      <c r="C8" s="1" t="s">
        <v>365</v>
      </c>
      <c r="D8" s="1" t="s">
        <v>41</v>
      </c>
      <c r="E8">
        <v>1</v>
      </c>
      <c r="F8">
        <v>1</v>
      </c>
      <c r="G8" s="1" t="s">
        <v>306</v>
      </c>
      <c r="H8" s="2">
        <v>0.130926828936582</v>
      </c>
      <c r="I8" s="3">
        <f>Table1_2[[#This Row],[Mass]]*25</f>
        <v>3.27317072341455</v>
      </c>
      <c r="J8" s="3">
        <f>Table1_2[[#This Row],[Item Price]]*Table1_2[[#This Row],[Order Quantity]]</f>
        <v>3.27317072341455</v>
      </c>
      <c r="K8" s="1" t="s">
        <v>311</v>
      </c>
    </row>
    <row r="9" spans="1:11" x14ac:dyDescent="0.3">
      <c r="A9" s="1" t="s">
        <v>282</v>
      </c>
      <c r="B9" s="1" t="s">
        <v>282</v>
      </c>
      <c r="C9" s="1" t="s">
        <v>367</v>
      </c>
      <c r="D9" s="1" t="s">
        <v>41</v>
      </c>
      <c r="E9">
        <v>1</v>
      </c>
      <c r="F9">
        <v>1</v>
      </c>
      <c r="G9" s="1" t="s">
        <v>306</v>
      </c>
      <c r="H9" s="2">
        <v>7.4999999999999997E-2</v>
      </c>
      <c r="I9" s="3">
        <f>Table1_2[[#This Row],[Mass]]*25</f>
        <v>1.875</v>
      </c>
      <c r="J9" s="3">
        <f>Table1_2[[#This Row],[Item Price]]*Table1_2[[#This Row],[Order Quantity]]</f>
        <v>1.875</v>
      </c>
      <c r="K9" s="1" t="s">
        <v>311</v>
      </c>
    </row>
    <row r="10" spans="1:11" x14ac:dyDescent="0.3">
      <c r="A10" s="1" t="s">
        <v>281</v>
      </c>
      <c r="B10" s="1" t="s">
        <v>281</v>
      </c>
      <c r="C10" s="1" t="s">
        <v>368</v>
      </c>
      <c r="D10" s="1" t="s">
        <v>41</v>
      </c>
      <c r="E10">
        <v>1</v>
      </c>
      <c r="F10">
        <v>1</v>
      </c>
      <c r="G10" s="1" t="s">
        <v>306</v>
      </c>
      <c r="H10" s="2">
        <v>7.0493629240160602E-2</v>
      </c>
      <c r="I10" s="3">
        <f>Table1_2[[#This Row],[Mass]]*25</f>
        <v>1.7623407310040151</v>
      </c>
      <c r="J10" s="3">
        <f>Table1_2[[#This Row],[Item Price]]*Table1_2[[#This Row],[Order Quantity]]</f>
        <v>1.7623407310040151</v>
      </c>
      <c r="K10" s="1" t="s">
        <v>311</v>
      </c>
    </row>
    <row r="11" spans="1:11" x14ac:dyDescent="0.3">
      <c r="A11" s="1" t="s">
        <v>303</v>
      </c>
      <c r="B11" s="1" t="s">
        <v>303</v>
      </c>
      <c r="C11" s="1" t="s">
        <v>366</v>
      </c>
      <c r="D11" s="1" t="s">
        <v>41</v>
      </c>
      <c r="E11">
        <v>1</v>
      </c>
      <c r="F11">
        <v>1</v>
      </c>
      <c r="G11" s="1" t="s">
        <v>306</v>
      </c>
      <c r="H11" s="2">
        <v>5.8973018679374802E-2</v>
      </c>
      <c r="I11" s="3">
        <f>Table1_2[[#This Row],[Mass]]*25</f>
        <v>1.4743254669843699</v>
      </c>
      <c r="J11" s="3">
        <f>Table1_2[[#This Row],[Item Price]]*Table1_2[[#This Row],[Order Quantity]]</f>
        <v>1.4743254669843699</v>
      </c>
      <c r="K11" s="1" t="s">
        <v>311</v>
      </c>
    </row>
    <row r="12" spans="1:11" x14ac:dyDescent="0.3">
      <c r="B12" s="6"/>
      <c r="D12" s="6"/>
      <c r="E12" s="7"/>
      <c r="F12" s="7"/>
      <c r="G12" s="12" t="s">
        <v>349</v>
      </c>
      <c r="H12" s="8"/>
      <c r="I12" s="10" t="s">
        <v>337</v>
      </c>
      <c r="J12" s="5">
        <f>SUBTOTAL(109,J4:J11)</f>
        <v>30.960246392584413</v>
      </c>
      <c r="K12" s="6"/>
    </row>
    <row r="13" spans="1:11" x14ac:dyDescent="0.3">
      <c r="A13" s="6"/>
      <c r="B13" s="6"/>
      <c r="C13" s="6"/>
      <c r="D13" s="6"/>
      <c r="E13" s="7"/>
      <c r="F13" s="7"/>
      <c r="G13" s="6"/>
      <c r="H13" s="8"/>
      <c r="I13" s="5"/>
      <c r="J13" s="5"/>
      <c r="K13" s="6"/>
    </row>
    <row r="14" spans="1:11" x14ac:dyDescent="0.3">
      <c r="A14" s="6" t="s">
        <v>339</v>
      </c>
      <c r="B14" s="6" t="s">
        <v>350</v>
      </c>
      <c r="C14" s="1"/>
      <c r="D14" s="1"/>
      <c r="G14" s="1"/>
      <c r="H14" s="2"/>
      <c r="I14" s="3"/>
      <c r="J14" s="3"/>
      <c r="K14" s="1"/>
    </row>
    <row r="15" spans="1:11" x14ac:dyDescent="0.3">
      <c r="A15" s="1" t="s">
        <v>321</v>
      </c>
      <c r="B15" s="1" t="s">
        <v>265</v>
      </c>
      <c r="C15" s="1" t="s">
        <v>265</v>
      </c>
      <c r="D15" s="1" t="s">
        <v>18</v>
      </c>
      <c r="E15">
        <v>1</v>
      </c>
      <c r="F15">
        <v>1</v>
      </c>
      <c r="G15" s="1" t="s">
        <v>316</v>
      </c>
      <c r="H15" s="2">
        <v>0.123183639783066</v>
      </c>
      <c r="I15" s="3">
        <v>50</v>
      </c>
      <c r="J15" s="3">
        <f>Table1_2[[#This Row],[Item Price]]*Table1_2[[#This Row],[Order Quantity]]</f>
        <v>50</v>
      </c>
      <c r="K15" s="1" t="s">
        <v>175</v>
      </c>
    </row>
    <row r="16" spans="1:11" x14ac:dyDescent="0.3">
      <c r="A16" s="1" t="s">
        <v>322</v>
      </c>
      <c r="B16" s="1" t="s">
        <v>146</v>
      </c>
      <c r="C16" s="1" t="s">
        <v>146</v>
      </c>
      <c r="D16" s="1" t="s">
        <v>18</v>
      </c>
      <c r="E16">
        <v>1</v>
      </c>
      <c r="F16">
        <v>1</v>
      </c>
      <c r="G16" s="1" t="s">
        <v>316</v>
      </c>
      <c r="H16" s="2">
        <v>5.5130859982009299E-3</v>
      </c>
      <c r="I16" s="3">
        <v>40</v>
      </c>
      <c r="J16" s="3">
        <f>Table1_2[[#This Row],[Item Price]]*Table1_2[[#This Row],[Order Quantity]]</f>
        <v>40</v>
      </c>
      <c r="K16" s="1" t="s">
        <v>175</v>
      </c>
    </row>
    <row r="17" spans="1:11" x14ac:dyDescent="0.3">
      <c r="A17" s="1" t="s">
        <v>323</v>
      </c>
      <c r="B17" s="1" t="s">
        <v>262</v>
      </c>
      <c r="C17" s="1" t="s">
        <v>262</v>
      </c>
      <c r="D17" s="1" t="s">
        <v>18</v>
      </c>
      <c r="E17">
        <v>1</v>
      </c>
      <c r="F17">
        <v>1</v>
      </c>
      <c r="G17" s="1" t="s">
        <v>316</v>
      </c>
      <c r="H17" s="2">
        <v>2.1882012078843299E-2</v>
      </c>
      <c r="I17" s="3">
        <v>35</v>
      </c>
      <c r="J17" s="3">
        <f>Table1_2[[#This Row],[Item Price]]*Table1_2[[#This Row],[Order Quantity]]</f>
        <v>35</v>
      </c>
      <c r="K17" s="1" t="s">
        <v>175</v>
      </c>
    </row>
    <row r="18" spans="1:11" x14ac:dyDescent="0.3">
      <c r="A18" s="1" t="s">
        <v>324</v>
      </c>
      <c r="B18" s="1" t="s">
        <v>327</v>
      </c>
      <c r="C18" s="1" t="s">
        <v>327</v>
      </c>
      <c r="D18" s="1" t="s">
        <v>18</v>
      </c>
      <c r="E18">
        <v>1</v>
      </c>
      <c r="F18">
        <v>1</v>
      </c>
      <c r="G18" s="1" t="s">
        <v>316</v>
      </c>
      <c r="H18" s="2">
        <v>0.22522779179250799</v>
      </c>
      <c r="I18" s="3">
        <v>30</v>
      </c>
      <c r="J18" s="3">
        <f>Table1_2[[#This Row],[Item Price]]*Table1_2[[#This Row],[Order Quantity]]</f>
        <v>30</v>
      </c>
      <c r="K18" s="1" t="s">
        <v>175</v>
      </c>
    </row>
    <row r="19" spans="1:11" x14ac:dyDescent="0.3">
      <c r="A19" s="1" t="s">
        <v>369</v>
      </c>
      <c r="B19" s="1" t="s">
        <v>280</v>
      </c>
      <c r="C19" s="1" t="s">
        <v>328</v>
      </c>
      <c r="D19" s="1" t="s">
        <v>18</v>
      </c>
      <c r="E19">
        <v>1</v>
      </c>
      <c r="F19">
        <v>1</v>
      </c>
      <c r="G19" s="1" t="s">
        <v>316</v>
      </c>
      <c r="H19" s="2">
        <v>0.102542513772092</v>
      </c>
      <c r="I19" s="3">
        <v>10</v>
      </c>
      <c r="J19" s="3">
        <f>Table1_2[[#This Row],[Item Price]]*Table1_2[[#This Row],[Order Quantity]]</f>
        <v>10</v>
      </c>
      <c r="K19" s="1" t="s">
        <v>175</v>
      </c>
    </row>
    <row r="20" spans="1:11" x14ac:dyDescent="0.3">
      <c r="A20" s="1" t="s">
        <v>403</v>
      </c>
      <c r="B20" s="1" t="s">
        <v>185</v>
      </c>
      <c r="C20" s="1" t="s">
        <v>185</v>
      </c>
      <c r="D20" s="1" t="s">
        <v>18</v>
      </c>
      <c r="E20">
        <v>1</v>
      </c>
      <c r="F20">
        <v>1</v>
      </c>
      <c r="G20" s="1" t="s">
        <v>316</v>
      </c>
      <c r="H20" s="2">
        <v>1.09976688532335E-2</v>
      </c>
      <c r="I20" s="3">
        <v>3</v>
      </c>
      <c r="J20" s="3">
        <f>Table1_2[[#This Row],[Item Price]]*Table1_2[[#This Row],[Order Quantity]]</f>
        <v>3</v>
      </c>
      <c r="K20" s="1" t="s">
        <v>175</v>
      </c>
    </row>
    <row r="21" spans="1:11" x14ac:dyDescent="0.3">
      <c r="A21" s="1" t="s">
        <v>404</v>
      </c>
      <c r="B21" s="1" t="s">
        <v>298</v>
      </c>
      <c r="C21" s="1" t="s">
        <v>330</v>
      </c>
      <c r="D21" s="1" t="s">
        <v>18</v>
      </c>
      <c r="E21">
        <v>1</v>
      </c>
      <c r="F21">
        <v>1</v>
      </c>
      <c r="G21" s="1" t="s">
        <v>316</v>
      </c>
      <c r="H21" s="2">
        <v>6.0324503930431601E-2</v>
      </c>
      <c r="I21" s="3">
        <v>2</v>
      </c>
      <c r="J21" s="3">
        <f>Table1_2[[#This Row],[Item Price]]*Table1_2[[#This Row],[Order Quantity]]</f>
        <v>2</v>
      </c>
      <c r="K21" s="1" t="s">
        <v>175</v>
      </c>
    </row>
    <row r="22" spans="1:11" x14ac:dyDescent="0.3">
      <c r="A22" s="1" t="s">
        <v>405</v>
      </c>
      <c r="B22" s="1" t="s">
        <v>300</v>
      </c>
      <c r="C22" s="1" t="s">
        <v>331</v>
      </c>
      <c r="D22" s="1" t="s">
        <v>18</v>
      </c>
      <c r="E22">
        <v>1</v>
      </c>
      <c r="F22">
        <v>1</v>
      </c>
      <c r="G22" s="1" t="s">
        <v>316</v>
      </c>
      <c r="H22" s="2">
        <v>0.137965563144898</v>
      </c>
      <c r="I22" s="3">
        <v>10</v>
      </c>
      <c r="J22" s="3">
        <f>Table1_2[[#This Row],[Item Price]]*Table1_2[[#This Row],[Order Quantity]]</f>
        <v>10</v>
      </c>
      <c r="K22" s="1" t="s">
        <v>175</v>
      </c>
    </row>
    <row r="23" spans="1:11" x14ac:dyDescent="0.3">
      <c r="A23" s="1" t="s">
        <v>370</v>
      </c>
      <c r="B23" s="1" t="s">
        <v>270</v>
      </c>
      <c r="C23" s="1" t="s">
        <v>332</v>
      </c>
      <c r="D23" s="1" t="s">
        <v>18</v>
      </c>
      <c r="E23">
        <v>2</v>
      </c>
      <c r="F23">
        <v>2</v>
      </c>
      <c r="G23" s="1" t="s">
        <v>316</v>
      </c>
      <c r="H23" s="2">
        <v>1.6605292973304899E-2</v>
      </c>
      <c r="I23" s="3">
        <v>10</v>
      </c>
      <c r="J23" s="3">
        <f>Table1_2[[#This Row],[Item Price]]*Table1_2[[#This Row],[Order Quantity]]</f>
        <v>20</v>
      </c>
      <c r="K23" s="1" t="s">
        <v>175</v>
      </c>
    </row>
    <row r="24" spans="1:11" x14ac:dyDescent="0.3">
      <c r="A24" s="1" t="s">
        <v>344</v>
      </c>
      <c r="B24" s="1" t="s">
        <v>344</v>
      </c>
      <c r="C24" s="1" t="s">
        <v>343</v>
      </c>
      <c r="D24" s="1" t="s">
        <v>18</v>
      </c>
      <c r="E24">
        <v>1</v>
      </c>
      <c r="F24">
        <v>1</v>
      </c>
      <c r="G24" s="1" t="s">
        <v>316</v>
      </c>
      <c r="H24" s="2">
        <v>5.3667075047124403E-3</v>
      </c>
      <c r="I24" s="3">
        <v>1</v>
      </c>
      <c r="J24" s="3">
        <f>Table1_2[[#This Row],[Item Price]]*Table1_2[[#This Row],[Order Quantity]]</f>
        <v>1</v>
      </c>
      <c r="K24" s="1" t="s">
        <v>175</v>
      </c>
    </row>
    <row r="25" spans="1:11" x14ac:dyDescent="0.3">
      <c r="A25" s="1" t="s">
        <v>371</v>
      </c>
      <c r="B25" s="1" t="s">
        <v>77</v>
      </c>
      <c r="C25" s="1" t="s">
        <v>333</v>
      </c>
      <c r="D25" s="1" t="s">
        <v>18</v>
      </c>
      <c r="E25">
        <v>2</v>
      </c>
      <c r="F25">
        <v>2</v>
      </c>
      <c r="G25" s="1" t="s">
        <v>316</v>
      </c>
      <c r="H25" s="2">
        <v>2.0129610048330898E-3</v>
      </c>
      <c r="I25" s="3">
        <v>2</v>
      </c>
      <c r="J25" s="3">
        <f>Table1_2[[#This Row],[Item Price]]*Table1_2[[#This Row],[Order Quantity]]</f>
        <v>4</v>
      </c>
      <c r="K25" s="1" t="s">
        <v>175</v>
      </c>
    </row>
    <row r="26" spans="1:11" x14ac:dyDescent="0.3">
      <c r="A26" s="6"/>
      <c r="B26" s="6"/>
      <c r="C26" s="6"/>
      <c r="D26" s="6"/>
      <c r="E26" s="7"/>
      <c r="F26" s="7"/>
      <c r="G26" s="9" t="s">
        <v>342</v>
      </c>
      <c r="H26" s="8"/>
      <c r="I26" s="10" t="s">
        <v>337</v>
      </c>
      <c r="J26" s="5">
        <f>SUBTOTAL(109,J15:J25)</f>
        <v>205</v>
      </c>
      <c r="K26" s="6"/>
    </row>
    <row r="27" spans="1:11" x14ac:dyDescent="0.3">
      <c r="A27" s="6"/>
      <c r="B27" s="6"/>
      <c r="C27" s="6"/>
      <c r="D27" s="6"/>
      <c r="E27" s="7"/>
      <c r="F27" s="7"/>
      <c r="G27" s="9"/>
      <c r="H27" s="8"/>
      <c r="I27" s="10"/>
      <c r="J27" s="5"/>
      <c r="K27" s="6"/>
    </row>
    <row r="28" spans="1:11" x14ac:dyDescent="0.3">
      <c r="A28" s="6" t="s">
        <v>364</v>
      </c>
      <c r="B28" s="1"/>
      <c r="D28" s="1"/>
      <c r="G28" s="1"/>
      <c r="H28" s="2"/>
      <c r="I28" s="3"/>
      <c r="J28" s="3"/>
      <c r="K28" s="1"/>
    </row>
    <row r="29" spans="1:11" x14ac:dyDescent="0.3">
      <c r="A29" s="1" t="s">
        <v>212</v>
      </c>
      <c r="B29" s="1" t="s">
        <v>212</v>
      </c>
      <c r="C29" s="1" t="s">
        <v>213</v>
      </c>
      <c r="D29" s="1" t="s">
        <v>18</v>
      </c>
      <c r="E29">
        <v>1</v>
      </c>
      <c r="F29">
        <v>1</v>
      </c>
      <c r="G29" s="1" t="s">
        <v>214</v>
      </c>
      <c r="H29" s="2">
        <v>1.3933091100481101</v>
      </c>
      <c r="I29" s="3">
        <v>30</v>
      </c>
      <c r="J29" s="3">
        <f>Table1_2[[#This Row],[Item Price]]*Table1_2[[#This Row],[Order Quantity]]</f>
        <v>30</v>
      </c>
      <c r="K29" s="1" t="s">
        <v>20</v>
      </c>
    </row>
    <row r="30" spans="1:11" x14ac:dyDescent="0.3">
      <c r="A30" s="1" t="s">
        <v>372</v>
      </c>
      <c r="B30" s="1" t="s">
        <v>291</v>
      </c>
      <c r="C30" s="1" t="s">
        <v>329</v>
      </c>
      <c r="D30" s="1" t="s">
        <v>18</v>
      </c>
      <c r="E30">
        <v>1</v>
      </c>
      <c r="F30">
        <v>1</v>
      </c>
      <c r="G30" s="1" t="s">
        <v>316</v>
      </c>
      <c r="H30" s="2">
        <v>0.146734344823789</v>
      </c>
      <c r="I30" s="3">
        <v>5</v>
      </c>
      <c r="J30" s="3">
        <f>Table1_2[[#This Row],[Item Price]]*Table1_2[[#This Row],[Order Quantity]]</f>
        <v>5</v>
      </c>
      <c r="K30" s="1" t="s">
        <v>175</v>
      </c>
    </row>
    <row r="31" spans="1:11" x14ac:dyDescent="0.3">
      <c r="A31" s="1" t="s">
        <v>205</v>
      </c>
      <c r="B31" s="1" t="s">
        <v>419</v>
      </c>
      <c r="C31" s="1" t="s">
        <v>418</v>
      </c>
      <c r="D31" s="1" t="s">
        <v>18</v>
      </c>
      <c r="E31">
        <v>1</v>
      </c>
      <c r="F31">
        <v>1</v>
      </c>
      <c r="G31" s="1" t="s">
        <v>316</v>
      </c>
      <c r="H31" s="2">
        <v>0.40181027259318802</v>
      </c>
      <c r="I31" s="3">
        <v>40</v>
      </c>
      <c r="J31" s="3">
        <f>Table1_2[[#This Row],[Item Price]]*Table1_2[[#This Row],[Order Quantity]]</f>
        <v>40</v>
      </c>
      <c r="K31" s="1" t="s">
        <v>175</v>
      </c>
    </row>
    <row r="32" spans="1:11" x14ac:dyDescent="0.3">
      <c r="A32" s="1" t="s">
        <v>421</v>
      </c>
      <c r="B32" s="1" t="s">
        <v>420</v>
      </c>
      <c r="C32" s="1" t="s">
        <v>210</v>
      </c>
      <c r="D32" s="1" t="s">
        <v>18</v>
      </c>
      <c r="E32">
        <v>1</v>
      </c>
      <c r="F32">
        <v>1</v>
      </c>
      <c r="G32" s="1" t="s">
        <v>19</v>
      </c>
      <c r="H32" s="2">
        <v>2.5919999999999899</v>
      </c>
      <c r="I32" s="3">
        <v>55</v>
      </c>
      <c r="J32" s="3">
        <f>Table1_2[[#This Row],[Item Price]]*Table1_2[[#This Row],[Order Quantity]]</f>
        <v>55</v>
      </c>
      <c r="K32" s="1" t="s">
        <v>20</v>
      </c>
    </row>
    <row r="33" spans="1:11" x14ac:dyDescent="0.3">
      <c r="A33" s="1"/>
      <c r="B33" s="1"/>
      <c r="C33" s="1"/>
      <c r="D33" s="1"/>
      <c r="F33" s="7"/>
      <c r="G33" s="9" t="s">
        <v>342</v>
      </c>
      <c r="H33" s="8"/>
      <c r="I33" s="10" t="s">
        <v>337</v>
      </c>
      <c r="J33" s="5">
        <f>SUBTOTAL(109,J29:J32)</f>
        <v>130</v>
      </c>
      <c r="K33" s="1"/>
    </row>
    <row r="34" spans="1:11" x14ac:dyDescent="0.3">
      <c r="A34" s="6" t="s">
        <v>341</v>
      </c>
      <c r="B34" s="1"/>
      <c r="D34" s="1"/>
      <c r="G34" s="1"/>
      <c r="H34" s="2"/>
      <c r="I34" s="3"/>
      <c r="J34" s="3"/>
      <c r="K34" s="1"/>
    </row>
    <row r="35" spans="1:11" x14ac:dyDescent="0.3">
      <c r="A35" s="1" t="s">
        <v>373</v>
      </c>
      <c r="B35" s="1" t="s">
        <v>144</v>
      </c>
      <c r="C35" s="1" t="s">
        <v>334</v>
      </c>
      <c r="D35" s="1" t="s">
        <v>18</v>
      </c>
      <c r="E35">
        <v>1</v>
      </c>
      <c r="F35">
        <v>1</v>
      </c>
      <c r="G35" s="1" t="s">
        <v>318</v>
      </c>
      <c r="H35" s="2">
        <v>3.7725910242318597E-2</v>
      </c>
      <c r="I35" s="3">
        <v>55</v>
      </c>
      <c r="J35" s="3">
        <f>Table1_2[[#This Row],[Item Price]]*Table1_2[[#This Row],[Order Quantity]]</f>
        <v>55</v>
      </c>
      <c r="K35" s="1" t="s">
        <v>175</v>
      </c>
    </row>
    <row r="36" spans="1:11" x14ac:dyDescent="0.3">
      <c r="A36" s="1" t="s">
        <v>174</v>
      </c>
      <c r="B36" s="1" t="s">
        <v>174</v>
      </c>
      <c r="C36" s="1" t="s">
        <v>335</v>
      </c>
      <c r="D36" s="1" t="s">
        <v>18</v>
      </c>
      <c r="E36">
        <v>1</v>
      </c>
      <c r="F36">
        <v>1</v>
      </c>
      <c r="G36" s="1" t="s">
        <v>318</v>
      </c>
      <c r="H36" s="2">
        <v>1.6886056678943599E-2</v>
      </c>
      <c r="I36" s="3">
        <v>55</v>
      </c>
      <c r="J36" s="3">
        <f>Table1_2[[#This Row],[Item Price]]*Table1_2[[#This Row],[Order Quantity]]</f>
        <v>55</v>
      </c>
      <c r="K36" s="1" t="s">
        <v>175</v>
      </c>
    </row>
    <row r="37" spans="1:11" x14ac:dyDescent="0.3">
      <c r="A37" s="1" t="s">
        <v>313</v>
      </c>
      <c r="B37" s="1" t="s">
        <v>313</v>
      </c>
      <c r="C37" s="1" t="s">
        <v>314</v>
      </c>
      <c r="D37" s="1" t="s">
        <v>18</v>
      </c>
      <c r="E37">
        <v>1</v>
      </c>
      <c r="F37">
        <v>1</v>
      </c>
      <c r="G37" s="1" t="s">
        <v>318</v>
      </c>
      <c r="H37" s="2">
        <v>3.9148590193938501E-2</v>
      </c>
      <c r="I37" s="3">
        <v>20</v>
      </c>
      <c r="J37" s="3">
        <f>Table1_2[[#This Row],[Item Price]]*Table1_2[[#This Row],[Order Quantity]]</f>
        <v>20</v>
      </c>
      <c r="K37" s="1" t="s">
        <v>175</v>
      </c>
    </row>
    <row r="38" spans="1:11" x14ac:dyDescent="0.3">
      <c r="A38" s="1" t="s">
        <v>48</v>
      </c>
      <c r="B38" s="1" t="s">
        <v>48</v>
      </c>
      <c r="C38" s="1" t="s">
        <v>49</v>
      </c>
      <c r="D38" s="1" t="s">
        <v>18</v>
      </c>
      <c r="E38">
        <v>4</v>
      </c>
      <c r="F38">
        <v>4</v>
      </c>
      <c r="G38" s="1" t="s">
        <v>318</v>
      </c>
      <c r="H38" s="2">
        <v>0.54644527252961195</v>
      </c>
      <c r="I38" s="3">
        <v>10</v>
      </c>
      <c r="J38" s="3">
        <f>Table1_2[[#This Row],[Item Price]]*Table1_2[[#This Row],[Order Quantity]]</f>
        <v>40</v>
      </c>
      <c r="K38" s="1" t="s">
        <v>175</v>
      </c>
    </row>
    <row r="39" spans="1:11" x14ac:dyDescent="0.3">
      <c r="A39" s="1" t="s">
        <v>312</v>
      </c>
      <c r="B39" s="1" t="s">
        <v>312</v>
      </c>
      <c r="C39" s="1" t="s">
        <v>317</v>
      </c>
      <c r="D39" s="1" t="s">
        <v>18</v>
      </c>
      <c r="E39">
        <v>10</v>
      </c>
      <c r="F39">
        <v>10</v>
      </c>
      <c r="G39" s="1" t="s">
        <v>318</v>
      </c>
      <c r="H39" s="2">
        <v>0.03</v>
      </c>
      <c r="I39" s="3">
        <v>3.5</v>
      </c>
      <c r="J39" s="3">
        <f>Table1_2[[#This Row],[Item Price]]*Table1_2[[#This Row],[Order Quantity]]</f>
        <v>35</v>
      </c>
      <c r="K39" s="1" t="s">
        <v>175</v>
      </c>
    </row>
    <row r="40" spans="1:11" x14ac:dyDescent="0.3">
      <c r="A40" s="1" t="s">
        <v>179</v>
      </c>
      <c r="B40" s="1" t="s">
        <v>179</v>
      </c>
      <c r="C40" s="1" t="s">
        <v>315</v>
      </c>
      <c r="D40" s="1" t="s">
        <v>18</v>
      </c>
      <c r="E40">
        <v>1</v>
      </c>
      <c r="F40">
        <v>1</v>
      </c>
      <c r="G40" s="1" t="s">
        <v>318</v>
      </c>
      <c r="H40" s="2">
        <v>1.0838154518140099E-2</v>
      </c>
      <c r="I40" s="3">
        <v>10</v>
      </c>
      <c r="J40" s="3">
        <f>Table1_2[[#This Row],[Item Price]]*Table1_2[[#This Row],[Order Quantity]]</f>
        <v>10</v>
      </c>
      <c r="K40" s="1" t="s">
        <v>175</v>
      </c>
    </row>
    <row r="41" spans="1:11" x14ac:dyDescent="0.3">
      <c r="A41" s="1" t="s">
        <v>374</v>
      </c>
      <c r="B41" s="1" t="s">
        <v>58</v>
      </c>
      <c r="C41" s="1" t="s">
        <v>336</v>
      </c>
      <c r="D41" s="1" t="s">
        <v>18</v>
      </c>
      <c r="E41">
        <v>4</v>
      </c>
      <c r="F41">
        <v>4</v>
      </c>
      <c r="G41" s="1" t="s">
        <v>318</v>
      </c>
      <c r="H41" s="2">
        <v>5.6951527903449503E-3</v>
      </c>
      <c r="I41" s="3">
        <v>4</v>
      </c>
      <c r="J41" s="3">
        <f>Table1_2[[#This Row],[Item Price]]*Table1_2[[#This Row],[Order Quantity]]</f>
        <v>16</v>
      </c>
      <c r="K41" s="1" t="s">
        <v>175</v>
      </c>
    </row>
    <row r="42" spans="1:11" x14ac:dyDescent="0.3">
      <c r="A42" s="1" t="s">
        <v>375</v>
      </c>
      <c r="B42" s="1" t="s">
        <v>309</v>
      </c>
      <c r="C42" s="1" t="s">
        <v>115</v>
      </c>
      <c r="D42" s="1" t="s">
        <v>18</v>
      </c>
      <c r="E42">
        <v>10</v>
      </c>
      <c r="F42">
        <v>10</v>
      </c>
      <c r="G42" s="1" t="s">
        <v>318</v>
      </c>
      <c r="H42" s="2">
        <v>2.6839940507117702E-3</v>
      </c>
      <c r="I42" s="3">
        <v>3</v>
      </c>
      <c r="J42" s="3">
        <f>Table1_2[[#This Row],[Item Price]]*Table1_2[[#This Row],[Order Quantity]]</f>
        <v>30</v>
      </c>
      <c r="K42" s="1" t="s">
        <v>175</v>
      </c>
    </row>
    <row r="43" spans="1:11" x14ac:dyDescent="0.3">
      <c r="A43" s="1" t="s">
        <v>376</v>
      </c>
      <c r="B43" s="1" t="s">
        <v>67</v>
      </c>
      <c r="C43" s="1" t="s">
        <v>68</v>
      </c>
      <c r="D43" s="1" t="s">
        <v>18</v>
      </c>
      <c r="E43">
        <v>8</v>
      </c>
      <c r="F43">
        <v>8</v>
      </c>
      <c r="G43" s="1" t="s">
        <v>318</v>
      </c>
      <c r="H43" s="2">
        <v>2.60154274818712E-3</v>
      </c>
      <c r="I43" s="3">
        <v>3</v>
      </c>
      <c r="J43" s="3">
        <f>Table1_2[[#This Row],[Item Price]]*Table1_2[[#This Row],[Order Quantity]]</f>
        <v>24</v>
      </c>
      <c r="K43" s="1" t="s">
        <v>175</v>
      </c>
    </row>
    <row r="44" spans="1:11" x14ac:dyDescent="0.3">
      <c r="B44" s="6"/>
      <c r="C44" s="6"/>
      <c r="D44" s="6"/>
      <c r="E44" s="7"/>
      <c r="F44" s="7"/>
      <c r="G44" s="9" t="s">
        <v>342</v>
      </c>
      <c r="H44" s="8"/>
      <c r="I44" s="10" t="s">
        <v>337</v>
      </c>
      <c r="J44" s="5">
        <f>SUBTOTAL(109,J35:J43)</f>
        <v>285</v>
      </c>
      <c r="K44" s="6"/>
    </row>
    <row r="45" spans="1:11" x14ac:dyDescent="0.3">
      <c r="A45" s="6" t="s">
        <v>345</v>
      </c>
      <c r="B45" s="1"/>
      <c r="C45" s="1"/>
      <c r="D45" s="1"/>
      <c r="G45" s="1"/>
      <c r="H45" s="2"/>
      <c r="I45" s="3"/>
      <c r="J45" s="3"/>
      <c r="K45" s="1"/>
    </row>
    <row r="46" spans="1:11" x14ac:dyDescent="0.3">
      <c r="A46" s="1" t="s">
        <v>410</v>
      </c>
      <c r="B46" s="1" t="s">
        <v>411</v>
      </c>
      <c r="C46" s="1"/>
      <c r="D46" s="1" t="s">
        <v>18</v>
      </c>
      <c r="E46">
        <v>77</v>
      </c>
      <c r="F46">
        <v>77</v>
      </c>
      <c r="G46" s="1" t="s">
        <v>71</v>
      </c>
      <c r="H46" s="2">
        <v>2.36974260851105E-4</v>
      </c>
      <c r="I46" s="3">
        <v>0.1</v>
      </c>
      <c r="J46" s="3">
        <f>Table1_2[[#This Row],[Item Price]]*Table1_2[[#This Row],[Order Quantity]]</f>
        <v>7.7</v>
      </c>
      <c r="K46" s="1" t="s">
        <v>33</v>
      </c>
    </row>
    <row r="47" spans="1:11" x14ac:dyDescent="0.3">
      <c r="A47" s="1" t="s">
        <v>377</v>
      </c>
      <c r="B47" s="1" t="s">
        <v>236</v>
      </c>
      <c r="C47" s="1"/>
      <c r="D47" s="1" t="s">
        <v>18</v>
      </c>
      <c r="E47">
        <v>4</v>
      </c>
      <c r="F47">
        <v>4</v>
      </c>
      <c r="G47" s="1" t="s">
        <v>26</v>
      </c>
      <c r="H47" s="2">
        <v>6.5170950498219301E-3</v>
      </c>
      <c r="I47" s="3">
        <v>1</v>
      </c>
      <c r="J47" s="3">
        <f>Table1_2[[#This Row],[Item Price]]*Table1_2[[#This Row],[Order Quantity]]</f>
        <v>4</v>
      </c>
      <c r="K47" s="1" t="s">
        <v>33</v>
      </c>
    </row>
    <row r="48" spans="1:11" x14ac:dyDescent="0.3">
      <c r="A48" s="1" t="s">
        <v>378</v>
      </c>
      <c r="B48" s="1" t="s">
        <v>31</v>
      </c>
      <c r="C48" s="1" t="s">
        <v>32</v>
      </c>
      <c r="D48" s="1" t="s">
        <v>18</v>
      </c>
      <c r="E48">
        <v>34</v>
      </c>
      <c r="F48">
        <v>34</v>
      </c>
      <c r="G48" s="1" t="s">
        <v>26</v>
      </c>
      <c r="H48" s="2">
        <v>1.9298375811925401E-3</v>
      </c>
      <c r="I48" s="3">
        <v>0.2</v>
      </c>
      <c r="J48" s="3">
        <f>Table1_2[[#This Row],[Item Price]]*Table1_2[[#This Row],[Order Quantity]]</f>
        <v>6.8000000000000007</v>
      </c>
      <c r="K48" s="1" t="s">
        <v>33</v>
      </c>
    </row>
    <row r="49" spans="1:11" x14ac:dyDescent="0.3">
      <c r="A49" s="1" t="s">
        <v>379</v>
      </c>
      <c r="B49" s="1" t="s">
        <v>55</v>
      </c>
      <c r="C49" s="1" t="s">
        <v>56</v>
      </c>
      <c r="D49" s="1" t="s">
        <v>18</v>
      </c>
      <c r="E49">
        <v>12</v>
      </c>
      <c r="F49">
        <v>12</v>
      </c>
      <c r="G49" s="1" t="s">
        <v>26</v>
      </c>
      <c r="H49" s="2">
        <v>1.8554944377140699E-3</v>
      </c>
      <c r="I49" s="3">
        <v>0.13</v>
      </c>
      <c r="J49" s="3">
        <f>Table1_2[[#This Row],[Item Price]]*Table1_2[[#This Row],[Order Quantity]]</f>
        <v>1.56</v>
      </c>
      <c r="K49" s="1" t="s">
        <v>33</v>
      </c>
    </row>
    <row r="50" spans="1:11" x14ac:dyDescent="0.3">
      <c r="A50" s="1" t="s">
        <v>380</v>
      </c>
      <c r="B50" s="1" t="s">
        <v>63</v>
      </c>
      <c r="C50" s="1"/>
      <c r="D50" s="1" t="s">
        <v>18</v>
      </c>
      <c r="E50">
        <v>4</v>
      </c>
      <c r="F50">
        <v>4</v>
      </c>
      <c r="G50" s="1" t="s">
        <v>26</v>
      </c>
      <c r="H50" s="2">
        <v>6.5954579555748804E-3</v>
      </c>
      <c r="I50" s="3">
        <v>0.1</v>
      </c>
      <c r="J50" s="3">
        <f>Table1_2[[#This Row],[Item Price]]*Table1_2[[#This Row],[Order Quantity]]</f>
        <v>0.4</v>
      </c>
      <c r="K50" s="1" t="s">
        <v>33</v>
      </c>
    </row>
    <row r="51" spans="1:11" x14ac:dyDescent="0.3">
      <c r="A51" s="1" t="s">
        <v>381</v>
      </c>
      <c r="B51" s="1" t="s">
        <v>95</v>
      </c>
      <c r="C51" s="1"/>
      <c r="D51" s="1" t="s">
        <v>18</v>
      </c>
      <c r="E51">
        <v>23</v>
      </c>
      <c r="F51">
        <v>23</v>
      </c>
      <c r="G51" s="1" t="s">
        <v>26</v>
      </c>
      <c r="H51" s="2">
        <v>5.8288025643596902E-3</v>
      </c>
      <c r="I51" s="3">
        <v>0.1</v>
      </c>
      <c r="J51" s="3">
        <f>Table1_2[[#This Row],[Item Price]]*Table1_2[[#This Row],[Order Quantity]]</f>
        <v>2.3000000000000003</v>
      </c>
      <c r="K51" s="1" t="s">
        <v>33</v>
      </c>
    </row>
    <row r="52" spans="1:11" x14ac:dyDescent="0.3">
      <c r="A52" s="1" t="s">
        <v>407</v>
      </c>
      <c r="B52" s="1" t="s">
        <v>111</v>
      </c>
      <c r="C52" s="1"/>
      <c r="D52" s="1" t="s">
        <v>18</v>
      </c>
      <c r="E52">
        <v>2</v>
      </c>
      <c r="F52">
        <v>2</v>
      </c>
      <c r="G52" s="1" t="s">
        <v>26</v>
      </c>
      <c r="H52" s="2">
        <v>5.3739996951159196E-3</v>
      </c>
      <c r="I52" s="3">
        <v>0.1</v>
      </c>
      <c r="J52" s="3">
        <f>Table1_2[[#This Row],[Item Price]]*Table1_2[[#This Row],[Order Quantity]]</f>
        <v>0.2</v>
      </c>
      <c r="K52" s="1" t="s">
        <v>33</v>
      </c>
    </row>
    <row r="53" spans="1:11" x14ac:dyDescent="0.3">
      <c r="A53" s="1" t="s">
        <v>406</v>
      </c>
      <c r="B53" s="1" t="s">
        <v>91</v>
      </c>
      <c r="C53" s="1"/>
      <c r="D53" s="1" t="s">
        <v>18</v>
      </c>
      <c r="E53">
        <v>11</v>
      </c>
      <c r="F53">
        <v>11</v>
      </c>
      <c r="G53" s="1" t="s">
        <v>26</v>
      </c>
      <c r="H53" s="2">
        <v>4.0930964868529799E-3</v>
      </c>
      <c r="I53" s="3">
        <v>0.1</v>
      </c>
      <c r="J53" s="3">
        <f>Table1_2[[#This Row],[Item Price]]*Table1_2[[#This Row],[Order Quantity]]</f>
        <v>1.1000000000000001</v>
      </c>
      <c r="K53" s="1" t="s">
        <v>33</v>
      </c>
    </row>
    <row r="54" spans="1:11" x14ac:dyDescent="0.3">
      <c r="A54" s="1" t="s">
        <v>382</v>
      </c>
      <c r="B54" s="1" t="s">
        <v>221</v>
      </c>
      <c r="C54" s="1"/>
      <c r="D54" s="1" t="s">
        <v>18</v>
      </c>
      <c r="E54">
        <v>4</v>
      </c>
      <c r="F54">
        <v>4</v>
      </c>
      <c r="G54" s="1" t="s">
        <v>26</v>
      </c>
      <c r="H54" s="2">
        <v>4.0131104964284299E-3</v>
      </c>
      <c r="I54" s="3">
        <v>0.1</v>
      </c>
      <c r="J54" s="3">
        <f>Table1_2[[#This Row],[Item Price]]*Table1_2[[#This Row],[Order Quantity]]</f>
        <v>0.4</v>
      </c>
      <c r="K54" s="1" t="s">
        <v>33</v>
      </c>
    </row>
    <row r="55" spans="1:11" x14ac:dyDescent="0.3">
      <c r="A55" s="1" t="s">
        <v>383</v>
      </c>
      <c r="B55" s="1" t="s">
        <v>37</v>
      </c>
      <c r="C55" s="1"/>
      <c r="D55" s="1" t="s">
        <v>18</v>
      </c>
      <c r="E55">
        <v>74</v>
      </c>
      <c r="F55">
        <v>74</v>
      </c>
      <c r="G55" s="1" t="s">
        <v>26</v>
      </c>
      <c r="H55" s="2">
        <v>3.09635941517525E-3</v>
      </c>
      <c r="I55" s="3">
        <v>0.1</v>
      </c>
      <c r="J55" s="3">
        <f>Table1_2[[#This Row],[Item Price]]*Table1_2[[#This Row],[Order Quantity]]</f>
        <v>7.4</v>
      </c>
      <c r="K55" s="1" t="s">
        <v>33</v>
      </c>
    </row>
    <row r="56" spans="1:11" x14ac:dyDescent="0.3">
      <c r="A56" s="1" t="s">
        <v>384</v>
      </c>
      <c r="B56" s="1" t="s">
        <v>201</v>
      </c>
      <c r="C56" s="1"/>
      <c r="D56" s="1" t="s">
        <v>18</v>
      </c>
      <c r="E56">
        <v>4</v>
      </c>
      <c r="F56">
        <v>4</v>
      </c>
      <c r="G56" s="1" t="s">
        <v>26</v>
      </c>
      <c r="H56" s="2">
        <v>2.75940391735065E-3</v>
      </c>
      <c r="I56" s="3">
        <v>0.1</v>
      </c>
      <c r="J56" s="3">
        <f>Table1_2[[#This Row],[Item Price]]*Table1_2[[#This Row],[Order Quantity]]</f>
        <v>0.4</v>
      </c>
      <c r="K56" s="1" t="s">
        <v>33</v>
      </c>
    </row>
    <row r="57" spans="1:11" x14ac:dyDescent="0.3">
      <c r="A57" s="1" t="s">
        <v>385</v>
      </c>
      <c r="B57" s="1" t="s">
        <v>152</v>
      </c>
      <c r="C57" s="1"/>
      <c r="D57" s="1" t="s">
        <v>18</v>
      </c>
      <c r="E57">
        <v>1</v>
      </c>
      <c r="F57">
        <v>1</v>
      </c>
      <c r="G57" s="1" t="s">
        <v>26</v>
      </c>
      <c r="H57" s="2">
        <v>2.6052038183921001E-3</v>
      </c>
      <c r="I57" s="3">
        <v>0.1</v>
      </c>
      <c r="J57" s="3">
        <f>Table1_2[[#This Row],[Item Price]]*Table1_2[[#This Row],[Order Quantity]]</f>
        <v>0.1</v>
      </c>
      <c r="K57" s="1" t="s">
        <v>33</v>
      </c>
    </row>
    <row r="58" spans="1:11" x14ac:dyDescent="0.3">
      <c r="A58" s="1" t="s">
        <v>386</v>
      </c>
      <c r="B58" s="1" t="s">
        <v>156</v>
      </c>
      <c r="C58" s="1"/>
      <c r="D58" s="1" t="s">
        <v>18</v>
      </c>
      <c r="E58">
        <v>3</v>
      </c>
      <c r="F58">
        <v>3</v>
      </c>
      <c r="G58" s="1" t="s">
        <v>26</v>
      </c>
      <c r="H58" s="2">
        <v>2.10699478479152E-3</v>
      </c>
      <c r="I58" s="3">
        <v>0.1</v>
      </c>
      <c r="J58" s="3">
        <f>Table1_2[[#This Row],[Item Price]]*Table1_2[[#This Row],[Order Quantity]]</f>
        <v>0.30000000000000004</v>
      </c>
      <c r="K58" s="1" t="s">
        <v>33</v>
      </c>
    </row>
    <row r="59" spans="1:11" x14ac:dyDescent="0.3">
      <c r="A59" s="1" t="s">
        <v>387</v>
      </c>
      <c r="B59" s="1" t="s">
        <v>246</v>
      </c>
      <c r="C59" s="1"/>
      <c r="D59" s="1" t="s">
        <v>18</v>
      </c>
      <c r="E59">
        <v>2</v>
      </c>
      <c r="F59">
        <v>2</v>
      </c>
      <c r="G59" s="1" t="s">
        <v>26</v>
      </c>
      <c r="H59" s="2">
        <v>1.9790018792487998E-3</v>
      </c>
      <c r="I59" s="3">
        <v>0.1</v>
      </c>
      <c r="J59" s="3">
        <f>Table1_2[[#This Row],[Item Price]]*Table1_2[[#This Row],[Order Quantity]]</f>
        <v>0.2</v>
      </c>
      <c r="K59" s="1" t="s">
        <v>33</v>
      </c>
    </row>
    <row r="60" spans="1:11" x14ac:dyDescent="0.3">
      <c r="A60" s="1" t="s">
        <v>388</v>
      </c>
      <c r="B60" s="1" t="s">
        <v>101</v>
      </c>
      <c r="C60" s="1"/>
      <c r="D60" s="1" t="s">
        <v>18</v>
      </c>
      <c r="E60">
        <v>32</v>
      </c>
      <c r="F60">
        <v>32</v>
      </c>
      <c r="G60" s="1" t="s">
        <v>26</v>
      </c>
      <c r="H60" s="2">
        <v>1.82315794138915E-3</v>
      </c>
      <c r="I60" s="3">
        <v>0.1</v>
      </c>
      <c r="J60" s="3">
        <f>Table1_2[[#This Row],[Item Price]]*Table1_2[[#This Row],[Order Quantity]]</f>
        <v>3.2</v>
      </c>
      <c r="K60" s="1" t="s">
        <v>33</v>
      </c>
    </row>
    <row r="61" spans="1:11" x14ac:dyDescent="0.3">
      <c r="A61" s="1" t="s">
        <v>389</v>
      </c>
      <c r="B61" s="1" t="s">
        <v>140</v>
      </c>
      <c r="C61" s="1"/>
      <c r="D61" s="1" t="s">
        <v>18</v>
      </c>
      <c r="E61">
        <v>6</v>
      </c>
      <c r="F61">
        <v>6</v>
      </c>
      <c r="G61" s="1" t="s">
        <v>26</v>
      </c>
      <c r="H61" s="2">
        <v>1.6545210927024301E-3</v>
      </c>
      <c r="I61" s="3">
        <v>0.1</v>
      </c>
      <c r="J61" s="3">
        <f>Table1_2[[#This Row],[Item Price]]*Table1_2[[#This Row],[Order Quantity]]</f>
        <v>0.60000000000000009</v>
      </c>
      <c r="K61" s="1" t="s">
        <v>33</v>
      </c>
    </row>
    <row r="62" spans="1:11" x14ac:dyDescent="0.3">
      <c r="A62" s="1" t="s">
        <v>25</v>
      </c>
      <c r="B62" s="1" t="s">
        <v>25</v>
      </c>
      <c r="C62" s="1"/>
      <c r="D62" s="1" t="s">
        <v>18</v>
      </c>
      <c r="E62">
        <v>24</v>
      </c>
      <c r="F62">
        <v>24</v>
      </c>
      <c r="G62" s="1" t="s">
        <v>26</v>
      </c>
      <c r="H62" s="2">
        <v>1.61526603171404E-3</v>
      </c>
      <c r="I62" s="3">
        <v>0.1</v>
      </c>
      <c r="J62" s="3">
        <f>Table1_2[[#This Row],[Item Price]]*Table1_2[[#This Row],[Order Quantity]]</f>
        <v>2.4000000000000004</v>
      </c>
      <c r="K62" s="1" t="s">
        <v>33</v>
      </c>
    </row>
    <row r="63" spans="1:11" x14ac:dyDescent="0.3">
      <c r="A63" s="1" t="s">
        <v>416</v>
      </c>
      <c r="B63" s="1" t="s">
        <v>417</v>
      </c>
      <c r="C63" s="1"/>
      <c r="D63" s="1" t="s">
        <v>18</v>
      </c>
      <c r="E63">
        <v>37</v>
      </c>
      <c r="F63">
        <v>37</v>
      </c>
      <c r="G63" s="1" t="s">
        <v>26</v>
      </c>
      <c r="H63" s="2">
        <v>1.4018555820005201E-3</v>
      </c>
      <c r="I63" s="3">
        <v>0.1</v>
      </c>
      <c r="J63" s="3">
        <f>Table1_2[[#This Row],[Item Price]]*Table1_2[[#This Row],[Order Quantity]]</f>
        <v>3.7</v>
      </c>
      <c r="K63" s="1" t="s">
        <v>33</v>
      </c>
    </row>
    <row r="64" spans="1:11" x14ac:dyDescent="0.3">
      <c r="A64" s="1" t="s">
        <v>390</v>
      </c>
      <c r="B64" s="1" t="s">
        <v>274</v>
      </c>
      <c r="C64" s="1"/>
      <c r="D64" s="1"/>
      <c r="E64">
        <v>8</v>
      </c>
      <c r="F64">
        <v>8</v>
      </c>
      <c r="G64" s="1" t="s">
        <v>26</v>
      </c>
      <c r="H64" s="2">
        <v>1.37869193326458E-3</v>
      </c>
      <c r="I64" s="3">
        <v>0.1</v>
      </c>
      <c r="J64" s="3">
        <f>Table1_2[[#This Row],[Item Price]]*Table1_2[[#This Row],[Order Quantity]]</f>
        <v>0.8</v>
      </c>
      <c r="K64" s="1" t="s">
        <v>33</v>
      </c>
    </row>
    <row r="65" spans="1:11" x14ac:dyDescent="0.3">
      <c r="A65" s="1" t="s">
        <v>391</v>
      </c>
      <c r="B65" s="1" t="s">
        <v>89</v>
      </c>
      <c r="C65" s="1"/>
      <c r="D65" s="1" t="s">
        <v>18</v>
      </c>
      <c r="E65">
        <v>9</v>
      </c>
      <c r="F65">
        <v>9</v>
      </c>
      <c r="G65" s="1" t="s">
        <v>26</v>
      </c>
      <c r="H65" s="2">
        <v>1.2217153626484999E-3</v>
      </c>
      <c r="I65" s="3">
        <v>0.1</v>
      </c>
      <c r="J65" s="3">
        <f>Table1_2[[#This Row],[Item Price]]*Table1_2[[#This Row],[Order Quantity]]</f>
        <v>0.9</v>
      </c>
      <c r="K65" s="1" t="s">
        <v>33</v>
      </c>
    </row>
    <row r="66" spans="1:11" x14ac:dyDescent="0.3">
      <c r="A66" s="1" t="s">
        <v>392</v>
      </c>
      <c r="B66" s="1" t="s">
        <v>148</v>
      </c>
      <c r="C66" s="1"/>
      <c r="D66" s="1" t="s">
        <v>18</v>
      </c>
      <c r="E66">
        <v>2</v>
      </c>
      <c r="F66">
        <v>2</v>
      </c>
      <c r="G66" s="1" t="s">
        <v>26</v>
      </c>
      <c r="H66" s="2">
        <v>1.08825989463903E-3</v>
      </c>
      <c r="I66" s="3">
        <v>0.1</v>
      </c>
      <c r="J66" s="3">
        <f>Table1_2[[#This Row],[Item Price]]*Table1_2[[#This Row],[Order Quantity]]</f>
        <v>0.2</v>
      </c>
      <c r="K66" s="1" t="s">
        <v>33</v>
      </c>
    </row>
    <row r="67" spans="1:11" x14ac:dyDescent="0.3">
      <c r="A67" s="1" t="s">
        <v>393</v>
      </c>
      <c r="B67" s="1" t="s">
        <v>81</v>
      </c>
      <c r="C67" s="1"/>
      <c r="D67" s="1" t="s">
        <v>18</v>
      </c>
      <c r="E67">
        <v>4</v>
      </c>
      <c r="F67">
        <v>4</v>
      </c>
      <c r="G67" s="1" t="s">
        <v>26</v>
      </c>
      <c r="H67" s="2">
        <v>9.8826713501710202E-4</v>
      </c>
      <c r="I67" s="3">
        <v>0.1</v>
      </c>
      <c r="J67" s="3">
        <f>Table1_2[[#This Row],[Item Price]]*Table1_2[[#This Row],[Order Quantity]]</f>
        <v>0.4</v>
      </c>
      <c r="K67" s="1" t="s">
        <v>33</v>
      </c>
    </row>
    <row r="68" spans="1:11" x14ac:dyDescent="0.3">
      <c r="A68" s="1" t="s">
        <v>394</v>
      </c>
      <c r="B68" s="1" t="s">
        <v>142</v>
      </c>
      <c r="C68" s="1"/>
      <c r="D68" s="1" t="s">
        <v>18</v>
      </c>
      <c r="E68">
        <v>4</v>
      </c>
      <c r="F68">
        <v>4</v>
      </c>
      <c r="G68" s="1" t="s">
        <v>26</v>
      </c>
      <c r="H68" s="2">
        <v>9.1571009960330198E-4</v>
      </c>
      <c r="I68" s="3">
        <v>0.1</v>
      </c>
      <c r="J68" s="3">
        <f>Table1_2[[#This Row],[Item Price]]*Table1_2[[#This Row],[Order Quantity]]</f>
        <v>0.4</v>
      </c>
      <c r="K68" s="1" t="s">
        <v>33</v>
      </c>
    </row>
    <row r="69" spans="1:11" x14ac:dyDescent="0.3">
      <c r="A69" s="1" t="s">
        <v>395</v>
      </c>
      <c r="B69" s="1" t="s">
        <v>154</v>
      </c>
      <c r="C69" s="1"/>
      <c r="D69" s="1" t="s">
        <v>18</v>
      </c>
      <c r="E69">
        <v>5</v>
      </c>
      <c r="F69">
        <v>5</v>
      </c>
      <c r="G69" s="1" t="s">
        <v>26</v>
      </c>
      <c r="H69" s="2">
        <v>8.0193057609872099E-4</v>
      </c>
      <c r="I69" s="3">
        <v>0.1</v>
      </c>
      <c r="J69" s="3">
        <f>Table1_2[[#This Row],[Item Price]]*Table1_2[[#This Row],[Order Quantity]]</f>
        <v>0.5</v>
      </c>
      <c r="K69" s="1" t="s">
        <v>33</v>
      </c>
    </row>
    <row r="70" spans="1:11" x14ac:dyDescent="0.3">
      <c r="A70" s="1" t="s">
        <v>396</v>
      </c>
      <c r="B70" s="1" t="s">
        <v>53</v>
      </c>
      <c r="C70" s="1"/>
      <c r="D70" s="1" t="s">
        <v>18</v>
      </c>
      <c r="E70">
        <v>10</v>
      </c>
      <c r="F70">
        <v>10</v>
      </c>
      <c r="G70" s="1" t="s">
        <v>26</v>
      </c>
      <c r="H70" s="2">
        <v>7.9450180747740902E-4</v>
      </c>
      <c r="I70" s="3">
        <v>0.1</v>
      </c>
      <c r="J70" s="3">
        <f>Table1_2[[#This Row],[Item Price]]*Table1_2[[#This Row],[Order Quantity]]</f>
        <v>1</v>
      </c>
      <c r="K70" s="1" t="s">
        <v>33</v>
      </c>
    </row>
    <row r="71" spans="1:11" x14ac:dyDescent="0.3">
      <c r="A71" s="1" t="s">
        <v>397</v>
      </c>
      <c r="B71" s="1" t="s">
        <v>150</v>
      </c>
      <c r="C71" s="1"/>
      <c r="D71" s="1" t="s">
        <v>18</v>
      </c>
      <c r="E71">
        <v>7</v>
      </c>
      <c r="F71">
        <v>7</v>
      </c>
      <c r="G71" s="1" t="s">
        <v>26</v>
      </c>
      <c r="H71" s="2">
        <v>5.8351784184450196E-4</v>
      </c>
      <c r="I71" s="3">
        <v>0.1</v>
      </c>
      <c r="J71" s="3">
        <f>Table1_2[[#This Row],[Item Price]]*Table1_2[[#This Row],[Order Quantity]]</f>
        <v>0.70000000000000007</v>
      </c>
      <c r="K71" s="1" t="s">
        <v>33</v>
      </c>
    </row>
    <row r="72" spans="1:11" x14ac:dyDescent="0.3">
      <c r="A72" s="1" t="s">
        <v>408</v>
      </c>
      <c r="B72" s="1" t="s">
        <v>409</v>
      </c>
      <c r="C72" s="1"/>
      <c r="D72" s="1" t="s">
        <v>18</v>
      </c>
      <c r="E72">
        <v>123</v>
      </c>
      <c r="F72">
        <v>123</v>
      </c>
      <c r="G72" s="1" t="s">
        <v>26</v>
      </c>
      <c r="H72" s="2">
        <v>4.8768737396479798E-4</v>
      </c>
      <c r="I72" s="3">
        <v>0.1</v>
      </c>
      <c r="J72" s="3">
        <f>Table1_2[[#This Row],[Item Price]]*Table1_2[[#This Row],[Order Quantity]]</f>
        <v>12.3</v>
      </c>
      <c r="K72" s="1" t="s">
        <v>33</v>
      </c>
    </row>
    <row r="73" spans="1:11" x14ac:dyDescent="0.3">
      <c r="A73" s="1" t="s">
        <v>398</v>
      </c>
      <c r="B73" s="1" t="s">
        <v>79</v>
      </c>
      <c r="C73" s="1"/>
      <c r="D73" s="1" t="s">
        <v>18</v>
      </c>
      <c r="E73">
        <v>14</v>
      </c>
      <c r="F73">
        <v>14</v>
      </c>
      <c r="G73" s="1" t="s">
        <v>26</v>
      </c>
      <c r="H73" s="2">
        <v>3.8154983332061701E-4</v>
      </c>
      <c r="I73" s="3">
        <v>0.1</v>
      </c>
      <c r="J73" s="3">
        <f>Table1_2[[#This Row],[Item Price]]*Table1_2[[#This Row],[Order Quantity]]</f>
        <v>1.4000000000000001</v>
      </c>
      <c r="K73" s="1" t="s">
        <v>33</v>
      </c>
    </row>
    <row r="74" spans="1:11" x14ac:dyDescent="0.3">
      <c r="A74" s="1" t="s">
        <v>412</v>
      </c>
      <c r="B74" s="1" t="s">
        <v>413</v>
      </c>
      <c r="C74" s="1"/>
      <c r="D74" s="1" t="s">
        <v>18</v>
      </c>
      <c r="E74">
        <v>39</v>
      </c>
      <c r="F74">
        <v>39</v>
      </c>
      <c r="G74" s="1" t="s">
        <v>26</v>
      </c>
      <c r="H74" s="2">
        <v>3.4685786490544398E-4</v>
      </c>
      <c r="I74" s="3">
        <v>0.1</v>
      </c>
      <c r="J74" s="3">
        <f>Table1_2[[#This Row],[Item Price]]*Table1_2[[#This Row],[Order Quantity]]</f>
        <v>3.9000000000000004</v>
      </c>
      <c r="K74" s="1" t="s">
        <v>33</v>
      </c>
    </row>
    <row r="75" spans="1:11" x14ac:dyDescent="0.3">
      <c r="A75" s="1" t="s">
        <v>414</v>
      </c>
      <c r="B75" s="1" t="s">
        <v>415</v>
      </c>
      <c r="C75" s="1"/>
      <c r="D75" s="1" t="s">
        <v>18</v>
      </c>
      <c r="E75">
        <v>22</v>
      </c>
      <c r="F75">
        <v>22</v>
      </c>
      <c r="G75" s="1" t="s">
        <v>26</v>
      </c>
      <c r="H75" s="2">
        <v>1.43381974550578E-4</v>
      </c>
      <c r="I75" s="3">
        <v>0.1</v>
      </c>
      <c r="J75" s="3">
        <f>Table1_2[[#This Row],[Item Price]]*Table1_2[[#This Row],[Order Quantity]]</f>
        <v>2.2000000000000002</v>
      </c>
      <c r="K75" s="1" t="s">
        <v>33</v>
      </c>
    </row>
    <row r="76" spans="1:11" x14ac:dyDescent="0.3">
      <c r="A76" s="6"/>
      <c r="B76" s="6"/>
      <c r="C76" s="6"/>
      <c r="D76" s="6"/>
      <c r="E76" s="7"/>
      <c r="F76" s="7"/>
      <c r="G76" s="6"/>
      <c r="H76" s="2"/>
      <c r="I76" s="10" t="s">
        <v>337</v>
      </c>
      <c r="J76" s="5">
        <f>SUBTOTAL(109,J46:J75)</f>
        <v>67.460000000000008</v>
      </c>
      <c r="K76" s="6"/>
    </row>
    <row r="77" spans="1:11" x14ac:dyDescent="0.3">
      <c r="A77" s="1"/>
      <c r="B77" s="1"/>
      <c r="C77" s="1"/>
      <c r="D77" s="1"/>
      <c r="G77" s="1"/>
      <c r="H77" s="2"/>
      <c r="I77" s="3"/>
      <c r="J77" s="3"/>
      <c r="K77" s="1"/>
    </row>
    <row r="78" spans="1:11" x14ac:dyDescent="0.3">
      <c r="A78" s="6" t="s">
        <v>346</v>
      </c>
      <c r="B78" s="1"/>
      <c r="C78" s="1"/>
      <c r="D78" s="1"/>
      <c r="G78" s="1"/>
      <c r="H78" s="2"/>
      <c r="I78" s="3"/>
      <c r="J78" s="3"/>
      <c r="K78" s="1"/>
    </row>
    <row r="79" spans="1:11" x14ac:dyDescent="0.3">
      <c r="A79" s="1" t="s">
        <v>16</v>
      </c>
      <c r="B79" s="1" t="s">
        <v>16</v>
      </c>
      <c r="C79" s="1" t="s">
        <v>17</v>
      </c>
      <c r="D79" s="1" t="s">
        <v>18</v>
      </c>
      <c r="E79">
        <v>16</v>
      </c>
      <c r="F79">
        <v>16</v>
      </c>
      <c r="G79" s="1" t="s">
        <v>19</v>
      </c>
      <c r="H79" s="2">
        <v>0.22597580422031999</v>
      </c>
      <c r="I79" s="3">
        <v>5</v>
      </c>
      <c r="J79" s="3">
        <f>Table1_2[[#This Row],[Item Price]]*Table1_2[[#This Row],[Order Quantity]]</f>
        <v>80</v>
      </c>
      <c r="K79" s="1" t="s">
        <v>20</v>
      </c>
    </row>
    <row r="80" spans="1:11" x14ac:dyDescent="0.3">
      <c r="A80" s="1" t="s">
        <v>103</v>
      </c>
      <c r="B80" s="1" t="s">
        <v>103</v>
      </c>
      <c r="C80" s="1" t="s">
        <v>104</v>
      </c>
      <c r="D80" s="1" t="s">
        <v>18</v>
      </c>
      <c r="E80">
        <v>1</v>
      </c>
      <c r="F80">
        <v>1</v>
      </c>
      <c r="G80" s="1" t="s">
        <v>19</v>
      </c>
      <c r="H80" s="2">
        <v>0.21693293905467101</v>
      </c>
      <c r="I80" s="3">
        <v>5</v>
      </c>
      <c r="J80" s="3">
        <f>Table1_2[[#This Row],[Item Price]]*Table1_2[[#This Row],[Order Quantity]]</f>
        <v>5</v>
      </c>
      <c r="K80" s="1" t="s">
        <v>20</v>
      </c>
    </row>
    <row r="81" spans="1:11" x14ac:dyDescent="0.3">
      <c r="A81" s="1" t="s">
        <v>23</v>
      </c>
      <c r="B81" s="1" t="s">
        <v>23</v>
      </c>
      <c r="C81" s="1" t="s">
        <v>310</v>
      </c>
      <c r="D81" s="1" t="s">
        <v>18</v>
      </c>
      <c r="E81">
        <v>8</v>
      </c>
      <c r="F81">
        <v>8</v>
      </c>
      <c r="G81" s="1" t="s">
        <v>19</v>
      </c>
      <c r="H81" s="2">
        <v>8.3237387944534794E-3</v>
      </c>
      <c r="I81" s="3">
        <v>3</v>
      </c>
      <c r="J81" s="3">
        <f>Table1_2[[#This Row],[Item Price]]*Table1_2[[#This Row],[Order Quantity]]</f>
        <v>24</v>
      </c>
      <c r="K81" s="1" t="s">
        <v>20</v>
      </c>
    </row>
    <row r="82" spans="1:11" x14ac:dyDescent="0.3">
      <c r="A82" s="1" t="s">
        <v>399</v>
      </c>
      <c r="B82" s="1" t="s">
        <v>28</v>
      </c>
      <c r="C82" s="1" t="s">
        <v>29</v>
      </c>
      <c r="D82" s="1" t="s">
        <v>18</v>
      </c>
      <c r="E82">
        <v>16</v>
      </c>
      <c r="F82">
        <v>16</v>
      </c>
      <c r="G82" s="1" t="s">
        <v>19</v>
      </c>
      <c r="H82" s="2">
        <v>2.3637440042078298E-2</v>
      </c>
      <c r="I82" s="3">
        <v>0.5</v>
      </c>
      <c r="J82" s="3">
        <f>Table1_2[[#This Row],[Item Price]]*Table1_2[[#This Row],[Order Quantity]]</f>
        <v>8</v>
      </c>
      <c r="K82" s="1" t="s">
        <v>20</v>
      </c>
    </row>
    <row r="83" spans="1:11" x14ac:dyDescent="0.3">
      <c r="A83" s="1" t="s">
        <v>400</v>
      </c>
      <c r="B83" s="1" t="s">
        <v>248</v>
      </c>
      <c r="C83" s="1" t="s">
        <v>422</v>
      </c>
      <c r="D83" s="1" t="s">
        <v>18</v>
      </c>
      <c r="E83">
        <v>1</v>
      </c>
      <c r="F83">
        <v>1</v>
      </c>
      <c r="G83" s="1" t="s">
        <v>26</v>
      </c>
      <c r="H83" s="2">
        <v>8.3392972676616703E-2</v>
      </c>
      <c r="I83" s="3">
        <v>10</v>
      </c>
      <c r="J83" s="3">
        <f>Table1_2[[#This Row],[Item Price]]*Table1_2[[#This Row],[Order Quantity]]</f>
        <v>10</v>
      </c>
      <c r="K83" s="1" t="s">
        <v>20</v>
      </c>
    </row>
    <row r="84" spans="1:11" x14ac:dyDescent="0.3">
      <c r="A84" s="1" t="s">
        <v>97</v>
      </c>
      <c r="B84" s="1" t="s">
        <v>97</v>
      </c>
      <c r="C84" s="1" t="s">
        <v>97</v>
      </c>
      <c r="D84" s="1" t="s">
        <v>18</v>
      </c>
      <c r="E84">
        <v>21</v>
      </c>
      <c r="F84">
        <v>21</v>
      </c>
      <c r="G84" s="1" t="s">
        <v>319</v>
      </c>
      <c r="H84" s="2">
        <v>1.7672573831909701E-2</v>
      </c>
      <c r="I84" s="3">
        <v>3</v>
      </c>
      <c r="J84" s="3">
        <f>Table1_2[[#This Row],[Item Price]]*Table1_2[[#This Row],[Order Quantity]]</f>
        <v>63</v>
      </c>
      <c r="K84" s="1" t="s">
        <v>20</v>
      </c>
    </row>
    <row r="85" spans="1:11" x14ac:dyDescent="0.3">
      <c r="A85" s="6"/>
      <c r="B85" s="6"/>
      <c r="C85" s="6"/>
      <c r="D85" s="6"/>
      <c r="E85" s="7"/>
      <c r="F85" s="7"/>
      <c r="G85" s="6"/>
      <c r="H85" s="8"/>
      <c r="I85" s="10" t="s">
        <v>337</v>
      </c>
      <c r="J85" s="5">
        <f>SUBTOTAL(109,J79:J84)</f>
        <v>190</v>
      </c>
      <c r="K85" s="6"/>
    </row>
    <row r="86" spans="1:11" x14ac:dyDescent="0.3">
      <c r="A86" s="6" t="s">
        <v>347</v>
      </c>
      <c r="B86" s="1"/>
      <c r="C86" s="1"/>
      <c r="D86" s="1"/>
      <c r="G86" s="1"/>
      <c r="H86" s="2"/>
      <c r="I86" s="3"/>
      <c r="J86" s="3"/>
      <c r="K86" s="1"/>
    </row>
    <row r="87" spans="1:11" x14ac:dyDescent="0.3">
      <c r="A87" s="1" t="s">
        <v>123</v>
      </c>
      <c r="B87" s="1" t="s">
        <v>123</v>
      </c>
      <c r="C87" s="1" t="s">
        <v>124</v>
      </c>
      <c r="D87" s="1" t="s">
        <v>41</v>
      </c>
      <c r="E87">
        <v>1</v>
      </c>
      <c r="F87">
        <v>1</v>
      </c>
      <c r="G87" s="1" t="s">
        <v>306</v>
      </c>
      <c r="H87" s="2">
        <v>8.5092287144154594E-2</v>
      </c>
      <c r="I87" s="3">
        <f>Table1_2[[#This Row],[Mass]]*25</f>
        <v>2.1273071786038646</v>
      </c>
      <c r="J87" s="3">
        <f>Table1_2[[#This Row],[Item Price]]*Table1_2[[#This Row],[Order Quantity]]</f>
        <v>2.1273071786038646</v>
      </c>
      <c r="K87" s="1" t="s">
        <v>138</v>
      </c>
    </row>
    <row r="88" spans="1:11" x14ac:dyDescent="0.3">
      <c r="A88" s="1" t="s">
        <v>224</v>
      </c>
      <c r="B88" s="1" t="s">
        <v>224</v>
      </c>
      <c r="C88" s="1" t="s">
        <v>225</v>
      </c>
      <c r="D88" s="1" t="s">
        <v>41</v>
      </c>
      <c r="E88">
        <v>1</v>
      </c>
      <c r="F88">
        <v>1</v>
      </c>
      <c r="G88" s="1" t="s">
        <v>306</v>
      </c>
      <c r="H88" s="2">
        <v>7.3665606655185803E-2</v>
      </c>
      <c r="I88" s="3">
        <f>Table1_2[[#This Row],[Mass]]*25</f>
        <v>1.8416401663796451</v>
      </c>
      <c r="J88" s="3">
        <f>Table1_2[[#This Row],[Item Price]]*Table1_2[[#This Row],[Order Quantity]]</f>
        <v>1.8416401663796451</v>
      </c>
      <c r="K88" s="1" t="s">
        <v>138</v>
      </c>
    </row>
    <row r="89" spans="1:11" x14ac:dyDescent="0.3">
      <c r="A89" s="1" t="s">
        <v>190</v>
      </c>
      <c r="B89" s="1" t="s">
        <v>190</v>
      </c>
      <c r="C89" s="1" t="s">
        <v>191</v>
      </c>
      <c r="D89" s="1" t="s">
        <v>41</v>
      </c>
      <c r="E89">
        <v>4</v>
      </c>
      <c r="F89">
        <v>4</v>
      </c>
      <c r="G89" s="1" t="s">
        <v>306</v>
      </c>
      <c r="H89" s="2">
        <v>6.4721681345502893E-2</v>
      </c>
      <c r="I89" s="3">
        <f>Table1_2[[#This Row],[Mass]]*25</f>
        <v>1.6180420336375723</v>
      </c>
      <c r="J89" s="3">
        <f>Table1_2[[#This Row],[Item Price]]*Table1_2[[#This Row],[Order Quantity]]</f>
        <v>6.4721681345502891</v>
      </c>
      <c r="K89" s="1" t="s">
        <v>138</v>
      </c>
    </row>
    <row r="90" spans="1:11" x14ac:dyDescent="0.3">
      <c r="A90" s="1" t="s">
        <v>170</v>
      </c>
      <c r="B90" s="1" t="s">
        <v>170</v>
      </c>
      <c r="C90" s="1"/>
      <c r="D90" s="1" t="s">
        <v>41</v>
      </c>
      <c r="E90">
        <v>1</v>
      </c>
      <c r="F90">
        <v>1</v>
      </c>
      <c r="G90" s="1" t="s">
        <v>306</v>
      </c>
      <c r="H90" s="2">
        <v>5.05349943125072E-2</v>
      </c>
      <c r="I90" s="3">
        <f>Table1_2[[#This Row],[Mass]]*25</f>
        <v>1.26337485781268</v>
      </c>
      <c r="J90" s="3">
        <f>Table1_2[[#This Row],[Item Price]]*Table1_2[[#This Row],[Order Quantity]]</f>
        <v>1.26337485781268</v>
      </c>
      <c r="K90" s="1" t="s">
        <v>138</v>
      </c>
    </row>
    <row r="91" spans="1:11" x14ac:dyDescent="0.3">
      <c r="A91" s="1" t="s">
        <v>241</v>
      </c>
      <c r="B91" s="1" t="s">
        <v>242</v>
      </c>
      <c r="C91" s="1" t="s">
        <v>242</v>
      </c>
      <c r="D91" s="1" t="s">
        <v>41</v>
      </c>
      <c r="E91">
        <v>1</v>
      </c>
      <c r="F91">
        <v>1</v>
      </c>
      <c r="G91" s="1" t="s">
        <v>306</v>
      </c>
      <c r="H91" s="2">
        <v>4.67514374091186E-2</v>
      </c>
      <c r="I91" s="3">
        <f>Table1_2[[#This Row],[Mass]]*25</f>
        <v>1.168785935227965</v>
      </c>
      <c r="J91" s="3">
        <f>Table1_2[[#This Row],[Item Price]]*Table1_2[[#This Row],[Order Quantity]]</f>
        <v>1.168785935227965</v>
      </c>
      <c r="K91" s="1" t="s">
        <v>138</v>
      </c>
    </row>
    <row r="92" spans="1:11" x14ac:dyDescent="0.3">
      <c r="A92" s="1" t="s">
        <v>84</v>
      </c>
      <c r="B92" s="1" t="s">
        <v>84</v>
      </c>
      <c r="C92" s="1" t="s">
        <v>85</v>
      </c>
      <c r="D92" s="1" t="s">
        <v>41</v>
      </c>
      <c r="E92">
        <v>2</v>
      </c>
      <c r="F92">
        <v>2</v>
      </c>
      <c r="G92" s="1" t="s">
        <v>306</v>
      </c>
      <c r="H92" s="2">
        <v>3.6075401997775799E-2</v>
      </c>
      <c r="I92" s="3">
        <f>Table1_2[[#This Row],[Mass]]*25</f>
        <v>0.901885049944395</v>
      </c>
      <c r="J92" s="3">
        <f>Table1_2[[#This Row],[Item Price]]*Table1_2[[#This Row],[Order Quantity]]</f>
        <v>1.80377009988879</v>
      </c>
      <c r="K92" s="1" t="s">
        <v>138</v>
      </c>
    </row>
    <row r="93" spans="1:11" x14ac:dyDescent="0.3">
      <c r="A93" s="1" t="s">
        <v>354</v>
      </c>
      <c r="B93" s="1" t="s">
        <v>354</v>
      </c>
      <c r="C93" s="1" t="s">
        <v>357</v>
      </c>
      <c r="D93" s="1" t="s">
        <v>41</v>
      </c>
      <c r="E93">
        <v>2</v>
      </c>
      <c r="F93">
        <v>2</v>
      </c>
      <c r="G93" s="1" t="s">
        <v>306</v>
      </c>
      <c r="H93" s="2">
        <v>3.0151351603941601E-2</v>
      </c>
      <c r="I93" s="3">
        <f>Table1_2[[#This Row],[Mass]]*25</f>
        <v>0.75378379009854002</v>
      </c>
      <c r="J93" s="3">
        <f>Table1_2[[#This Row],[Item Price]]*Table1_2[[#This Row],[Order Quantity]]</f>
        <v>1.50756758019708</v>
      </c>
      <c r="K93" s="1" t="s">
        <v>138</v>
      </c>
    </row>
    <row r="94" spans="1:11" x14ac:dyDescent="0.3">
      <c r="A94" s="1" t="s">
        <v>355</v>
      </c>
      <c r="B94" s="1" t="s">
        <v>355</v>
      </c>
      <c r="C94" s="1" t="s">
        <v>356</v>
      </c>
      <c r="D94" s="1" t="s">
        <v>41</v>
      </c>
      <c r="E94">
        <v>2</v>
      </c>
      <c r="F94">
        <v>2</v>
      </c>
      <c r="G94" s="1" t="s">
        <v>306</v>
      </c>
      <c r="H94" s="2">
        <v>2.8532628598633401E-2</v>
      </c>
      <c r="I94" s="3">
        <f>Table1_2[[#This Row],[Mass]]*25</f>
        <v>0.71331571496583501</v>
      </c>
      <c r="J94" s="3">
        <f>Table1_2[[#This Row],[Item Price]]*Table1_2[[#This Row],[Order Quantity]]</f>
        <v>1.42663142993167</v>
      </c>
      <c r="K94" s="1" t="s">
        <v>138</v>
      </c>
    </row>
    <row r="95" spans="1:11" x14ac:dyDescent="0.3">
      <c r="A95" s="1" t="s">
        <v>218</v>
      </c>
      <c r="B95" s="1" t="s">
        <v>218</v>
      </c>
      <c r="C95" s="1"/>
      <c r="D95" s="1" t="s">
        <v>41</v>
      </c>
      <c r="E95">
        <v>2</v>
      </c>
      <c r="F95">
        <v>2</v>
      </c>
      <c r="G95" s="1" t="s">
        <v>306</v>
      </c>
      <c r="H95" s="2">
        <v>2.3034170462874301E-2</v>
      </c>
      <c r="I95" s="3">
        <f>Table1_2[[#This Row],[Mass]]*25</f>
        <v>0.57585426157185748</v>
      </c>
      <c r="J95" s="3">
        <f>Table1_2[[#This Row],[Item Price]]*Table1_2[[#This Row],[Order Quantity]]</f>
        <v>1.151708523143715</v>
      </c>
      <c r="K95" s="1" t="s">
        <v>138</v>
      </c>
    </row>
    <row r="96" spans="1:11" x14ac:dyDescent="0.3">
      <c r="A96" s="1" t="s">
        <v>351</v>
      </c>
      <c r="B96" s="1" t="s">
        <v>351</v>
      </c>
      <c r="C96" s="1" t="s">
        <v>352</v>
      </c>
      <c r="D96" s="1" t="s">
        <v>41</v>
      </c>
      <c r="E96">
        <v>1</v>
      </c>
      <c r="F96">
        <v>1</v>
      </c>
      <c r="G96" s="1" t="s">
        <v>306</v>
      </c>
      <c r="H96" s="2">
        <v>2.11136589526097E-2</v>
      </c>
      <c r="I96" s="3">
        <f>Table1_2[[#This Row],[Mass]]*25</f>
        <v>0.52784147381524249</v>
      </c>
      <c r="J96" s="3">
        <f>Table1_2[[#This Row],[Item Price]]*Table1_2[[#This Row],[Order Quantity]]</f>
        <v>0.52784147381524249</v>
      </c>
      <c r="K96" s="1" t="s">
        <v>138</v>
      </c>
    </row>
    <row r="97" spans="1:11" x14ac:dyDescent="0.3">
      <c r="A97" s="1" t="s">
        <v>255</v>
      </c>
      <c r="B97" s="1" t="s">
        <v>255</v>
      </c>
      <c r="C97" s="1" t="s">
        <v>353</v>
      </c>
      <c r="D97" s="1" t="s">
        <v>41</v>
      </c>
      <c r="E97">
        <v>1</v>
      </c>
      <c r="F97">
        <v>1</v>
      </c>
      <c r="G97" s="1" t="s">
        <v>306</v>
      </c>
      <c r="H97" s="2">
        <v>2.11136589526097E-2</v>
      </c>
      <c r="I97" s="3">
        <f>Table1_2[[#This Row],[Mass]]*25</f>
        <v>0.52784147381524249</v>
      </c>
      <c r="J97" s="3">
        <f>Table1_2[[#This Row],[Item Price]]*Table1_2[[#This Row],[Order Quantity]]</f>
        <v>0.52784147381524249</v>
      </c>
      <c r="K97" s="1" t="s">
        <v>138</v>
      </c>
    </row>
    <row r="98" spans="1:11" x14ac:dyDescent="0.3">
      <c r="A98" s="1" t="s">
        <v>61</v>
      </c>
      <c r="B98" s="1" t="s">
        <v>61</v>
      </c>
      <c r="C98" s="1"/>
      <c r="D98" s="1" t="s">
        <v>41</v>
      </c>
      <c r="E98">
        <v>2</v>
      </c>
      <c r="F98">
        <v>2</v>
      </c>
      <c r="G98" s="1" t="s">
        <v>306</v>
      </c>
      <c r="H98" s="2">
        <v>1.7787926666685699E-2</v>
      </c>
      <c r="I98" s="3">
        <f>Table1_2[[#This Row],[Mass]]*25</f>
        <v>0.44469816666714246</v>
      </c>
      <c r="J98" s="3">
        <f>Table1_2[[#This Row],[Item Price]]*Table1_2[[#This Row],[Order Quantity]]</f>
        <v>0.88939633333428492</v>
      </c>
      <c r="K98" s="1" t="s">
        <v>138</v>
      </c>
    </row>
    <row r="99" spans="1:11" x14ac:dyDescent="0.3">
      <c r="A99" s="1" t="s">
        <v>87</v>
      </c>
      <c r="B99" s="1" t="s">
        <v>87</v>
      </c>
      <c r="C99" s="1"/>
      <c r="D99" s="1" t="s">
        <v>41</v>
      </c>
      <c r="E99">
        <v>7</v>
      </c>
      <c r="F99">
        <v>7</v>
      </c>
      <c r="G99" s="1" t="s">
        <v>306</v>
      </c>
      <c r="H99" s="2">
        <v>1.7407676226053399E-2</v>
      </c>
      <c r="I99" s="3">
        <f>Table1_2[[#This Row],[Mass]]*25</f>
        <v>0.43519190565133498</v>
      </c>
      <c r="J99" s="3">
        <f>Table1_2[[#This Row],[Item Price]]*Table1_2[[#This Row],[Order Quantity]]</f>
        <v>3.0463433395593449</v>
      </c>
      <c r="K99" s="1" t="s">
        <v>138</v>
      </c>
    </row>
    <row r="100" spans="1:11" x14ac:dyDescent="0.3">
      <c r="A100" s="1" t="s">
        <v>44</v>
      </c>
      <c r="B100" s="1" t="s">
        <v>45</v>
      </c>
      <c r="C100" s="1" t="s">
        <v>46</v>
      </c>
      <c r="D100" s="1" t="s">
        <v>41</v>
      </c>
      <c r="E100">
        <v>2</v>
      </c>
      <c r="F100">
        <v>2</v>
      </c>
      <c r="G100" s="1" t="s">
        <v>306</v>
      </c>
      <c r="H100" s="2">
        <v>1.56961656179215E-2</v>
      </c>
      <c r="I100" s="3">
        <f>Table1_2[[#This Row],[Mass]]*25</f>
        <v>0.39240414044803751</v>
      </c>
      <c r="J100" s="3">
        <f>Table1_2[[#This Row],[Item Price]]*Table1_2[[#This Row],[Order Quantity]]</f>
        <v>0.78480828089607502</v>
      </c>
      <c r="K100" s="1" t="s">
        <v>138</v>
      </c>
    </row>
    <row r="101" spans="1:11" x14ac:dyDescent="0.3">
      <c r="A101" s="1" t="s">
        <v>165</v>
      </c>
      <c r="B101" s="1" t="s">
        <v>165</v>
      </c>
      <c r="C101" s="1" t="s">
        <v>166</v>
      </c>
      <c r="D101" s="1" t="s">
        <v>41</v>
      </c>
      <c r="E101">
        <v>2</v>
      </c>
      <c r="F101">
        <v>2</v>
      </c>
      <c r="G101" s="1" t="s">
        <v>306</v>
      </c>
      <c r="H101" s="2">
        <v>1.4578930145396801E-2</v>
      </c>
      <c r="I101" s="3">
        <f>Table1_2[[#This Row],[Mass]]*25</f>
        <v>0.36447325363492</v>
      </c>
      <c r="J101" s="3">
        <f>Table1_2[[#This Row],[Item Price]]*Table1_2[[#This Row],[Order Quantity]]</f>
        <v>0.72894650726984</v>
      </c>
      <c r="K101" s="1" t="s">
        <v>138</v>
      </c>
    </row>
    <row r="102" spans="1:11" x14ac:dyDescent="0.3">
      <c r="A102" s="1" t="s">
        <v>167</v>
      </c>
      <c r="B102" s="1" t="s">
        <v>167</v>
      </c>
      <c r="C102" s="1" t="s">
        <v>168</v>
      </c>
      <c r="D102" s="1" t="s">
        <v>41</v>
      </c>
      <c r="E102">
        <v>2</v>
      </c>
      <c r="F102">
        <v>2</v>
      </c>
      <c r="G102" s="1" t="s">
        <v>306</v>
      </c>
      <c r="H102" s="2">
        <v>1.11808654909509E-2</v>
      </c>
      <c r="I102" s="3">
        <f>Table1_2[[#This Row],[Mass]]*25</f>
        <v>0.27952163727377249</v>
      </c>
      <c r="J102" s="3">
        <f>Table1_2[[#This Row],[Item Price]]*Table1_2[[#This Row],[Order Quantity]]</f>
        <v>0.55904327454754499</v>
      </c>
      <c r="K102" s="1" t="s">
        <v>138</v>
      </c>
    </row>
    <row r="103" spans="1:11" x14ac:dyDescent="0.3">
      <c r="A103" s="1" t="s">
        <v>226</v>
      </c>
      <c r="B103" s="1" t="s">
        <v>226</v>
      </c>
      <c r="C103" s="1"/>
      <c r="D103" s="1" t="s">
        <v>41</v>
      </c>
      <c r="E103">
        <v>1</v>
      </c>
      <c r="F103">
        <v>1</v>
      </c>
      <c r="G103" s="1" t="s">
        <v>306</v>
      </c>
      <c r="H103" s="2">
        <v>1.03978677308904E-2</v>
      </c>
      <c r="I103" s="3">
        <f>Table1_2[[#This Row],[Mass]]*25</f>
        <v>0.25994669327226</v>
      </c>
      <c r="J103" s="3">
        <f>Table1_2[[#This Row],[Item Price]]*Table1_2[[#This Row],[Order Quantity]]</f>
        <v>0.25994669327226</v>
      </c>
      <c r="K103" s="1" t="s">
        <v>138</v>
      </c>
    </row>
    <row r="104" spans="1:11" x14ac:dyDescent="0.3">
      <c r="A104" s="1" t="s">
        <v>243</v>
      </c>
      <c r="B104" s="1" t="s">
        <v>243</v>
      </c>
      <c r="C104" s="1"/>
      <c r="D104" s="1" t="s">
        <v>41</v>
      </c>
      <c r="E104">
        <v>1</v>
      </c>
      <c r="F104">
        <v>1</v>
      </c>
      <c r="G104" s="1" t="s">
        <v>306</v>
      </c>
      <c r="H104" s="2">
        <v>1.03737111930468E-2</v>
      </c>
      <c r="I104" s="3">
        <f>Table1_2[[#This Row],[Mass]]*25</f>
        <v>0.25934277982616999</v>
      </c>
      <c r="J104" s="3">
        <f>Table1_2[[#This Row],[Item Price]]*Table1_2[[#This Row],[Order Quantity]]</f>
        <v>0.25934277982616999</v>
      </c>
      <c r="K104" s="1" t="s">
        <v>138</v>
      </c>
    </row>
    <row r="105" spans="1:11" x14ac:dyDescent="0.3">
      <c r="A105" s="1" t="s">
        <v>119</v>
      </c>
      <c r="B105" s="1" t="s">
        <v>119</v>
      </c>
      <c r="C105" s="1" t="s">
        <v>120</v>
      </c>
      <c r="D105" s="1" t="s">
        <v>41</v>
      </c>
      <c r="E105">
        <v>1</v>
      </c>
      <c r="F105">
        <v>1</v>
      </c>
      <c r="G105" s="1" t="s">
        <v>306</v>
      </c>
      <c r="H105" s="2">
        <v>9.9653504016373705E-3</v>
      </c>
      <c r="I105" s="3">
        <f>Table1_2[[#This Row],[Mass]]*25</f>
        <v>0.24913376004093427</v>
      </c>
      <c r="J105" s="3">
        <f>Table1_2[[#This Row],[Item Price]]*Table1_2[[#This Row],[Order Quantity]]</f>
        <v>0.24913376004093427</v>
      </c>
      <c r="K105" s="1" t="s">
        <v>138</v>
      </c>
    </row>
    <row r="106" spans="1:11" x14ac:dyDescent="0.3">
      <c r="A106" s="1" t="s">
        <v>108</v>
      </c>
      <c r="B106" s="1" t="s">
        <v>108</v>
      </c>
      <c r="C106" s="1" t="s">
        <v>109</v>
      </c>
      <c r="D106" s="1" t="s">
        <v>41</v>
      </c>
      <c r="E106">
        <v>1</v>
      </c>
      <c r="F106">
        <v>1</v>
      </c>
      <c r="G106" s="1" t="s">
        <v>306</v>
      </c>
      <c r="H106" s="2">
        <v>9.4023566772491202E-3</v>
      </c>
      <c r="I106" s="3">
        <f>Table1_2[[#This Row],[Mass]]*25</f>
        <v>0.23505891693122802</v>
      </c>
      <c r="J106" s="3">
        <f>Table1_2[[#This Row],[Item Price]]*Table1_2[[#This Row],[Order Quantity]]</f>
        <v>0.23505891693122802</v>
      </c>
      <c r="K106" s="1" t="s">
        <v>138</v>
      </c>
    </row>
    <row r="107" spans="1:11" x14ac:dyDescent="0.3">
      <c r="A107" s="1" t="s">
        <v>197</v>
      </c>
      <c r="B107" s="1" t="s">
        <v>197</v>
      </c>
      <c r="C107" s="1"/>
      <c r="D107" s="1" t="s">
        <v>41</v>
      </c>
      <c r="E107">
        <v>4</v>
      </c>
      <c r="F107">
        <v>4</v>
      </c>
      <c r="G107" s="1" t="s">
        <v>306</v>
      </c>
      <c r="H107" s="2">
        <v>7.6897970469752596E-3</v>
      </c>
      <c r="I107" s="3">
        <f>Table1_2[[#This Row],[Mass]]*25</f>
        <v>0.19224492617438149</v>
      </c>
      <c r="J107" s="3">
        <f>Table1_2[[#This Row],[Item Price]]*Table1_2[[#This Row],[Order Quantity]]</f>
        <v>0.76897970469752597</v>
      </c>
      <c r="K107" s="1" t="s">
        <v>138</v>
      </c>
    </row>
    <row r="108" spans="1:11" x14ac:dyDescent="0.3">
      <c r="A108" s="1" t="s">
        <v>294</v>
      </c>
      <c r="B108" s="1" t="s">
        <v>294</v>
      </c>
      <c r="C108" s="1"/>
      <c r="D108" s="1"/>
      <c r="E108">
        <v>1</v>
      </c>
      <c r="F108">
        <v>1</v>
      </c>
      <c r="G108" s="1" t="s">
        <v>306</v>
      </c>
      <c r="H108" s="2">
        <v>7.0274905067941101E-3</v>
      </c>
      <c r="I108" s="3">
        <f>Table1_2[[#This Row],[Mass]]*25</f>
        <v>0.17568726266985274</v>
      </c>
      <c r="J108" s="3">
        <f>Table1_2[[#This Row],[Item Price]]*Table1_2[[#This Row],[Order Quantity]]</f>
        <v>0.17568726266985274</v>
      </c>
      <c r="K108" s="1" t="s">
        <v>138</v>
      </c>
    </row>
    <row r="109" spans="1:11" x14ac:dyDescent="0.3">
      <c r="A109" s="1" t="s">
        <v>219</v>
      </c>
      <c r="B109" s="1" t="s">
        <v>219</v>
      </c>
      <c r="C109" s="1"/>
      <c r="D109" s="1" t="s">
        <v>41</v>
      </c>
      <c r="E109">
        <v>2</v>
      </c>
      <c r="F109">
        <v>2</v>
      </c>
      <c r="G109" s="1" t="s">
        <v>306</v>
      </c>
      <c r="H109" s="2">
        <v>4.5074712851086397E-3</v>
      </c>
      <c r="I109" s="3">
        <f>Table1_2[[#This Row],[Mass]]*25</f>
        <v>0.11268678212771599</v>
      </c>
      <c r="J109" s="3">
        <f>Table1_2[[#This Row],[Item Price]]*Table1_2[[#This Row],[Order Quantity]]</f>
        <v>0.22537356425543198</v>
      </c>
      <c r="K109" s="1" t="s">
        <v>138</v>
      </c>
    </row>
    <row r="110" spans="1:11" x14ac:dyDescent="0.3">
      <c r="A110" s="1" t="s">
        <v>276</v>
      </c>
      <c r="B110" s="1" t="s">
        <v>276</v>
      </c>
      <c r="C110" s="1"/>
      <c r="D110" s="1" t="s">
        <v>41</v>
      </c>
      <c r="E110">
        <v>2</v>
      </c>
      <c r="F110">
        <v>2</v>
      </c>
      <c r="G110" s="1" t="s">
        <v>306</v>
      </c>
      <c r="H110" s="2">
        <v>3.7022690200368001E-3</v>
      </c>
      <c r="I110" s="3">
        <f>Table1_2[[#This Row],[Mass]]*25</f>
        <v>9.2556725500920006E-2</v>
      </c>
      <c r="J110" s="3">
        <f>Table1_2[[#This Row],[Item Price]]*Table1_2[[#This Row],[Order Quantity]]</f>
        <v>0.18511345100184001</v>
      </c>
      <c r="K110" s="1" t="s">
        <v>138</v>
      </c>
    </row>
    <row r="111" spans="1:11" x14ac:dyDescent="0.3">
      <c r="A111" s="1" t="s">
        <v>158</v>
      </c>
      <c r="B111" s="1" t="s">
        <v>158</v>
      </c>
      <c r="C111" s="1" t="s">
        <v>159</v>
      </c>
      <c r="D111" s="1" t="s">
        <v>41</v>
      </c>
      <c r="E111">
        <v>1</v>
      </c>
      <c r="F111">
        <v>1</v>
      </c>
      <c r="G111" s="1" t="s">
        <v>306</v>
      </c>
      <c r="H111" s="2">
        <v>3.6819844288875801E-3</v>
      </c>
      <c r="I111" s="3">
        <f>Table1_2[[#This Row],[Mass]]*25</f>
        <v>9.2049610722189507E-2</v>
      </c>
      <c r="J111" s="3">
        <f>Table1_2[[#This Row],[Item Price]]*Table1_2[[#This Row],[Order Quantity]]</f>
        <v>9.2049610722189507E-2</v>
      </c>
      <c r="K111" s="1" t="s">
        <v>138</v>
      </c>
    </row>
    <row r="112" spans="1:11" x14ac:dyDescent="0.3">
      <c r="A112" s="1" t="s">
        <v>131</v>
      </c>
      <c r="B112" s="1" t="s">
        <v>131</v>
      </c>
      <c r="C112" s="1" t="s">
        <v>132</v>
      </c>
      <c r="D112" s="1" t="s">
        <v>41</v>
      </c>
      <c r="E112">
        <v>1</v>
      </c>
      <c r="F112">
        <v>1</v>
      </c>
      <c r="G112" s="1" t="s">
        <v>306</v>
      </c>
      <c r="H112" s="2">
        <v>3.2938735539807299E-3</v>
      </c>
      <c r="I112" s="3">
        <f>Table1_2[[#This Row],[Mass]]*25</f>
        <v>8.2346838849518253E-2</v>
      </c>
      <c r="J112" s="3">
        <f>Table1_2[[#This Row],[Item Price]]*Table1_2[[#This Row],[Order Quantity]]</f>
        <v>8.2346838849518253E-2</v>
      </c>
      <c r="K112" s="1" t="s">
        <v>138</v>
      </c>
    </row>
    <row r="113" spans="1:11" x14ac:dyDescent="0.3">
      <c r="A113" s="1" t="s">
        <v>359</v>
      </c>
      <c r="B113" s="1" t="s">
        <v>359</v>
      </c>
      <c r="C113" s="1" t="s">
        <v>358</v>
      </c>
      <c r="D113" s="1" t="s">
        <v>41</v>
      </c>
      <c r="E113">
        <v>1</v>
      </c>
      <c r="F113">
        <v>1</v>
      </c>
      <c r="G113" s="1" t="s">
        <v>306</v>
      </c>
      <c r="H113" s="2">
        <v>3.2364357266563399E-3</v>
      </c>
      <c r="I113" s="3">
        <f>Table1_2[[#This Row],[Mass]]*25</f>
        <v>8.0910893166408496E-2</v>
      </c>
      <c r="J113" s="3">
        <f>Table1_2[[#This Row],[Item Price]]*Table1_2[[#This Row],[Order Quantity]]</f>
        <v>8.0910893166408496E-2</v>
      </c>
      <c r="K113" s="1" t="s">
        <v>138</v>
      </c>
    </row>
    <row r="114" spans="1:11" x14ac:dyDescent="0.3">
      <c r="A114" s="1" t="s">
        <v>136</v>
      </c>
      <c r="B114" s="1" t="s">
        <v>136</v>
      </c>
      <c r="C114" s="1" t="s">
        <v>137</v>
      </c>
      <c r="D114" s="1" t="s">
        <v>41</v>
      </c>
      <c r="E114">
        <v>1</v>
      </c>
      <c r="F114">
        <v>1</v>
      </c>
      <c r="G114" s="1" t="s">
        <v>306</v>
      </c>
      <c r="H114" s="2">
        <v>2.82405496915382E-3</v>
      </c>
      <c r="I114" s="3">
        <f>Table1_2[[#This Row],[Mass]]*25</f>
        <v>7.0601374228845507E-2</v>
      </c>
      <c r="J114" s="3">
        <f>Table1_2[[#This Row],[Item Price]]*Table1_2[[#This Row],[Order Quantity]]</f>
        <v>7.0601374228845507E-2</v>
      </c>
      <c r="K114" s="1" t="s">
        <v>138</v>
      </c>
    </row>
    <row r="115" spans="1:11" x14ac:dyDescent="0.3">
      <c r="A115" s="1" t="s">
        <v>128</v>
      </c>
      <c r="B115" s="1" t="s">
        <v>129</v>
      </c>
      <c r="C115" s="1" t="s">
        <v>130</v>
      </c>
      <c r="D115" s="1" t="s">
        <v>41</v>
      </c>
      <c r="E115">
        <v>2</v>
      </c>
      <c r="F115">
        <v>2</v>
      </c>
      <c r="G115" s="1" t="s">
        <v>306</v>
      </c>
      <c r="H115" s="2">
        <v>2.6503524775281402E-3</v>
      </c>
      <c r="I115" s="3">
        <f>Table1_2[[#This Row],[Mass]]*25</f>
        <v>6.6258811938203502E-2</v>
      </c>
      <c r="J115" s="3">
        <f>Table1_2[[#This Row],[Item Price]]*Table1_2[[#This Row],[Order Quantity]]</f>
        <v>0.132517623876407</v>
      </c>
      <c r="K115" s="1" t="s">
        <v>138</v>
      </c>
    </row>
    <row r="116" spans="1:11" x14ac:dyDescent="0.3">
      <c r="A116" s="1" t="s">
        <v>74</v>
      </c>
      <c r="B116" s="1" t="s">
        <v>74</v>
      </c>
      <c r="C116" s="1" t="s">
        <v>75</v>
      </c>
      <c r="D116" s="1" t="s">
        <v>41</v>
      </c>
      <c r="E116">
        <v>1</v>
      </c>
      <c r="F116">
        <v>1</v>
      </c>
      <c r="G116" s="1" t="s">
        <v>306</v>
      </c>
      <c r="H116" s="2">
        <v>2.3926150264109301E-3</v>
      </c>
      <c r="I116" s="3">
        <f>Table1_2[[#This Row],[Mass]]*25</f>
        <v>5.9815375660273257E-2</v>
      </c>
      <c r="J116" s="3">
        <f>Table1_2[[#This Row],[Item Price]]*Table1_2[[#This Row],[Order Quantity]]</f>
        <v>5.9815375660273257E-2</v>
      </c>
      <c r="K116" s="1" t="s">
        <v>138</v>
      </c>
    </row>
    <row r="117" spans="1:11" x14ac:dyDescent="0.3">
      <c r="A117" s="1" t="s">
        <v>401</v>
      </c>
      <c r="B117" s="1" t="s">
        <v>93</v>
      </c>
      <c r="C117" s="1"/>
      <c r="D117" s="1" t="s">
        <v>41</v>
      </c>
      <c r="E117">
        <v>9</v>
      </c>
      <c r="F117">
        <v>9</v>
      </c>
      <c r="G117" s="1" t="s">
        <v>306</v>
      </c>
      <c r="H117" s="2">
        <v>2.1743596159829498E-3</v>
      </c>
      <c r="I117" s="3">
        <f>Table1_2[[#This Row],[Mass]]*25</f>
        <v>5.4358990399573745E-2</v>
      </c>
      <c r="J117" s="3">
        <f>Table1_2[[#This Row],[Item Price]]*Table1_2[[#This Row],[Order Quantity]]</f>
        <v>0.48923091359616372</v>
      </c>
      <c r="K117" s="1" t="s">
        <v>138</v>
      </c>
    </row>
    <row r="118" spans="1:11" x14ac:dyDescent="0.3">
      <c r="A118" s="1" t="s">
        <v>402</v>
      </c>
      <c r="B118" s="1" t="s">
        <v>161</v>
      </c>
      <c r="C118" s="1" t="s">
        <v>308</v>
      </c>
      <c r="D118" s="1" t="s">
        <v>41</v>
      </c>
      <c r="E118">
        <v>1</v>
      </c>
      <c r="F118">
        <v>1</v>
      </c>
      <c r="G118" s="1" t="s">
        <v>306</v>
      </c>
      <c r="H118" s="2">
        <v>1.8929715575404201E-3</v>
      </c>
      <c r="I118" s="3">
        <f>Table1_2[[#This Row],[Mass]]*25</f>
        <v>4.7324288938510504E-2</v>
      </c>
      <c r="J118" s="3">
        <f>Table1_2[[#This Row],[Item Price]]*Table1_2[[#This Row],[Order Quantity]]</f>
        <v>4.7324288938510504E-2</v>
      </c>
      <c r="K118" s="1" t="s">
        <v>138</v>
      </c>
    </row>
    <row r="119" spans="1:11" x14ac:dyDescent="0.3">
      <c r="A119" s="1" t="s">
        <v>360</v>
      </c>
      <c r="B119" s="1" t="s">
        <v>126</v>
      </c>
      <c r="C119" s="1" t="s">
        <v>127</v>
      </c>
      <c r="D119" s="1" t="s">
        <v>41</v>
      </c>
      <c r="E119">
        <v>2</v>
      </c>
      <c r="F119">
        <v>2</v>
      </c>
      <c r="G119" s="1" t="s">
        <v>306</v>
      </c>
      <c r="H119" s="2">
        <v>1.7634907513691699E-3</v>
      </c>
      <c r="I119" s="3">
        <f>Table1_2[[#This Row],[Mass]]*25</f>
        <v>4.408726878422925E-2</v>
      </c>
      <c r="J119" s="3">
        <f>Table1_2[[#This Row],[Item Price]]*Table1_2[[#This Row],[Order Quantity]]</f>
        <v>8.81745375684585E-2</v>
      </c>
      <c r="K119" s="1" t="s">
        <v>138</v>
      </c>
    </row>
    <row r="120" spans="1:11" x14ac:dyDescent="0.3">
      <c r="A120" s="1" t="s">
        <v>244</v>
      </c>
      <c r="B120" s="1" t="s">
        <v>244</v>
      </c>
      <c r="C120" s="1" t="s">
        <v>352</v>
      </c>
      <c r="D120" s="1" t="s">
        <v>41</v>
      </c>
      <c r="E120">
        <v>1</v>
      </c>
      <c r="F120">
        <v>1</v>
      </c>
      <c r="G120" s="1" t="s">
        <v>306</v>
      </c>
      <c r="H120" s="2">
        <v>1.4291735606598299E-3</v>
      </c>
      <c r="I120" s="3">
        <f>Table1_2[[#This Row],[Mass]]*25</f>
        <v>3.5729339016495748E-2</v>
      </c>
      <c r="J120" s="3">
        <f>Table1_2[[#This Row],[Item Price]]*Table1_2[[#This Row],[Order Quantity]]</f>
        <v>3.5729339016495748E-2</v>
      </c>
      <c r="K120" s="1" t="s">
        <v>138</v>
      </c>
    </row>
    <row r="121" spans="1:11" x14ac:dyDescent="0.3">
      <c r="A121" s="1" t="s">
        <v>227</v>
      </c>
      <c r="B121" s="1" t="s">
        <v>227</v>
      </c>
      <c r="C121" s="1" t="s">
        <v>353</v>
      </c>
      <c r="D121" s="1" t="s">
        <v>41</v>
      </c>
      <c r="E121">
        <v>1</v>
      </c>
      <c r="F121">
        <v>1</v>
      </c>
      <c r="G121" s="1" t="s">
        <v>306</v>
      </c>
      <c r="H121" s="2">
        <v>1.4219521125267401E-3</v>
      </c>
      <c r="I121" s="3">
        <f>Table1_2[[#This Row],[Mass]]*25</f>
        <v>3.5548802813168502E-2</v>
      </c>
      <c r="J121" s="3">
        <f>Table1_2[[#This Row],[Item Price]]*Table1_2[[#This Row],[Order Quantity]]</f>
        <v>3.5548802813168502E-2</v>
      </c>
      <c r="K121" s="1" t="s">
        <v>138</v>
      </c>
    </row>
    <row r="122" spans="1:11" x14ac:dyDescent="0.3">
      <c r="A122" s="1" t="s">
        <v>237</v>
      </c>
      <c r="B122" s="1" t="s">
        <v>237</v>
      </c>
      <c r="C122" s="1" t="s">
        <v>238</v>
      </c>
      <c r="D122" s="1" t="s">
        <v>41</v>
      </c>
      <c r="E122">
        <v>1</v>
      </c>
      <c r="F122">
        <v>1</v>
      </c>
      <c r="G122" s="1" t="s">
        <v>306</v>
      </c>
      <c r="H122" s="2">
        <v>3.51995167382192E-4</v>
      </c>
      <c r="I122" s="3">
        <f>Table1_2[[#This Row],[Mass]]*25</f>
        <v>8.7998791845548003E-3</v>
      </c>
      <c r="J122" s="3">
        <f>Table1_2[[#This Row],[Item Price]]*Table1_2[[#This Row],[Order Quantity]]</f>
        <v>8.7998791845548003E-3</v>
      </c>
      <c r="K122" s="1" t="s">
        <v>138</v>
      </c>
    </row>
    <row r="123" spans="1:11" x14ac:dyDescent="0.3">
      <c r="B123" s="1"/>
      <c r="D123" s="1"/>
      <c r="G123" s="1"/>
      <c r="H123" s="2"/>
      <c r="I123" s="11" t="s">
        <v>348</v>
      </c>
      <c r="J123" s="5">
        <f>SUBTOTAL(109,J87:J122)</f>
        <v>29.40886019928951</v>
      </c>
      <c r="K123" s="1"/>
    </row>
    <row r="124" spans="1:11" ht="15" thickBot="1" x14ac:dyDescent="0.35"/>
    <row r="125" spans="1:11" s="7" customFormat="1" ht="15" thickTop="1" x14ac:dyDescent="0.3">
      <c r="I125" s="9" t="s">
        <v>338</v>
      </c>
      <c r="J125" s="4">
        <f>Table1_2[[#Totals],[Row Price]]+J85+J76+J44+J26+J12+J33</f>
        <v>937.82910659187394</v>
      </c>
      <c r="K125" s="5"/>
    </row>
  </sheetData>
  <pageMargins left="0.25" right="0.25" top="0.75" bottom="0.75" header="0.3" footer="0.3"/>
  <pageSetup scale="5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workbookViewId="0">
      <selection activeCell="D7" sqref="D7"/>
    </sheetView>
  </sheetViews>
  <sheetFormatPr defaultRowHeight="14.4" x14ac:dyDescent="0.3"/>
  <cols>
    <col min="1" max="1" width="29.109375" bestFit="1" customWidth="1"/>
    <col min="2" max="2" width="10.21875" customWidth="1"/>
    <col min="3" max="3" width="25.77734375" bestFit="1" customWidth="1"/>
    <col min="4" max="4" width="28" bestFit="1" customWidth="1"/>
    <col min="5" max="5" width="11.77734375" customWidth="1"/>
    <col min="6" max="6" width="10.21875" customWidth="1"/>
    <col min="7" max="7" width="15.44140625" customWidth="1"/>
    <col min="8" max="8" width="14" bestFit="1" customWidth="1"/>
    <col min="9" max="9" width="22.88671875" bestFit="1" customWidth="1"/>
    <col min="10" max="10" width="13.6640625" customWidth="1"/>
    <col min="11" max="11" width="11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b">
        <v>1</v>
      </c>
      <c r="C2" t="s">
        <v>12</v>
      </c>
      <c r="D2" t="s">
        <v>12</v>
      </c>
      <c r="E2" t="s">
        <v>13</v>
      </c>
      <c r="F2">
        <v>1</v>
      </c>
      <c r="G2">
        <v>1</v>
      </c>
      <c r="I2">
        <v>2.2386836219941899</v>
      </c>
      <c r="K2" t="s">
        <v>14</v>
      </c>
    </row>
    <row r="3" spans="1:11" x14ac:dyDescent="0.3">
      <c r="A3" t="s">
        <v>15</v>
      </c>
      <c r="B3" t="b">
        <v>0</v>
      </c>
      <c r="C3" t="s">
        <v>16</v>
      </c>
      <c r="D3" t="s">
        <v>17</v>
      </c>
      <c r="E3" t="s">
        <v>18</v>
      </c>
      <c r="F3">
        <v>16</v>
      </c>
      <c r="G3">
        <v>16</v>
      </c>
      <c r="H3" t="s">
        <v>19</v>
      </c>
      <c r="I3">
        <v>0.22597580422031999</v>
      </c>
      <c r="J3">
        <v>5</v>
      </c>
      <c r="K3" t="s">
        <v>20</v>
      </c>
    </row>
    <row r="4" spans="1:11" x14ac:dyDescent="0.3">
      <c r="A4" t="s">
        <v>21</v>
      </c>
      <c r="B4" t="b">
        <v>1</v>
      </c>
      <c r="C4" t="s">
        <v>22</v>
      </c>
      <c r="D4" t="s">
        <v>22</v>
      </c>
      <c r="E4" t="s">
        <v>13</v>
      </c>
      <c r="F4">
        <v>8</v>
      </c>
      <c r="G4">
        <v>8</v>
      </c>
      <c r="I4">
        <v>1.3169536889595599E-2</v>
      </c>
      <c r="K4" t="s">
        <v>14</v>
      </c>
    </row>
    <row r="5" spans="1:11" x14ac:dyDescent="0.3">
      <c r="A5" t="s">
        <v>23</v>
      </c>
      <c r="B5" t="b">
        <v>0</v>
      </c>
      <c r="C5" t="s">
        <v>23</v>
      </c>
      <c r="E5" t="s">
        <v>18</v>
      </c>
      <c r="F5">
        <v>8</v>
      </c>
      <c r="G5">
        <v>8</v>
      </c>
      <c r="H5" t="s">
        <v>19</v>
      </c>
      <c r="I5">
        <v>8.3237387944534794E-3</v>
      </c>
      <c r="J5">
        <v>3</v>
      </c>
      <c r="K5" t="s">
        <v>20</v>
      </c>
    </row>
    <row r="6" spans="1:11" x14ac:dyDescent="0.3">
      <c r="A6" t="s">
        <v>24</v>
      </c>
      <c r="B6" t="b">
        <v>0</v>
      </c>
      <c r="C6" t="s">
        <v>25</v>
      </c>
      <c r="E6" t="s">
        <v>18</v>
      </c>
      <c r="F6">
        <v>24</v>
      </c>
      <c r="G6">
        <v>24</v>
      </c>
      <c r="H6" t="s">
        <v>26</v>
      </c>
      <c r="I6">
        <v>1.61526603171404E-3</v>
      </c>
    </row>
    <row r="7" spans="1:11" x14ac:dyDescent="0.3">
      <c r="A7" t="s">
        <v>27</v>
      </c>
      <c r="B7" t="b">
        <v>0</v>
      </c>
      <c r="C7" t="s">
        <v>28</v>
      </c>
      <c r="D7" t="s">
        <v>29</v>
      </c>
      <c r="E7" t="s">
        <v>18</v>
      </c>
      <c r="F7">
        <v>16</v>
      </c>
      <c r="G7">
        <v>16</v>
      </c>
      <c r="I7">
        <v>2.3637440042078298E-2</v>
      </c>
      <c r="J7">
        <v>0.5</v>
      </c>
      <c r="K7" t="s">
        <v>14</v>
      </c>
    </row>
    <row r="8" spans="1:11" x14ac:dyDescent="0.3">
      <c r="A8" t="s">
        <v>28</v>
      </c>
      <c r="B8" t="b">
        <v>0</v>
      </c>
      <c r="C8" t="s">
        <v>28</v>
      </c>
      <c r="E8" t="s">
        <v>18</v>
      </c>
      <c r="F8">
        <v>16</v>
      </c>
      <c r="G8">
        <v>16</v>
      </c>
      <c r="H8" t="s">
        <v>19</v>
      </c>
      <c r="I8">
        <v>1.26096713014131E-2</v>
      </c>
      <c r="J8">
        <v>0.5</v>
      </c>
      <c r="K8" t="s">
        <v>20</v>
      </c>
    </row>
    <row r="9" spans="1:11" x14ac:dyDescent="0.3">
      <c r="A9" t="s">
        <v>30</v>
      </c>
      <c r="B9" t="b">
        <v>0</v>
      </c>
      <c r="C9" t="s">
        <v>31</v>
      </c>
      <c r="D9" t="s">
        <v>32</v>
      </c>
      <c r="E9" t="s">
        <v>18</v>
      </c>
      <c r="F9">
        <v>34</v>
      </c>
      <c r="G9">
        <v>34</v>
      </c>
      <c r="H9" t="s">
        <v>26</v>
      </c>
      <c r="I9">
        <v>1.9298375811925401E-3</v>
      </c>
      <c r="J9">
        <v>0.2</v>
      </c>
      <c r="K9" t="s">
        <v>33</v>
      </c>
    </row>
    <row r="10" spans="1:11" x14ac:dyDescent="0.3">
      <c r="A10" t="s">
        <v>34</v>
      </c>
      <c r="B10" t="b">
        <v>0</v>
      </c>
      <c r="C10" t="s">
        <v>35</v>
      </c>
      <c r="E10" t="s">
        <v>18</v>
      </c>
      <c r="F10">
        <v>115</v>
      </c>
      <c r="G10">
        <v>115</v>
      </c>
      <c r="H10" t="s">
        <v>26</v>
      </c>
      <c r="I10">
        <v>4.8768737396479798E-4</v>
      </c>
      <c r="K10" t="s">
        <v>33</v>
      </c>
    </row>
    <row r="11" spans="1:11" x14ac:dyDescent="0.3">
      <c r="A11" t="s">
        <v>36</v>
      </c>
      <c r="B11" t="b">
        <v>0</v>
      </c>
      <c r="C11" t="s">
        <v>37</v>
      </c>
      <c r="E11" t="s">
        <v>18</v>
      </c>
      <c r="F11">
        <v>62</v>
      </c>
      <c r="G11">
        <v>62</v>
      </c>
      <c r="H11" t="s">
        <v>26</v>
      </c>
      <c r="I11">
        <v>3.09635941517525E-3</v>
      </c>
      <c r="K11" t="s">
        <v>33</v>
      </c>
    </row>
    <row r="12" spans="1:11" x14ac:dyDescent="0.3">
      <c r="A12" t="s">
        <v>38</v>
      </c>
      <c r="B12" t="b">
        <v>1</v>
      </c>
      <c r="C12" t="s">
        <v>39</v>
      </c>
      <c r="D12" t="s">
        <v>40</v>
      </c>
      <c r="E12" t="s">
        <v>41</v>
      </c>
      <c r="F12">
        <v>1</v>
      </c>
      <c r="G12">
        <v>1</v>
      </c>
      <c r="I12">
        <v>3.9160275646297902</v>
      </c>
    </row>
    <row r="13" spans="1:11" x14ac:dyDescent="0.3">
      <c r="A13" t="s">
        <v>42</v>
      </c>
      <c r="B13" t="b">
        <v>1</v>
      </c>
      <c r="C13" t="s">
        <v>43</v>
      </c>
      <c r="E13" t="s">
        <v>41</v>
      </c>
      <c r="F13">
        <v>2</v>
      </c>
      <c r="G13">
        <v>2</v>
      </c>
      <c r="I13">
        <v>0.575834171947325</v>
      </c>
    </row>
    <row r="14" spans="1:11" x14ac:dyDescent="0.3">
      <c r="A14" t="s">
        <v>44</v>
      </c>
      <c r="B14" t="b">
        <v>0</v>
      </c>
      <c r="C14" t="s">
        <v>45</v>
      </c>
      <c r="D14" t="s">
        <v>46</v>
      </c>
      <c r="E14" t="s">
        <v>41</v>
      </c>
      <c r="F14">
        <v>2</v>
      </c>
      <c r="G14">
        <v>2</v>
      </c>
      <c r="H14" t="s">
        <v>306</v>
      </c>
      <c r="I14">
        <v>1.56961656179215E-2</v>
      </c>
    </row>
    <row r="15" spans="1:11" x14ac:dyDescent="0.3">
      <c r="A15" t="s">
        <v>47</v>
      </c>
      <c r="B15" t="b">
        <v>0</v>
      </c>
      <c r="C15" t="s">
        <v>48</v>
      </c>
      <c r="D15" t="s">
        <v>49</v>
      </c>
      <c r="E15" t="s">
        <v>18</v>
      </c>
      <c r="F15">
        <v>4</v>
      </c>
      <c r="G15">
        <v>4</v>
      </c>
      <c r="H15" t="s">
        <v>26</v>
      </c>
      <c r="I15">
        <v>0.54644527252961195</v>
      </c>
      <c r="J15">
        <v>8</v>
      </c>
    </row>
    <row r="16" spans="1:11" x14ac:dyDescent="0.3">
      <c r="A16" t="s">
        <v>50</v>
      </c>
      <c r="B16" t="b">
        <v>0</v>
      </c>
      <c r="C16" t="s">
        <v>51</v>
      </c>
      <c r="E16" t="s">
        <v>18</v>
      </c>
      <c r="F16">
        <v>22</v>
      </c>
      <c r="G16">
        <v>22</v>
      </c>
      <c r="H16" t="s">
        <v>26</v>
      </c>
      <c r="I16">
        <v>1.43381974550578E-4</v>
      </c>
    </row>
    <row r="17" spans="1:11" x14ac:dyDescent="0.3">
      <c r="A17" t="s">
        <v>52</v>
      </c>
      <c r="B17" t="b">
        <v>0</v>
      </c>
      <c r="C17" t="s">
        <v>53</v>
      </c>
      <c r="E17" t="s">
        <v>18</v>
      </c>
      <c r="F17">
        <v>10</v>
      </c>
      <c r="G17">
        <v>10</v>
      </c>
      <c r="H17" t="s">
        <v>26</v>
      </c>
      <c r="I17">
        <v>7.9450180747740902E-4</v>
      </c>
    </row>
    <row r="18" spans="1:11" x14ac:dyDescent="0.3">
      <c r="A18" t="s">
        <v>54</v>
      </c>
      <c r="B18" t="b">
        <v>0</v>
      </c>
      <c r="C18" t="s">
        <v>55</v>
      </c>
      <c r="D18" t="s">
        <v>56</v>
      </c>
      <c r="E18" t="s">
        <v>18</v>
      </c>
      <c r="F18">
        <v>12</v>
      </c>
      <c r="G18">
        <v>12</v>
      </c>
      <c r="H18" t="s">
        <v>26</v>
      </c>
      <c r="I18">
        <v>1.8554944377140699E-3</v>
      </c>
      <c r="J18">
        <v>0.13</v>
      </c>
    </row>
    <row r="19" spans="1:11" x14ac:dyDescent="0.3">
      <c r="A19" t="s">
        <v>57</v>
      </c>
      <c r="B19" t="b">
        <v>0</v>
      </c>
      <c r="C19" t="s">
        <v>58</v>
      </c>
      <c r="E19" t="s">
        <v>18</v>
      </c>
      <c r="F19">
        <v>4</v>
      </c>
      <c r="G19">
        <v>4</v>
      </c>
      <c r="H19" t="s">
        <v>19</v>
      </c>
      <c r="I19">
        <v>5.6951527903449503E-3</v>
      </c>
      <c r="J19">
        <v>4</v>
      </c>
    </row>
    <row r="20" spans="1:11" x14ac:dyDescent="0.3">
      <c r="A20" t="s">
        <v>59</v>
      </c>
      <c r="B20" t="b">
        <v>1</v>
      </c>
      <c r="C20" t="s">
        <v>60</v>
      </c>
      <c r="E20" t="s">
        <v>41</v>
      </c>
      <c r="F20">
        <v>2</v>
      </c>
      <c r="G20">
        <v>2</v>
      </c>
      <c r="I20">
        <v>3.9842716809398403E-2</v>
      </c>
    </row>
    <row r="21" spans="1:11" x14ac:dyDescent="0.3">
      <c r="A21" t="s">
        <v>61</v>
      </c>
      <c r="B21" t="b">
        <v>0</v>
      </c>
      <c r="C21" t="s">
        <v>61</v>
      </c>
      <c r="E21" t="s">
        <v>41</v>
      </c>
      <c r="F21">
        <v>2</v>
      </c>
      <c r="G21">
        <v>2</v>
      </c>
      <c r="H21" t="s">
        <v>306</v>
      </c>
      <c r="I21">
        <v>1.7787926666685699E-2</v>
      </c>
    </row>
    <row r="22" spans="1:11" x14ac:dyDescent="0.3">
      <c r="A22" t="s">
        <v>62</v>
      </c>
      <c r="B22" t="b">
        <v>0</v>
      </c>
      <c r="C22" t="s">
        <v>63</v>
      </c>
      <c r="E22" t="s">
        <v>18</v>
      </c>
      <c r="F22">
        <v>4</v>
      </c>
      <c r="G22">
        <v>4</v>
      </c>
      <c r="H22" t="s">
        <v>26</v>
      </c>
      <c r="I22">
        <v>6.5954579555748804E-3</v>
      </c>
      <c r="J22">
        <v>0.1</v>
      </c>
    </row>
    <row r="23" spans="1:11" x14ac:dyDescent="0.3">
      <c r="A23" t="s">
        <v>64</v>
      </c>
      <c r="B23" t="b">
        <v>0</v>
      </c>
      <c r="C23" t="s">
        <v>65</v>
      </c>
      <c r="E23" t="s">
        <v>18</v>
      </c>
      <c r="F23">
        <v>37</v>
      </c>
      <c r="G23">
        <v>37</v>
      </c>
      <c r="H23" t="s">
        <v>26</v>
      </c>
      <c r="I23">
        <v>1.4018555820005201E-3</v>
      </c>
      <c r="J23">
        <v>0.1</v>
      </c>
    </row>
    <row r="24" spans="1:11" x14ac:dyDescent="0.3">
      <c r="A24" t="s">
        <v>66</v>
      </c>
      <c r="B24" t="b">
        <v>0</v>
      </c>
      <c r="C24" t="s">
        <v>67</v>
      </c>
      <c r="D24" t="s">
        <v>68</v>
      </c>
      <c r="E24" t="s">
        <v>18</v>
      </c>
      <c r="F24">
        <v>8</v>
      </c>
      <c r="G24">
        <v>8</v>
      </c>
      <c r="H24" t="s">
        <v>19</v>
      </c>
      <c r="I24">
        <v>2.60154274818712E-3</v>
      </c>
    </row>
    <row r="25" spans="1:11" x14ac:dyDescent="0.3">
      <c r="A25" t="s">
        <v>69</v>
      </c>
      <c r="B25" t="b">
        <v>0</v>
      </c>
      <c r="C25" t="s">
        <v>70</v>
      </c>
      <c r="E25" t="s">
        <v>18</v>
      </c>
      <c r="F25">
        <v>77</v>
      </c>
      <c r="G25">
        <v>77</v>
      </c>
      <c r="H25" t="s">
        <v>71</v>
      </c>
      <c r="I25">
        <v>2.36974260851105E-4</v>
      </c>
      <c r="J25">
        <v>0.1</v>
      </c>
      <c r="K25" t="s">
        <v>33</v>
      </c>
    </row>
    <row r="26" spans="1:11" x14ac:dyDescent="0.3">
      <c r="A26" t="s">
        <v>72</v>
      </c>
      <c r="B26" t="b">
        <v>1</v>
      </c>
      <c r="C26" t="s">
        <v>73</v>
      </c>
      <c r="E26" t="s">
        <v>41</v>
      </c>
      <c r="F26">
        <v>1</v>
      </c>
      <c r="G26">
        <v>1</v>
      </c>
      <c r="I26">
        <v>7.1452099679194699E-3</v>
      </c>
    </row>
    <row r="27" spans="1:11" x14ac:dyDescent="0.3">
      <c r="A27" t="s">
        <v>74</v>
      </c>
      <c r="B27" t="b">
        <v>0</v>
      </c>
      <c r="C27" t="s">
        <v>74</v>
      </c>
      <c r="D27" t="s">
        <v>75</v>
      </c>
      <c r="E27" t="s">
        <v>41</v>
      </c>
      <c r="F27">
        <v>1</v>
      </c>
      <c r="G27">
        <v>1</v>
      </c>
      <c r="H27" t="s">
        <v>306</v>
      </c>
      <c r="I27">
        <v>2.3926150264109301E-3</v>
      </c>
    </row>
    <row r="28" spans="1:11" x14ac:dyDescent="0.3">
      <c r="A28" t="s">
        <v>76</v>
      </c>
      <c r="B28" t="b">
        <v>0</v>
      </c>
      <c r="C28" t="s">
        <v>77</v>
      </c>
      <c r="E28" t="s">
        <v>18</v>
      </c>
      <c r="F28">
        <v>2</v>
      </c>
      <c r="G28">
        <v>2</v>
      </c>
      <c r="I28">
        <v>2.0129610048330898E-3</v>
      </c>
    </row>
    <row r="29" spans="1:11" x14ac:dyDescent="0.3">
      <c r="A29" t="s">
        <v>78</v>
      </c>
      <c r="B29" t="b">
        <v>0</v>
      </c>
      <c r="C29" t="s">
        <v>79</v>
      </c>
      <c r="E29" t="s">
        <v>18</v>
      </c>
      <c r="F29">
        <v>14</v>
      </c>
      <c r="G29">
        <v>14</v>
      </c>
      <c r="H29" t="s">
        <v>26</v>
      </c>
      <c r="I29">
        <v>3.8154983332061701E-4</v>
      </c>
      <c r="J29">
        <v>0.1</v>
      </c>
    </row>
    <row r="30" spans="1:11" x14ac:dyDescent="0.3">
      <c r="A30" t="s">
        <v>80</v>
      </c>
      <c r="B30" t="b">
        <v>0</v>
      </c>
      <c r="C30" t="s">
        <v>81</v>
      </c>
      <c r="E30" t="s">
        <v>18</v>
      </c>
      <c r="F30">
        <v>4</v>
      </c>
      <c r="G30">
        <v>4</v>
      </c>
      <c r="H30" t="s">
        <v>26</v>
      </c>
      <c r="I30">
        <v>9.8826713501710202E-4</v>
      </c>
    </row>
    <row r="31" spans="1:11" x14ac:dyDescent="0.3">
      <c r="A31" t="s">
        <v>82</v>
      </c>
      <c r="B31" t="b">
        <v>1</v>
      </c>
      <c r="C31" t="s">
        <v>83</v>
      </c>
      <c r="E31" t="s">
        <v>41</v>
      </c>
      <c r="F31">
        <v>2</v>
      </c>
      <c r="G31">
        <v>2</v>
      </c>
      <c r="I31">
        <v>0.14746630646078299</v>
      </c>
    </row>
    <row r="32" spans="1:11" x14ac:dyDescent="0.3">
      <c r="A32" t="s">
        <v>84</v>
      </c>
      <c r="B32" t="b">
        <v>0</v>
      </c>
      <c r="C32" t="s">
        <v>84</v>
      </c>
      <c r="D32" t="s">
        <v>85</v>
      </c>
      <c r="E32" t="s">
        <v>41</v>
      </c>
      <c r="F32">
        <v>2</v>
      </c>
      <c r="G32">
        <v>2</v>
      </c>
      <c r="H32" t="s">
        <v>306</v>
      </c>
      <c r="I32">
        <v>3.6075401997775799E-2</v>
      </c>
    </row>
    <row r="33" spans="1:11" x14ac:dyDescent="0.3">
      <c r="A33" t="s">
        <v>86</v>
      </c>
      <c r="B33" t="b">
        <v>0</v>
      </c>
      <c r="C33" t="s">
        <v>87</v>
      </c>
      <c r="E33" t="s">
        <v>41</v>
      </c>
      <c r="F33">
        <v>7</v>
      </c>
      <c r="G33">
        <v>7</v>
      </c>
      <c r="H33" t="s">
        <v>306</v>
      </c>
      <c r="I33">
        <v>1.7407676226053399E-2</v>
      </c>
    </row>
    <row r="34" spans="1:11" x14ac:dyDescent="0.3">
      <c r="A34" t="s">
        <v>88</v>
      </c>
      <c r="B34" t="b">
        <v>0</v>
      </c>
      <c r="C34" t="s">
        <v>89</v>
      </c>
      <c r="E34" t="s">
        <v>18</v>
      </c>
      <c r="F34">
        <v>9</v>
      </c>
      <c r="G34">
        <v>9</v>
      </c>
      <c r="H34" t="s">
        <v>26</v>
      </c>
      <c r="I34">
        <v>1.2217153626484999E-3</v>
      </c>
      <c r="J34">
        <v>0.1</v>
      </c>
    </row>
    <row r="35" spans="1:11" x14ac:dyDescent="0.3">
      <c r="A35" t="s">
        <v>90</v>
      </c>
      <c r="B35" t="b">
        <v>0</v>
      </c>
      <c r="C35" t="s">
        <v>91</v>
      </c>
      <c r="E35" t="s">
        <v>18</v>
      </c>
      <c r="F35">
        <v>11</v>
      </c>
      <c r="G35">
        <v>11</v>
      </c>
      <c r="H35" t="s">
        <v>26</v>
      </c>
      <c r="I35">
        <v>4.0930964868529799E-3</v>
      </c>
      <c r="J35">
        <v>0.1</v>
      </c>
    </row>
    <row r="36" spans="1:11" x14ac:dyDescent="0.3">
      <c r="A36" t="s">
        <v>92</v>
      </c>
      <c r="B36" t="b">
        <v>0</v>
      </c>
      <c r="C36" t="s">
        <v>93</v>
      </c>
      <c r="E36" t="s">
        <v>41</v>
      </c>
      <c r="F36">
        <v>9</v>
      </c>
      <c r="G36">
        <v>9</v>
      </c>
      <c r="H36" t="s">
        <v>306</v>
      </c>
      <c r="I36">
        <v>2.1743596159829498E-3</v>
      </c>
    </row>
    <row r="37" spans="1:11" x14ac:dyDescent="0.3">
      <c r="A37" t="s">
        <v>94</v>
      </c>
      <c r="B37" t="b">
        <v>0</v>
      </c>
      <c r="C37" t="s">
        <v>95</v>
      </c>
      <c r="E37" t="s">
        <v>18</v>
      </c>
      <c r="F37">
        <v>23</v>
      </c>
      <c r="G37">
        <v>23</v>
      </c>
      <c r="H37" t="s">
        <v>26</v>
      </c>
      <c r="I37">
        <v>5.8288025643596902E-3</v>
      </c>
      <c r="J37">
        <v>0.1</v>
      </c>
      <c r="K37" t="s">
        <v>33</v>
      </c>
    </row>
    <row r="38" spans="1:11" x14ac:dyDescent="0.3">
      <c r="A38" t="s">
        <v>96</v>
      </c>
      <c r="B38" t="b">
        <v>0</v>
      </c>
      <c r="C38" t="s">
        <v>97</v>
      </c>
      <c r="D38" t="s">
        <v>97</v>
      </c>
      <c r="E38" t="s">
        <v>18</v>
      </c>
      <c r="F38">
        <v>21</v>
      </c>
      <c r="G38">
        <v>21</v>
      </c>
      <c r="I38">
        <v>1.7672573831909701E-2</v>
      </c>
      <c r="J38">
        <v>3</v>
      </c>
    </row>
    <row r="39" spans="1:11" x14ac:dyDescent="0.3">
      <c r="A39" t="s">
        <v>98</v>
      </c>
      <c r="B39" t="b">
        <v>0</v>
      </c>
      <c r="C39" t="s">
        <v>99</v>
      </c>
      <c r="E39" t="s">
        <v>18</v>
      </c>
      <c r="F39">
        <v>39</v>
      </c>
      <c r="G39">
        <v>39</v>
      </c>
      <c r="H39" t="s">
        <v>26</v>
      </c>
      <c r="I39">
        <v>3.4685786490544398E-4</v>
      </c>
    </row>
    <row r="40" spans="1:11" x14ac:dyDescent="0.3">
      <c r="A40" t="s">
        <v>100</v>
      </c>
      <c r="B40" t="b">
        <v>0</v>
      </c>
      <c r="C40" t="s">
        <v>101</v>
      </c>
      <c r="E40" t="s">
        <v>18</v>
      </c>
      <c r="F40">
        <v>32</v>
      </c>
      <c r="G40">
        <v>32</v>
      </c>
      <c r="H40" t="s">
        <v>26</v>
      </c>
      <c r="I40">
        <v>1.82315794138915E-3</v>
      </c>
      <c r="J40">
        <v>0.1</v>
      </c>
    </row>
    <row r="41" spans="1:11" x14ac:dyDescent="0.3">
      <c r="A41" t="s">
        <v>102</v>
      </c>
      <c r="B41" t="b">
        <v>0</v>
      </c>
      <c r="C41" t="s">
        <v>103</v>
      </c>
      <c r="D41" t="s">
        <v>104</v>
      </c>
      <c r="E41" t="s">
        <v>18</v>
      </c>
      <c r="F41">
        <v>1</v>
      </c>
      <c r="G41">
        <v>1</v>
      </c>
      <c r="H41" t="s">
        <v>19</v>
      </c>
      <c r="I41">
        <v>0.21693293905467101</v>
      </c>
      <c r="J41">
        <v>5</v>
      </c>
    </row>
    <row r="42" spans="1:11" x14ac:dyDescent="0.3">
      <c r="A42" t="s">
        <v>105</v>
      </c>
      <c r="B42" t="b">
        <v>1</v>
      </c>
      <c r="C42" t="s">
        <v>106</v>
      </c>
      <c r="D42" t="s">
        <v>107</v>
      </c>
      <c r="E42" t="s">
        <v>41</v>
      </c>
      <c r="F42">
        <v>1</v>
      </c>
      <c r="G42">
        <v>1</v>
      </c>
      <c r="I42">
        <v>3.2246629478111598E-2</v>
      </c>
    </row>
    <row r="43" spans="1:11" x14ac:dyDescent="0.3">
      <c r="A43" t="s">
        <v>108</v>
      </c>
      <c r="B43" t="b">
        <v>0</v>
      </c>
      <c r="C43" t="s">
        <v>108</v>
      </c>
      <c r="D43" t="s">
        <v>109</v>
      </c>
      <c r="E43" t="s">
        <v>41</v>
      </c>
      <c r="F43">
        <v>1</v>
      </c>
      <c r="G43">
        <v>1</v>
      </c>
      <c r="H43" t="s">
        <v>306</v>
      </c>
      <c r="I43">
        <v>9.4023566772491202E-3</v>
      </c>
    </row>
    <row r="44" spans="1:11" x14ac:dyDescent="0.3">
      <c r="A44" t="s">
        <v>110</v>
      </c>
      <c r="B44" t="b">
        <v>0</v>
      </c>
      <c r="C44" t="s">
        <v>111</v>
      </c>
      <c r="E44" t="s">
        <v>18</v>
      </c>
      <c r="F44">
        <v>2</v>
      </c>
      <c r="G44">
        <v>2</v>
      </c>
      <c r="H44" t="s">
        <v>112</v>
      </c>
      <c r="I44">
        <v>5.3739996951159196E-3</v>
      </c>
    </row>
    <row r="45" spans="1:11" x14ac:dyDescent="0.3">
      <c r="A45" t="s">
        <v>113</v>
      </c>
      <c r="B45" t="b">
        <v>0</v>
      </c>
      <c r="C45" t="s">
        <v>114</v>
      </c>
      <c r="D45" t="s">
        <v>115</v>
      </c>
      <c r="E45" t="s">
        <v>18</v>
      </c>
      <c r="F45">
        <v>10</v>
      </c>
      <c r="G45">
        <v>10</v>
      </c>
      <c r="H45" t="s">
        <v>19</v>
      </c>
      <c r="I45">
        <v>2.6839940507117702E-3</v>
      </c>
    </row>
    <row r="46" spans="1:11" x14ac:dyDescent="0.3">
      <c r="A46" t="s">
        <v>116</v>
      </c>
      <c r="B46" t="b">
        <v>1</v>
      </c>
      <c r="C46" t="s">
        <v>117</v>
      </c>
      <c r="D46" t="s">
        <v>118</v>
      </c>
      <c r="E46" t="s">
        <v>41</v>
      </c>
      <c r="F46">
        <v>1</v>
      </c>
      <c r="G46">
        <v>1</v>
      </c>
      <c r="I46">
        <v>3.2809623202499798E-2</v>
      </c>
    </row>
    <row r="47" spans="1:11" x14ac:dyDescent="0.3">
      <c r="A47" t="s">
        <v>119</v>
      </c>
      <c r="B47" t="b">
        <v>0</v>
      </c>
      <c r="C47" t="s">
        <v>119</v>
      </c>
      <c r="D47" t="s">
        <v>120</v>
      </c>
      <c r="E47" t="s">
        <v>41</v>
      </c>
      <c r="F47">
        <v>1</v>
      </c>
      <c r="G47">
        <v>1</v>
      </c>
      <c r="H47" t="s">
        <v>306</v>
      </c>
      <c r="I47">
        <v>9.9653504016373705E-3</v>
      </c>
    </row>
    <row r="48" spans="1:11" x14ac:dyDescent="0.3">
      <c r="A48" t="s">
        <v>121</v>
      </c>
      <c r="B48" t="b">
        <v>1</v>
      </c>
      <c r="C48" t="s">
        <v>122</v>
      </c>
      <c r="E48" t="s">
        <v>41</v>
      </c>
      <c r="F48">
        <v>1</v>
      </c>
      <c r="G48">
        <v>1</v>
      </c>
      <c r="I48">
        <v>0.25759151769588401</v>
      </c>
    </row>
    <row r="49" spans="1:11" x14ac:dyDescent="0.3">
      <c r="A49" t="s">
        <v>123</v>
      </c>
      <c r="B49" t="b">
        <v>0</v>
      </c>
      <c r="C49" t="s">
        <v>123</v>
      </c>
      <c r="D49" t="s">
        <v>124</v>
      </c>
      <c r="E49" t="s">
        <v>41</v>
      </c>
      <c r="F49">
        <v>1</v>
      </c>
      <c r="G49">
        <v>1</v>
      </c>
      <c r="H49" t="s">
        <v>306</v>
      </c>
      <c r="I49">
        <v>8.5092287144154594E-2</v>
      </c>
    </row>
    <row r="50" spans="1:11" x14ac:dyDescent="0.3">
      <c r="A50" t="s">
        <v>125</v>
      </c>
      <c r="B50" t="b">
        <v>0</v>
      </c>
      <c r="C50" t="s">
        <v>126</v>
      </c>
      <c r="D50" t="s">
        <v>127</v>
      </c>
      <c r="E50" t="s">
        <v>41</v>
      </c>
      <c r="F50">
        <v>2</v>
      </c>
      <c r="G50">
        <v>2</v>
      </c>
      <c r="H50" t="s">
        <v>306</v>
      </c>
      <c r="I50">
        <v>1.7634907513691699E-3</v>
      </c>
    </row>
    <row r="51" spans="1:11" x14ac:dyDescent="0.3">
      <c r="A51" t="s">
        <v>128</v>
      </c>
      <c r="B51" t="b">
        <v>0</v>
      </c>
      <c r="C51" t="s">
        <v>129</v>
      </c>
      <c r="D51" t="s">
        <v>130</v>
      </c>
      <c r="E51" t="s">
        <v>41</v>
      </c>
      <c r="F51">
        <v>2</v>
      </c>
      <c r="G51">
        <v>2</v>
      </c>
      <c r="H51" t="s">
        <v>306</v>
      </c>
      <c r="I51">
        <v>2.6503524775281402E-3</v>
      </c>
    </row>
    <row r="52" spans="1:11" x14ac:dyDescent="0.3">
      <c r="A52" t="s">
        <v>131</v>
      </c>
      <c r="B52" t="b">
        <v>0</v>
      </c>
      <c r="C52" t="s">
        <v>131</v>
      </c>
      <c r="D52" t="s">
        <v>132</v>
      </c>
      <c r="E52" t="s">
        <v>41</v>
      </c>
      <c r="F52">
        <v>1</v>
      </c>
      <c r="G52">
        <v>1</v>
      </c>
      <c r="H52" t="s">
        <v>306</v>
      </c>
      <c r="I52">
        <v>3.2938735539807299E-3</v>
      </c>
    </row>
    <row r="53" spans="1:11" x14ac:dyDescent="0.3">
      <c r="A53" t="s">
        <v>133</v>
      </c>
      <c r="B53" t="b">
        <v>0</v>
      </c>
      <c r="C53" t="s">
        <v>134</v>
      </c>
      <c r="D53" t="s">
        <v>135</v>
      </c>
      <c r="E53" t="s">
        <v>13</v>
      </c>
      <c r="F53">
        <v>1</v>
      </c>
      <c r="G53">
        <v>1</v>
      </c>
      <c r="I53">
        <v>7.5766499106623498E-3</v>
      </c>
      <c r="K53" t="s">
        <v>14</v>
      </c>
    </row>
    <row r="54" spans="1:11" x14ac:dyDescent="0.3">
      <c r="A54" t="s">
        <v>136</v>
      </c>
      <c r="B54" t="b">
        <v>0</v>
      </c>
      <c r="C54" t="s">
        <v>136</v>
      </c>
      <c r="D54" t="s">
        <v>137</v>
      </c>
      <c r="E54" t="s">
        <v>41</v>
      </c>
      <c r="F54">
        <v>1</v>
      </c>
      <c r="G54">
        <v>1</v>
      </c>
      <c r="H54" t="s">
        <v>306</v>
      </c>
      <c r="I54">
        <v>2.82405496915382E-3</v>
      </c>
      <c r="K54" t="s">
        <v>138</v>
      </c>
    </row>
    <row r="55" spans="1:11" x14ac:dyDescent="0.3">
      <c r="A55" t="s">
        <v>139</v>
      </c>
      <c r="B55" t="b">
        <v>0</v>
      </c>
      <c r="C55" t="s">
        <v>140</v>
      </c>
      <c r="E55" t="s">
        <v>18</v>
      </c>
      <c r="F55">
        <v>6</v>
      </c>
      <c r="G55">
        <v>6</v>
      </c>
      <c r="H55" t="s">
        <v>26</v>
      </c>
      <c r="I55">
        <v>1.6545210927024301E-3</v>
      </c>
      <c r="J55">
        <v>0.1</v>
      </c>
    </row>
    <row r="56" spans="1:11" x14ac:dyDescent="0.3">
      <c r="A56" t="s">
        <v>141</v>
      </c>
      <c r="B56" t="b">
        <v>0</v>
      </c>
      <c r="C56" t="s">
        <v>142</v>
      </c>
      <c r="E56" t="s">
        <v>18</v>
      </c>
      <c r="F56">
        <v>4</v>
      </c>
      <c r="G56">
        <v>4</v>
      </c>
      <c r="H56" t="s">
        <v>112</v>
      </c>
      <c r="I56">
        <v>9.1571009960330198E-4</v>
      </c>
    </row>
    <row r="57" spans="1:11" x14ac:dyDescent="0.3">
      <c r="A57" t="s">
        <v>143</v>
      </c>
      <c r="B57" t="b">
        <v>0</v>
      </c>
      <c r="C57" t="s">
        <v>144</v>
      </c>
      <c r="E57" t="s">
        <v>18</v>
      </c>
      <c r="F57">
        <v>1</v>
      </c>
      <c r="G57">
        <v>1</v>
      </c>
      <c r="I57">
        <v>3.7725910242318597E-2</v>
      </c>
      <c r="J57">
        <v>55</v>
      </c>
    </row>
    <row r="58" spans="1:11" x14ac:dyDescent="0.3">
      <c r="A58" t="s">
        <v>145</v>
      </c>
      <c r="B58" t="b">
        <v>0</v>
      </c>
      <c r="C58" t="s">
        <v>146</v>
      </c>
      <c r="D58" t="s">
        <v>146</v>
      </c>
      <c r="E58" t="s">
        <v>18</v>
      </c>
      <c r="F58">
        <v>1</v>
      </c>
      <c r="G58">
        <v>1</v>
      </c>
      <c r="I58">
        <v>5.5130859982009299E-3</v>
      </c>
      <c r="J58">
        <v>40</v>
      </c>
    </row>
    <row r="59" spans="1:11" x14ac:dyDescent="0.3">
      <c r="A59" t="s">
        <v>147</v>
      </c>
      <c r="B59" t="b">
        <v>0</v>
      </c>
      <c r="C59" t="s">
        <v>148</v>
      </c>
      <c r="E59" t="s">
        <v>18</v>
      </c>
      <c r="F59">
        <v>2</v>
      </c>
      <c r="G59">
        <v>2</v>
      </c>
      <c r="H59" t="s">
        <v>26</v>
      </c>
      <c r="I59">
        <v>1.08825989463903E-3</v>
      </c>
      <c r="J59">
        <v>0.1</v>
      </c>
    </row>
    <row r="60" spans="1:11" x14ac:dyDescent="0.3">
      <c r="A60" t="s">
        <v>149</v>
      </c>
      <c r="B60" t="b">
        <v>0</v>
      </c>
      <c r="C60" t="s">
        <v>150</v>
      </c>
      <c r="E60" t="s">
        <v>18</v>
      </c>
      <c r="F60">
        <v>7</v>
      </c>
      <c r="G60">
        <v>7</v>
      </c>
      <c r="H60" t="s">
        <v>26</v>
      </c>
      <c r="I60">
        <v>5.8351784184450196E-4</v>
      </c>
      <c r="J60">
        <v>0.1</v>
      </c>
    </row>
    <row r="61" spans="1:11" x14ac:dyDescent="0.3">
      <c r="A61" t="s">
        <v>151</v>
      </c>
      <c r="B61" t="b">
        <v>0</v>
      </c>
      <c r="C61" t="s">
        <v>152</v>
      </c>
      <c r="E61" t="s">
        <v>18</v>
      </c>
      <c r="F61">
        <v>1</v>
      </c>
      <c r="G61">
        <v>1</v>
      </c>
      <c r="H61" t="s">
        <v>26</v>
      </c>
      <c r="I61">
        <v>2.6052038183921001E-3</v>
      </c>
      <c r="J61">
        <v>0.1</v>
      </c>
    </row>
    <row r="62" spans="1:11" x14ac:dyDescent="0.3">
      <c r="A62" t="s">
        <v>153</v>
      </c>
      <c r="B62" t="b">
        <v>0</v>
      </c>
      <c r="C62" t="s">
        <v>154</v>
      </c>
      <c r="E62" t="s">
        <v>18</v>
      </c>
      <c r="F62">
        <v>5</v>
      </c>
      <c r="G62">
        <v>5</v>
      </c>
      <c r="H62" t="s">
        <v>26</v>
      </c>
      <c r="I62">
        <v>8.0193057609872099E-4</v>
      </c>
      <c r="J62">
        <v>0.1</v>
      </c>
    </row>
    <row r="63" spans="1:11" x14ac:dyDescent="0.3">
      <c r="A63" t="s">
        <v>155</v>
      </c>
      <c r="B63" t="b">
        <v>0</v>
      </c>
      <c r="C63" t="s">
        <v>156</v>
      </c>
      <c r="E63" t="s">
        <v>18</v>
      </c>
      <c r="F63">
        <v>3</v>
      </c>
      <c r="G63">
        <v>3</v>
      </c>
      <c r="H63" t="s">
        <v>26</v>
      </c>
      <c r="I63">
        <v>2.10699478479152E-3</v>
      </c>
      <c r="J63">
        <v>0.1</v>
      </c>
    </row>
    <row r="64" spans="1:11" x14ac:dyDescent="0.3">
      <c r="A64" t="s">
        <v>157</v>
      </c>
      <c r="B64" t="b">
        <v>0</v>
      </c>
      <c r="C64" t="s">
        <v>158</v>
      </c>
      <c r="D64" t="s">
        <v>159</v>
      </c>
      <c r="E64" t="s">
        <v>41</v>
      </c>
      <c r="F64">
        <v>1</v>
      </c>
      <c r="G64">
        <v>1</v>
      </c>
      <c r="H64" t="s">
        <v>306</v>
      </c>
      <c r="I64">
        <v>3.6819844288875801E-3</v>
      </c>
    </row>
    <row r="65" spans="1:11" x14ac:dyDescent="0.3">
      <c r="A65" t="s">
        <v>160</v>
      </c>
      <c r="B65" t="b">
        <v>0</v>
      </c>
      <c r="C65" t="s">
        <v>161</v>
      </c>
      <c r="D65" t="s">
        <v>162</v>
      </c>
      <c r="E65" t="s">
        <v>41</v>
      </c>
      <c r="F65">
        <v>1</v>
      </c>
      <c r="G65">
        <v>1</v>
      </c>
      <c r="H65" t="s">
        <v>306</v>
      </c>
      <c r="I65">
        <v>1.8929715575404201E-3</v>
      </c>
    </row>
    <row r="66" spans="1:11" x14ac:dyDescent="0.3">
      <c r="A66" t="s">
        <v>163</v>
      </c>
      <c r="B66" t="b">
        <v>0</v>
      </c>
      <c r="C66" t="s">
        <v>164</v>
      </c>
      <c r="E66" t="s">
        <v>13</v>
      </c>
      <c r="F66">
        <v>2</v>
      </c>
      <c r="G66">
        <v>2</v>
      </c>
      <c r="I66">
        <v>5.6980629496492401E-2</v>
      </c>
      <c r="K66" t="s">
        <v>14</v>
      </c>
    </row>
    <row r="67" spans="1:11" x14ac:dyDescent="0.3">
      <c r="A67" t="s">
        <v>165</v>
      </c>
      <c r="B67" t="b">
        <v>0</v>
      </c>
      <c r="C67" t="s">
        <v>165</v>
      </c>
      <c r="D67" t="s">
        <v>166</v>
      </c>
      <c r="E67" t="s">
        <v>41</v>
      </c>
      <c r="F67">
        <v>2</v>
      </c>
      <c r="G67">
        <v>2</v>
      </c>
      <c r="H67" t="s">
        <v>306</v>
      </c>
      <c r="I67">
        <v>1.4578930145396801E-2</v>
      </c>
      <c r="K67" t="s">
        <v>138</v>
      </c>
    </row>
    <row r="68" spans="1:11" x14ac:dyDescent="0.3">
      <c r="A68" t="s">
        <v>167</v>
      </c>
      <c r="B68" t="b">
        <v>0</v>
      </c>
      <c r="C68" t="s">
        <v>167</v>
      </c>
      <c r="D68" t="s">
        <v>168</v>
      </c>
      <c r="E68" t="s">
        <v>41</v>
      </c>
      <c r="F68">
        <v>2</v>
      </c>
      <c r="G68">
        <v>2</v>
      </c>
      <c r="H68" t="s">
        <v>306</v>
      </c>
      <c r="I68">
        <v>1.11808654909509E-2</v>
      </c>
      <c r="K68" t="s">
        <v>138</v>
      </c>
    </row>
    <row r="69" spans="1:11" x14ac:dyDescent="0.3">
      <c r="A69" t="s">
        <v>169</v>
      </c>
      <c r="B69" t="b">
        <v>0</v>
      </c>
      <c r="C69" t="s">
        <v>170</v>
      </c>
      <c r="E69" t="s">
        <v>41</v>
      </c>
      <c r="F69">
        <v>1</v>
      </c>
      <c r="G69">
        <v>1</v>
      </c>
      <c r="I69">
        <v>5.05349943125072E-2</v>
      </c>
    </row>
    <row r="70" spans="1:11" x14ac:dyDescent="0.3">
      <c r="A70" t="s">
        <v>171</v>
      </c>
      <c r="B70" t="b">
        <v>0</v>
      </c>
      <c r="C70" t="s">
        <v>172</v>
      </c>
      <c r="E70" t="s">
        <v>13</v>
      </c>
      <c r="F70">
        <v>1</v>
      </c>
      <c r="G70">
        <v>1</v>
      </c>
      <c r="I70">
        <v>0.66407342121277502</v>
      </c>
      <c r="K70" t="s">
        <v>14</v>
      </c>
    </row>
    <row r="71" spans="1:11" x14ac:dyDescent="0.3">
      <c r="A71" t="s">
        <v>173</v>
      </c>
      <c r="B71" t="b">
        <v>0</v>
      </c>
      <c r="C71" t="s">
        <v>173</v>
      </c>
      <c r="E71" t="s">
        <v>18</v>
      </c>
      <c r="F71">
        <v>1</v>
      </c>
      <c r="G71">
        <v>1</v>
      </c>
      <c r="H71" t="s">
        <v>26</v>
      </c>
      <c r="I71">
        <v>8.5154727128290406E-2</v>
      </c>
      <c r="K71" t="s">
        <v>20</v>
      </c>
    </row>
    <row r="72" spans="1:11" x14ac:dyDescent="0.3">
      <c r="A72" t="s">
        <v>174</v>
      </c>
      <c r="B72" t="b">
        <v>0</v>
      </c>
      <c r="C72" t="s">
        <v>174</v>
      </c>
      <c r="E72" t="s">
        <v>18</v>
      </c>
      <c r="F72">
        <v>1</v>
      </c>
      <c r="G72">
        <v>1</v>
      </c>
      <c r="I72">
        <v>1.6886056678943599E-2</v>
      </c>
      <c r="J72">
        <v>54</v>
      </c>
      <c r="K72" t="s">
        <v>175</v>
      </c>
    </row>
    <row r="73" spans="1:11" x14ac:dyDescent="0.3">
      <c r="A73" t="s">
        <v>176</v>
      </c>
      <c r="B73" t="b">
        <v>0</v>
      </c>
      <c r="C73" t="s">
        <v>177</v>
      </c>
      <c r="E73" t="s">
        <v>41</v>
      </c>
      <c r="F73">
        <v>1</v>
      </c>
      <c r="G73">
        <v>1</v>
      </c>
      <c r="H73" t="s">
        <v>178</v>
      </c>
      <c r="I73">
        <v>3.6995793463564198E-3</v>
      </c>
    </row>
    <row r="74" spans="1:11" x14ac:dyDescent="0.3">
      <c r="A74" t="s">
        <v>179</v>
      </c>
      <c r="B74" t="b">
        <v>0</v>
      </c>
      <c r="C74" t="s">
        <v>179</v>
      </c>
      <c r="E74" t="s">
        <v>18</v>
      </c>
      <c r="F74">
        <v>1</v>
      </c>
      <c r="G74">
        <v>1</v>
      </c>
      <c r="H74" t="s">
        <v>180</v>
      </c>
      <c r="I74">
        <v>1.0838154518140099E-2</v>
      </c>
      <c r="K74" t="s">
        <v>175</v>
      </c>
    </row>
    <row r="75" spans="1:11" x14ac:dyDescent="0.3">
      <c r="A75" t="s">
        <v>181</v>
      </c>
      <c r="B75" t="b">
        <v>0</v>
      </c>
      <c r="C75" t="s">
        <v>181</v>
      </c>
      <c r="E75" t="s">
        <v>18</v>
      </c>
      <c r="F75">
        <v>1</v>
      </c>
      <c r="G75">
        <v>1</v>
      </c>
      <c r="H75" t="s">
        <v>182</v>
      </c>
      <c r="I75">
        <v>9.5315654496353798E-3</v>
      </c>
      <c r="J75">
        <v>2</v>
      </c>
      <c r="K75" t="s">
        <v>175</v>
      </c>
    </row>
    <row r="76" spans="1:11" x14ac:dyDescent="0.3">
      <c r="A76" t="s">
        <v>183</v>
      </c>
      <c r="B76" t="b">
        <v>0</v>
      </c>
      <c r="C76" t="s">
        <v>183</v>
      </c>
      <c r="E76" t="s">
        <v>18</v>
      </c>
      <c r="F76">
        <v>1</v>
      </c>
      <c r="G76">
        <v>1</v>
      </c>
      <c r="H76" t="s">
        <v>182</v>
      </c>
      <c r="I76">
        <v>9.5315654496350693E-3</v>
      </c>
      <c r="J76">
        <v>2</v>
      </c>
      <c r="K76" t="s">
        <v>175</v>
      </c>
    </row>
    <row r="77" spans="1:11" x14ac:dyDescent="0.3">
      <c r="A77" t="s">
        <v>184</v>
      </c>
      <c r="B77" t="b">
        <v>0</v>
      </c>
      <c r="C77" t="s">
        <v>185</v>
      </c>
      <c r="D77" t="s">
        <v>185</v>
      </c>
      <c r="E77" t="s">
        <v>18</v>
      </c>
      <c r="F77">
        <v>1</v>
      </c>
      <c r="G77">
        <v>1</v>
      </c>
      <c r="H77" t="s">
        <v>186</v>
      </c>
      <c r="I77">
        <v>1.09976688532335E-2</v>
      </c>
      <c r="J77">
        <v>3</v>
      </c>
      <c r="K77" t="s">
        <v>175</v>
      </c>
    </row>
    <row r="78" spans="1:11" x14ac:dyDescent="0.3">
      <c r="A78" t="s">
        <v>187</v>
      </c>
      <c r="B78" t="b">
        <v>0</v>
      </c>
      <c r="C78" t="s">
        <v>188</v>
      </c>
      <c r="D78" t="s">
        <v>189</v>
      </c>
      <c r="E78" t="s">
        <v>13</v>
      </c>
      <c r="F78">
        <v>4</v>
      </c>
      <c r="G78">
        <v>4</v>
      </c>
      <c r="I78">
        <v>0.16818850740678101</v>
      </c>
      <c r="K78" t="s">
        <v>14</v>
      </c>
    </row>
    <row r="79" spans="1:11" x14ac:dyDescent="0.3">
      <c r="A79" t="s">
        <v>190</v>
      </c>
      <c r="B79" t="b">
        <v>0</v>
      </c>
      <c r="C79" t="s">
        <v>190</v>
      </c>
      <c r="D79" t="s">
        <v>191</v>
      </c>
      <c r="E79" t="s">
        <v>41</v>
      </c>
      <c r="F79">
        <v>4</v>
      </c>
      <c r="G79">
        <v>4</v>
      </c>
      <c r="H79" t="s">
        <v>306</v>
      </c>
      <c r="I79">
        <v>6.4721681345502893E-2</v>
      </c>
      <c r="K79" t="s">
        <v>138</v>
      </c>
    </row>
    <row r="80" spans="1:11" x14ac:dyDescent="0.3">
      <c r="A80" t="s">
        <v>192</v>
      </c>
      <c r="B80" t="b">
        <v>1</v>
      </c>
      <c r="C80" t="s">
        <v>193</v>
      </c>
      <c r="D80" t="s">
        <v>194</v>
      </c>
      <c r="E80" t="s">
        <v>13</v>
      </c>
      <c r="F80">
        <v>1</v>
      </c>
      <c r="G80">
        <v>1</v>
      </c>
      <c r="I80">
        <v>5.58267180875084</v>
      </c>
      <c r="K80" t="s">
        <v>14</v>
      </c>
    </row>
    <row r="81" spans="1:11" x14ac:dyDescent="0.3">
      <c r="A81" t="s">
        <v>195</v>
      </c>
      <c r="B81" t="b">
        <v>1</v>
      </c>
      <c r="C81" t="s">
        <v>196</v>
      </c>
      <c r="E81" t="s">
        <v>13</v>
      </c>
      <c r="F81">
        <v>4</v>
      </c>
      <c r="G81">
        <v>4</v>
      </c>
      <c r="I81">
        <v>1.8568879500683502E-2</v>
      </c>
      <c r="K81" t="s">
        <v>14</v>
      </c>
    </row>
    <row r="82" spans="1:11" x14ac:dyDescent="0.3">
      <c r="A82" t="s">
        <v>197</v>
      </c>
      <c r="B82" t="b">
        <v>0</v>
      </c>
      <c r="C82" t="s">
        <v>197</v>
      </c>
      <c r="E82" t="s">
        <v>41</v>
      </c>
      <c r="F82">
        <v>4</v>
      </c>
      <c r="G82">
        <v>4</v>
      </c>
      <c r="H82" t="s">
        <v>306</v>
      </c>
      <c r="I82">
        <v>7.6897970469752596E-3</v>
      </c>
      <c r="K82" t="s">
        <v>138</v>
      </c>
    </row>
    <row r="83" spans="1:11" x14ac:dyDescent="0.3">
      <c r="A83" t="s">
        <v>198</v>
      </c>
      <c r="B83" t="b">
        <v>0</v>
      </c>
      <c r="C83" t="s">
        <v>199</v>
      </c>
      <c r="E83" t="s">
        <v>41</v>
      </c>
      <c r="F83">
        <v>2</v>
      </c>
      <c r="G83">
        <v>2</v>
      </c>
      <c r="I83">
        <v>2.8532628598633401E-2</v>
      </c>
      <c r="K83" t="s">
        <v>138</v>
      </c>
    </row>
    <row r="84" spans="1:11" x14ac:dyDescent="0.3">
      <c r="A84" t="s">
        <v>200</v>
      </c>
      <c r="B84" t="b">
        <v>0</v>
      </c>
      <c r="C84" t="s">
        <v>201</v>
      </c>
      <c r="E84" t="s">
        <v>18</v>
      </c>
      <c r="F84">
        <v>4</v>
      </c>
      <c r="G84">
        <v>4</v>
      </c>
      <c r="H84" t="s">
        <v>26</v>
      </c>
      <c r="I84">
        <v>2.75940391735065E-3</v>
      </c>
      <c r="J84">
        <v>0.1</v>
      </c>
    </row>
    <row r="85" spans="1:11" x14ac:dyDescent="0.3">
      <c r="A85" t="s">
        <v>202</v>
      </c>
      <c r="B85" t="b">
        <v>0</v>
      </c>
      <c r="C85" t="s">
        <v>203</v>
      </c>
      <c r="E85" t="s">
        <v>41</v>
      </c>
      <c r="F85">
        <v>2</v>
      </c>
      <c r="G85">
        <v>2</v>
      </c>
      <c r="I85">
        <v>3.0151351603941601E-2</v>
      </c>
      <c r="K85" t="s">
        <v>138</v>
      </c>
    </row>
    <row r="86" spans="1:11" x14ac:dyDescent="0.3">
      <c r="A86" t="s">
        <v>204</v>
      </c>
      <c r="B86" t="b">
        <v>0</v>
      </c>
      <c r="C86" t="s">
        <v>205</v>
      </c>
      <c r="D86" t="s">
        <v>206</v>
      </c>
      <c r="E86" t="s">
        <v>18</v>
      </c>
      <c r="F86">
        <v>1</v>
      </c>
      <c r="G86">
        <v>1</v>
      </c>
      <c r="H86" t="s">
        <v>207</v>
      </c>
      <c r="I86">
        <v>0.40181027259318802</v>
      </c>
      <c r="J86">
        <v>40</v>
      </c>
      <c r="K86" t="s">
        <v>175</v>
      </c>
    </row>
    <row r="87" spans="1:11" x14ac:dyDescent="0.3">
      <c r="A87" t="s">
        <v>208</v>
      </c>
      <c r="B87" t="b">
        <v>0</v>
      </c>
      <c r="C87" t="s">
        <v>209</v>
      </c>
      <c r="D87" t="s">
        <v>210</v>
      </c>
      <c r="E87" t="s">
        <v>18</v>
      </c>
      <c r="F87">
        <v>1</v>
      </c>
      <c r="G87">
        <v>1</v>
      </c>
      <c r="H87" t="s">
        <v>19</v>
      </c>
      <c r="I87">
        <v>2.5919999999999899</v>
      </c>
      <c r="J87">
        <v>55</v>
      </c>
    </row>
    <row r="88" spans="1:11" x14ac:dyDescent="0.3">
      <c r="A88" t="s">
        <v>211</v>
      </c>
      <c r="B88" t="b">
        <v>0</v>
      </c>
      <c r="C88" t="s">
        <v>212</v>
      </c>
      <c r="D88" t="s">
        <v>213</v>
      </c>
      <c r="E88" t="s">
        <v>18</v>
      </c>
      <c r="F88">
        <v>1</v>
      </c>
      <c r="G88">
        <v>1</v>
      </c>
      <c r="H88" t="s">
        <v>214</v>
      </c>
      <c r="I88">
        <v>1.3933091100481101</v>
      </c>
      <c r="J88">
        <v>30</v>
      </c>
    </row>
    <row r="89" spans="1:11" x14ac:dyDescent="0.3">
      <c r="A89" t="s">
        <v>215</v>
      </c>
      <c r="B89" t="b">
        <v>1</v>
      </c>
      <c r="C89" t="s">
        <v>216</v>
      </c>
      <c r="D89" t="s">
        <v>217</v>
      </c>
      <c r="E89" t="s">
        <v>13</v>
      </c>
      <c r="F89">
        <v>2</v>
      </c>
      <c r="G89">
        <v>2</v>
      </c>
      <c r="I89">
        <v>5.00028654101876E-2</v>
      </c>
      <c r="K89" t="s">
        <v>14</v>
      </c>
    </row>
    <row r="90" spans="1:11" x14ac:dyDescent="0.3">
      <c r="A90" t="s">
        <v>218</v>
      </c>
      <c r="B90" t="b">
        <v>0</v>
      </c>
      <c r="C90" t="s">
        <v>218</v>
      </c>
      <c r="E90" t="s">
        <v>41</v>
      </c>
      <c r="F90">
        <v>2</v>
      </c>
      <c r="G90">
        <v>2</v>
      </c>
      <c r="H90" t="s">
        <v>306</v>
      </c>
      <c r="I90">
        <v>2.3034170462874301E-2</v>
      </c>
      <c r="K90" t="s">
        <v>138</v>
      </c>
    </row>
    <row r="91" spans="1:11" x14ac:dyDescent="0.3">
      <c r="A91" t="s">
        <v>219</v>
      </c>
      <c r="B91" t="b">
        <v>0</v>
      </c>
      <c r="C91" t="s">
        <v>219</v>
      </c>
      <c r="E91" t="s">
        <v>41</v>
      </c>
      <c r="F91">
        <v>2</v>
      </c>
      <c r="G91">
        <v>2</v>
      </c>
      <c r="H91" t="s">
        <v>306</v>
      </c>
      <c r="I91">
        <v>4.5074712851086397E-3</v>
      </c>
      <c r="K91" t="s">
        <v>138</v>
      </c>
    </row>
    <row r="92" spans="1:11" x14ac:dyDescent="0.3">
      <c r="A92" t="s">
        <v>220</v>
      </c>
      <c r="B92" t="b">
        <v>0</v>
      </c>
      <c r="C92" t="s">
        <v>221</v>
      </c>
      <c r="E92" t="s">
        <v>18</v>
      </c>
      <c r="F92">
        <v>4</v>
      </c>
      <c r="G92">
        <v>4</v>
      </c>
      <c r="H92" t="s">
        <v>26</v>
      </c>
      <c r="I92">
        <v>4.0131104964284299E-3</v>
      </c>
      <c r="J92">
        <v>0.1</v>
      </c>
    </row>
    <row r="93" spans="1:11" x14ac:dyDescent="0.3">
      <c r="A93" t="s">
        <v>222</v>
      </c>
      <c r="B93" t="b">
        <v>1</v>
      </c>
      <c r="C93" t="s">
        <v>223</v>
      </c>
      <c r="E93" t="s">
        <v>13</v>
      </c>
      <c r="F93">
        <v>1</v>
      </c>
      <c r="G93">
        <v>1</v>
      </c>
      <c r="I93">
        <v>0.74126338327393504</v>
      </c>
      <c r="K93" t="s">
        <v>14</v>
      </c>
    </row>
    <row r="94" spans="1:11" x14ac:dyDescent="0.3">
      <c r="A94" t="s">
        <v>224</v>
      </c>
      <c r="B94" t="b">
        <v>0</v>
      </c>
      <c r="C94" t="s">
        <v>224</v>
      </c>
      <c r="D94" t="s">
        <v>225</v>
      </c>
      <c r="E94" t="s">
        <v>41</v>
      </c>
      <c r="F94">
        <v>1</v>
      </c>
      <c r="G94">
        <v>1</v>
      </c>
      <c r="H94" t="s">
        <v>306</v>
      </c>
      <c r="I94">
        <v>7.3665606655185803E-2</v>
      </c>
      <c r="K94" t="s">
        <v>138</v>
      </c>
    </row>
    <row r="95" spans="1:11" x14ac:dyDescent="0.3">
      <c r="A95" t="s">
        <v>226</v>
      </c>
      <c r="B95" t="b">
        <v>0</v>
      </c>
      <c r="C95" t="s">
        <v>226</v>
      </c>
      <c r="E95" t="s">
        <v>41</v>
      </c>
      <c r="F95">
        <v>1</v>
      </c>
      <c r="G95">
        <v>1</v>
      </c>
      <c r="H95" t="s">
        <v>306</v>
      </c>
      <c r="I95">
        <v>1.03978677308904E-2</v>
      </c>
      <c r="K95" t="s">
        <v>138</v>
      </c>
    </row>
    <row r="96" spans="1:11" x14ac:dyDescent="0.3">
      <c r="A96" t="s">
        <v>227</v>
      </c>
      <c r="B96" t="b">
        <v>0</v>
      </c>
      <c r="C96" t="s">
        <v>227</v>
      </c>
      <c r="E96" t="s">
        <v>41</v>
      </c>
      <c r="F96">
        <v>1</v>
      </c>
      <c r="G96">
        <v>1</v>
      </c>
      <c r="H96" t="s">
        <v>306</v>
      </c>
      <c r="I96">
        <v>1.4219521125267401E-3</v>
      </c>
      <c r="K96" t="s">
        <v>138</v>
      </c>
    </row>
    <row r="97" spans="1:11" x14ac:dyDescent="0.3">
      <c r="A97" t="s">
        <v>228</v>
      </c>
      <c r="B97" t="b">
        <v>0</v>
      </c>
      <c r="C97" t="s">
        <v>229</v>
      </c>
      <c r="D97" t="s">
        <v>230</v>
      </c>
      <c r="E97" t="s">
        <v>18</v>
      </c>
      <c r="F97">
        <v>1</v>
      </c>
      <c r="G97">
        <v>1</v>
      </c>
      <c r="H97" t="s">
        <v>26</v>
      </c>
      <c r="I97">
        <v>3.9148590193938501E-2</v>
      </c>
      <c r="J97">
        <v>10</v>
      </c>
    </row>
    <row r="98" spans="1:11" x14ac:dyDescent="0.3">
      <c r="A98" t="s">
        <v>231</v>
      </c>
      <c r="B98" t="b">
        <v>0</v>
      </c>
      <c r="C98" t="s">
        <v>232</v>
      </c>
      <c r="D98" t="s">
        <v>233</v>
      </c>
      <c r="E98" t="s">
        <v>18</v>
      </c>
      <c r="F98">
        <v>1</v>
      </c>
      <c r="G98">
        <v>1</v>
      </c>
      <c r="H98" t="s">
        <v>234</v>
      </c>
      <c r="I98">
        <v>3.9196428579789298E-2</v>
      </c>
      <c r="J98">
        <v>10</v>
      </c>
    </row>
    <row r="99" spans="1:11" x14ac:dyDescent="0.3">
      <c r="A99" t="s">
        <v>235</v>
      </c>
      <c r="B99" t="b">
        <v>0</v>
      </c>
      <c r="C99" t="s">
        <v>236</v>
      </c>
      <c r="E99" t="s">
        <v>18</v>
      </c>
      <c r="F99">
        <v>4</v>
      </c>
      <c r="G99">
        <v>4</v>
      </c>
      <c r="H99" t="s">
        <v>26</v>
      </c>
      <c r="I99">
        <v>6.5170950498219301E-3</v>
      </c>
      <c r="J99">
        <v>1</v>
      </c>
    </row>
    <row r="100" spans="1:11" x14ac:dyDescent="0.3">
      <c r="A100" t="s">
        <v>237</v>
      </c>
      <c r="B100" t="b">
        <v>0</v>
      </c>
      <c r="C100" t="s">
        <v>237</v>
      </c>
      <c r="D100" t="s">
        <v>238</v>
      </c>
      <c r="E100" t="s">
        <v>41</v>
      </c>
      <c r="F100">
        <v>1</v>
      </c>
      <c r="G100">
        <v>1</v>
      </c>
      <c r="H100" t="s">
        <v>306</v>
      </c>
      <c r="I100">
        <v>3.51995167382192E-4</v>
      </c>
      <c r="K100" t="s">
        <v>138</v>
      </c>
    </row>
    <row r="101" spans="1:11" x14ac:dyDescent="0.3">
      <c r="A101" t="s">
        <v>239</v>
      </c>
      <c r="B101" t="b">
        <v>1</v>
      </c>
      <c r="C101" t="s">
        <v>240</v>
      </c>
      <c r="E101" t="s">
        <v>41</v>
      </c>
      <c r="F101">
        <v>1</v>
      </c>
      <c r="G101">
        <v>1</v>
      </c>
      <c r="I101">
        <v>9.7812793530709596E-2</v>
      </c>
    </row>
    <row r="102" spans="1:11" x14ac:dyDescent="0.3">
      <c r="A102" t="s">
        <v>241</v>
      </c>
      <c r="B102" t="b">
        <v>0</v>
      </c>
      <c r="C102" t="s">
        <v>242</v>
      </c>
      <c r="D102" t="s">
        <v>242</v>
      </c>
      <c r="E102" t="s">
        <v>41</v>
      </c>
      <c r="F102">
        <v>1</v>
      </c>
      <c r="G102">
        <v>1</v>
      </c>
      <c r="H102" t="s">
        <v>306</v>
      </c>
      <c r="I102">
        <v>4.67514374091186E-2</v>
      </c>
    </row>
    <row r="103" spans="1:11" x14ac:dyDescent="0.3">
      <c r="A103" t="s">
        <v>243</v>
      </c>
      <c r="B103" t="b">
        <v>1</v>
      </c>
      <c r="C103" t="s">
        <v>243</v>
      </c>
      <c r="E103" t="s">
        <v>41</v>
      </c>
      <c r="F103">
        <v>1</v>
      </c>
      <c r="G103">
        <v>1</v>
      </c>
      <c r="H103" t="s">
        <v>306</v>
      </c>
      <c r="I103">
        <v>1.03737111930468E-2</v>
      </c>
    </row>
    <row r="104" spans="1:11" x14ac:dyDescent="0.3">
      <c r="A104" t="s">
        <v>244</v>
      </c>
      <c r="B104" t="b">
        <v>0</v>
      </c>
      <c r="C104" t="s">
        <v>244</v>
      </c>
      <c r="E104" t="s">
        <v>41</v>
      </c>
      <c r="F104">
        <v>1</v>
      </c>
      <c r="G104">
        <v>1</v>
      </c>
      <c r="H104" t="s">
        <v>306</v>
      </c>
      <c r="I104">
        <v>1.4291735606598299E-3</v>
      </c>
    </row>
    <row r="105" spans="1:11" x14ac:dyDescent="0.3">
      <c r="A105" t="s">
        <v>245</v>
      </c>
      <c r="B105" t="b">
        <v>0</v>
      </c>
      <c r="C105" t="s">
        <v>246</v>
      </c>
      <c r="E105" t="s">
        <v>18</v>
      </c>
      <c r="F105">
        <v>2</v>
      </c>
      <c r="G105">
        <v>2</v>
      </c>
      <c r="H105" t="s">
        <v>26</v>
      </c>
      <c r="I105">
        <v>1.9790018792487998E-3</v>
      </c>
      <c r="J105">
        <v>0.1</v>
      </c>
    </row>
    <row r="106" spans="1:11" x14ac:dyDescent="0.3">
      <c r="A106" t="s">
        <v>247</v>
      </c>
      <c r="B106" t="b">
        <v>0</v>
      </c>
      <c r="C106" t="s">
        <v>248</v>
      </c>
      <c r="E106" t="s">
        <v>18</v>
      </c>
      <c r="F106">
        <v>1</v>
      </c>
      <c r="G106">
        <v>1</v>
      </c>
      <c r="H106" t="s">
        <v>26</v>
      </c>
      <c r="I106">
        <v>8.3392972676616703E-2</v>
      </c>
      <c r="J106">
        <v>10</v>
      </c>
      <c r="K106" t="s">
        <v>20</v>
      </c>
    </row>
    <row r="107" spans="1:11" x14ac:dyDescent="0.3">
      <c r="A107" t="s">
        <v>249</v>
      </c>
      <c r="B107" t="b">
        <v>1</v>
      </c>
      <c r="C107" t="s">
        <v>250</v>
      </c>
      <c r="E107" t="s">
        <v>13</v>
      </c>
      <c r="F107">
        <v>1</v>
      </c>
      <c r="G107">
        <v>1</v>
      </c>
      <c r="I107">
        <v>4.5324515305373403E-2</v>
      </c>
      <c r="K107" t="s">
        <v>14</v>
      </c>
    </row>
    <row r="108" spans="1:11" x14ac:dyDescent="0.3">
      <c r="A108" t="s">
        <v>251</v>
      </c>
      <c r="B108" t="b">
        <v>0</v>
      </c>
      <c r="C108" t="s">
        <v>251</v>
      </c>
      <c r="E108" t="s">
        <v>41</v>
      </c>
      <c r="F108">
        <v>1</v>
      </c>
      <c r="G108">
        <v>1</v>
      </c>
      <c r="H108" t="s">
        <v>306</v>
      </c>
      <c r="I108">
        <v>2.11136589526097E-2</v>
      </c>
      <c r="K108" t="s">
        <v>138</v>
      </c>
    </row>
    <row r="109" spans="1:11" x14ac:dyDescent="0.3">
      <c r="A109" t="s">
        <v>252</v>
      </c>
      <c r="B109" t="b">
        <v>0</v>
      </c>
      <c r="C109" t="s">
        <v>252</v>
      </c>
      <c r="E109" t="s">
        <v>41</v>
      </c>
      <c r="F109">
        <v>1</v>
      </c>
      <c r="G109">
        <v>1</v>
      </c>
      <c r="H109" t="s">
        <v>306</v>
      </c>
      <c r="I109">
        <v>3.2364357266563399E-3</v>
      </c>
      <c r="K109" t="s">
        <v>138</v>
      </c>
    </row>
    <row r="110" spans="1:11" x14ac:dyDescent="0.3">
      <c r="A110" t="s">
        <v>253</v>
      </c>
      <c r="B110" t="b">
        <v>1</v>
      </c>
      <c r="C110" t="s">
        <v>254</v>
      </c>
      <c r="E110" t="s">
        <v>13</v>
      </c>
      <c r="F110">
        <v>1</v>
      </c>
      <c r="G110">
        <v>1</v>
      </c>
      <c r="I110">
        <v>4.4850566783671199E-2</v>
      </c>
      <c r="K110" t="s">
        <v>14</v>
      </c>
    </row>
    <row r="111" spans="1:11" x14ac:dyDescent="0.3">
      <c r="A111" t="s">
        <v>255</v>
      </c>
      <c r="B111" t="b">
        <v>0</v>
      </c>
      <c r="C111" t="s">
        <v>255</v>
      </c>
      <c r="E111" t="s">
        <v>41</v>
      </c>
      <c r="F111">
        <v>1</v>
      </c>
      <c r="G111">
        <v>1</v>
      </c>
      <c r="H111" t="s">
        <v>306</v>
      </c>
      <c r="I111">
        <v>2.11136589526097E-2</v>
      </c>
      <c r="K111" t="s">
        <v>138</v>
      </c>
    </row>
    <row r="112" spans="1:11" x14ac:dyDescent="0.3">
      <c r="A112" t="s">
        <v>252</v>
      </c>
      <c r="B112" t="b">
        <v>0</v>
      </c>
      <c r="C112" t="s">
        <v>252</v>
      </c>
      <c r="E112" t="s">
        <v>41</v>
      </c>
      <c r="F112">
        <v>1</v>
      </c>
      <c r="G112">
        <v>1</v>
      </c>
      <c r="H112" t="s">
        <v>306</v>
      </c>
      <c r="I112">
        <v>3.2364357266563399E-3</v>
      </c>
      <c r="K112" t="s">
        <v>138</v>
      </c>
    </row>
    <row r="113" spans="1:11" x14ac:dyDescent="0.3">
      <c r="A113" t="s">
        <v>256</v>
      </c>
      <c r="B113" t="b">
        <v>1</v>
      </c>
      <c r="C113" t="s">
        <v>257</v>
      </c>
      <c r="E113" t="s">
        <v>13</v>
      </c>
      <c r="F113">
        <v>1</v>
      </c>
      <c r="G113">
        <v>1</v>
      </c>
      <c r="I113">
        <v>1.12929579861839</v>
      </c>
      <c r="K113" t="s">
        <v>14</v>
      </c>
    </row>
    <row r="114" spans="1:11" x14ac:dyDescent="0.3">
      <c r="A114" t="s">
        <v>258</v>
      </c>
      <c r="B114" t="b">
        <v>1</v>
      </c>
      <c r="C114" t="s">
        <v>259</v>
      </c>
      <c r="D114" t="s">
        <v>260</v>
      </c>
      <c r="E114" t="s">
        <v>41</v>
      </c>
      <c r="F114">
        <v>1</v>
      </c>
      <c r="G114">
        <v>1</v>
      </c>
      <c r="H114" t="s">
        <v>306</v>
      </c>
      <c r="I114">
        <v>0.14526405111367999</v>
      </c>
      <c r="K114" t="s">
        <v>138</v>
      </c>
    </row>
    <row r="115" spans="1:11" x14ac:dyDescent="0.3">
      <c r="A115" t="s">
        <v>261</v>
      </c>
      <c r="B115" t="b">
        <v>0</v>
      </c>
      <c r="C115" t="s">
        <v>262</v>
      </c>
      <c r="E115" t="s">
        <v>18</v>
      </c>
      <c r="F115">
        <v>1</v>
      </c>
      <c r="G115">
        <v>1</v>
      </c>
      <c r="H115" t="s">
        <v>263</v>
      </c>
      <c r="I115">
        <v>2.1882012078843299E-2</v>
      </c>
      <c r="J115">
        <v>35</v>
      </c>
      <c r="K115" t="s">
        <v>175</v>
      </c>
    </row>
    <row r="116" spans="1:11" x14ac:dyDescent="0.3">
      <c r="A116" t="s">
        <v>264</v>
      </c>
      <c r="B116" t="b">
        <v>0</v>
      </c>
      <c r="C116" t="s">
        <v>265</v>
      </c>
      <c r="E116" t="s">
        <v>18</v>
      </c>
      <c r="F116">
        <v>1</v>
      </c>
      <c r="G116">
        <v>1</v>
      </c>
      <c r="H116" t="s">
        <v>263</v>
      </c>
      <c r="I116">
        <v>0.123183639783066</v>
      </c>
      <c r="J116">
        <v>50</v>
      </c>
      <c r="K116" t="s">
        <v>175</v>
      </c>
    </row>
    <row r="117" spans="1:11" x14ac:dyDescent="0.3">
      <c r="A117" t="s">
        <v>266</v>
      </c>
      <c r="B117" t="b">
        <v>1</v>
      </c>
      <c r="C117" t="s">
        <v>267</v>
      </c>
      <c r="D117" t="s">
        <v>268</v>
      </c>
      <c r="E117" t="s">
        <v>41</v>
      </c>
      <c r="F117">
        <v>1</v>
      </c>
      <c r="G117">
        <v>1</v>
      </c>
      <c r="H117" t="s">
        <v>306</v>
      </c>
      <c r="I117">
        <v>0.24251965707832601</v>
      </c>
      <c r="K117" t="s">
        <v>138</v>
      </c>
    </row>
    <row r="118" spans="1:11" x14ac:dyDescent="0.3">
      <c r="A118" t="s">
        <v>269</v>
      </c>
      <c r="B118" t="b">
        <v>0</v>
      </c>
      <c r="C118" t="s">
        <v>270</v>
      </c>
      <c r="D118" t="s">
        <v>270</v>
      </c>
      <c r="E118" t="s">
        <v>18</v>
      </c>
      <c r="F118">
        <v>2</v>
      </c>
      <c r="G118">
        <v>2</v>
      </c>
      <c r="I118">
        <v>1.6605292973304899E-2</v>
      </c>
      <c r="J118">
        <v>1</v>
      </c>
      <c r="K118" t="s">
        <v>175</v>
      </c>
    </row>
    <row r="119" spans="1:11" x14ac:dyDescent="0.3">
      <c r="A119" t="s">
        <v>271</v>
      </c>
      <c r="B119" t="b">
        <v>0</v>
      </c>
      <c r="C119" t="s">
        <v>271</v>
      </c>
      <c r="F119">
        <v>2</v>
      </c>
      <c r="G119">
        <v>2</v>
      </c>
      <c r="H119" t="s">
        <v>186</v>
      </c>
      <c r="I119">
        <v>6.0027242900166696E-3</v>
      </c>
    </row>
    <row r="120" spans="1:11" x14ac:dyDescent="0.3">
      <c r="A120" t="s">
        <v>272</v>
      </c>
      <c r="B120" t="b">
        <v>0</v>
      </c>
      <c r="C120" t="s">
        <v>272</v>
      </c>
      <c r="F120">
        <v>2</v>
      </c>
      <c r="G120">
        <v>2</v>
      </c>
      <c r="H120" t="s">
        <v>186</v>
      </c>
      <c r="I120">
        <v>2.9880737187451701E-3</v>
      </c>
    </row>
    <row r="121" spans="1:11" x14ac:dyDescent="0.3">
      <c r="A121" t="s">
        <v>273</v>
      </c>
      <c r="B121" t="b">
        <v>0</v>
      </c>
      <c r="C121" t="s">
        <v>274</v>
      </c>
      <c r="F121">
        <v>8</v>
      </c>
      <c r="G121">
        <v>8</v>
      </c>
      <c r="H121" t="s">
        <v>26</v>
      </c>
      <c r="I121">
        <v>1.37869193326458E-3</v>
      </c>
    </row>
    <row r="122" spans="1:11" x14ac:dyDescent="0.3">
      <c r="A122" t="s">
        <v>275</v>
      </c>
      <c r="B122" t="b">
        <v>0</v>
      </c>
      <c r="C122" t="s">
        <v>276</v>
      </c>
      <c r="E122" t="s">
        <v>41</v>
      </c>
      <c r="F122">
        <v>2</v>
      </c>
      <c r="G122">
        <v>2</v>
      </c>
      <c r="H122" t="s">
        <v>306</v>
      </c>
      <c r="I122">
        <v>3.7022690200368001E-3</v>
      </c>
      <c r="K122" t="s">
        <v>138</v>
      </c>
    </row>
    <row r="123" spans="1:11" x14ac:dyDescent="0.3">
      <c r="A123" t="s">
        <v>277</v>
      </c>
      <c r="B123" t="b">
        <v>1</v>
      </c>
      <c r="C123" t="s">
        <v>278</v>
      </c>
      <c r="E123" t="s">
        <v>13</v>
      </c>
      <c r="F123">
        <v>1</v>
      </c>
      <c r="G123">
        <v>1</v>
      </c>
      <c r="I123">
        <v>0.555831314577792</v>
      </c>
      <c r="K123" t="s">
        <v>14</v>
      </c>
    </row>
    <row r="124" spans="1:11" x14ac:dyDescent="0.3">
      <c r="A124" t="s">
        <v>279</v>
      </c>
      <c r="B124" t="b">
        <v>0</v>
      </c>
      <c r="C124" t="s">
        <v>280</v>
      </c>
      <c r="E124" t="s">
        <v>18</v>
      </c>
      <c r="F124">
        <v>1</v>
      </c>
      <c r="G124">
        <v>1</v>
      </c>
      <c r="H124" t="s">
        <v>263</v>
      </c>
      <c r="I124">
        <v>0.102542513772092</v>
      </c>
      <c r="J124">
        <v>10</v>
      </c>
      <c r="K124" t="s">
        <v>175</v>
      </c>
    </row>
    <row r="125" spans="1:11" x14ac:dyDescent="0.3">
      <c r="A125" t="s">
        <v>281</v>
      </c>
      <c r="B125" t="b">
        <v>1</v>
      </c>
      <c r="C125" t="s">
        <v>281</v>
      </c>
      <c r="E125" t="s">
        <v>41</v>
      </c>
      <c r="F125">
        <v>1</v>
      </c>
      <c r="G125">
        <v>1</v>
      </c>
      <c r="H125" t="s">
        <v>306</v>
      </c>
      <c r="I125">
        <v>7.0493629240160602E-2</v>
      </c>
      <c r="K125" t="s">
        <v>138</v>
      </c>
    </row>
    <row r="126" spans="1:11" x14ac:dyDescent="0.3">
      <c r="A126" t="s">
        <v>282</v>
      </c>
      <c r="B126" t="b">
        <v>1</v>
      </c>
      <c r="C126" t="s">
        <v>282</v>
      </c>
      <c r="E126" t="s">
        <v>41</v>
      </c>
      <c r="F126">
        <v>1</v>
      </c>
      <c r="G126">
        <v>1</v>
      </c>
      <c r="H126" t="s">
        <v>26</v>
      </c>
      <c r="I126">
        <v>0.38279517156553899</v>
      </c>
      <c r="K126" t="s">
        <v>138</v>
      </c>
    </row>
    <row r="127" spans="1:11" x14ac:dyDescent="0.3">
      <c r="A127" t="s">
        <v>283</v>
      </c>
      <c r="B127" t="b">
        <v>1</v>
      </c>
      <c r="C127" t="s">
        <v>284</v>
      </c>
      <c r="D127" t="s">
        <v>284</v>
      </c>
      <c r="E127" t="s">
        <v>13</v>
      </c>
      <c r="F127">
        <v>1</v>
      </c>
      <c r="G127">
        <v>1</v>
      </c>
      <c r="I127">
        <v>1.09787907235838</v>
      </c>
      <c r="K127" t="s">
        <v>14</v>
      </c>
    </row>
    <row r="128" spans="1:11" x14ac:dyDescent="0.3">
      <c r="A128" t="s">
        <v>285</v>
      </c>
      <c r="B128" t="b">
        <v>1</v>
      </c>
      <c r="C128" t="s">
        <v>285</v>
      </c>
      <c r="E128" t="s">
        <v>41</v>
      </c>
      <c r="F128">
        <v>1</v>
      </c>
      <c r="G128">
        <v>1</v>
      </c>
      <c r="H128" t="s">
        <v>306</v>
      </c>
      <c r="I128">
        <v>0.18810565950359301</v>
      </c>
      <c r="K128" t="s">
        <v>138</v>
      </c>
    </row>
    <row r="129" spans="1:11" x14ac:dyDescent="0.3">
      <c r="A129" t="s">
        <v>286</v>
      </c>
      <c r="B129" t="b">
        <v>1</v>
      </c>
      <c r="C129" t="s">
        <v>286</v>
      </c>
      <c r="E129" t="s">
        <v>41</v>
      </c>
      <c r="F129">
        <v>1</v>
      </c>
      <c r="G129">
        <v>1</v>
      </c>
      <c r="H129" t="s">
        <v>306</v>
      </c>
      <c r="I129">
        <v>0.32712701115165999</v>
      </c>
      <c r="K129" t="s">
        <v>138</v>
      </c>
    </row>
    <row r="130" spans="1:11" x14ac:dyDescent="0.3">
      <c r="A130" t="s">
        <v>287</v>
      </c>
      <c r="B130" t="b">
        <v>0</v>
      </c>
      <c r="C130" t="s">
        <v>288</v>
      </c>
      <c r="E130" t="s">
        <v>18</v>
      </c>
      <c r="F130">
        <v>1</v>
      </c>
      <c r="G130">
        <v>1</v>
      </c>
      <c r="H130" t="s">
        <v>289</v>
      </c>
      <c r="I130">
        <v>0.22522779179250799</v>
      </c>
      <c r="J130">
        <v>30</v>
      </c>
    </row>
    <row r="131" spans="1:11" x14ac:dyDescent="0.3">
      <c r="A131" t="s">
        <v>290</v>
      </c>
      <c r="B131" t="b">
        <v>0</v>
      </c>
      <c r="C131" t="s">
        <v>291</v>
      </c>
      <c r="E131" t="s">
        <v>18</v>
      </c>
      <c r="F131">
        <v>1</v>
      </c>
      <c r="G131">
        <v>1</v>
      </c>
      <c r="H131" t="s">
        <v>292</v>
      </c>
      <c r="I131">
        <v>0.146734344823789</v>
      </c>
      <c r="J131">
        <v>2</v>
      </c>
    </row>
    <row r="132" spans="1:11" x14ac:dyDescent="0.3">
      <c r="A132" t="s">
        <v>293</v>
      </c>
      <c r="B132" t="b">
        <v>0</v>
      </c>
      <c r="C132" t="s">
        <v>294</v>
      </c>
      <c r="F132">
        <v>1</v>
      </c>
      <c r="G132">
        <v>1</v>
      </c>
      <c r="H132" t="s">
        <v>180</v>
      </c>
      <c r="I132">
        <v>7.0274905067941101E-3</v>
      </c>
    </row>
    <row r="133" spans="1:11" x14ac:dyDescent="0.3">
      <c r="A133" t="s">
        <v>295</v>
      </c>
      <c r="B133" t="b">
        <v>0</v>
      </c>
      <c r="C133" t="s">
        <v>296</v>
      </c>
      <c r="F133">
        <v>1</v>
      </c>
      <c r="G133">
        <v>1</v>
      </c>
      <c r="H133" t="s">
        <v>180</v>
      </c>
      <c r="I133">
        <v>5.3667075047124403E-3</v>
      </c>
    </row>
    <row r="134" spans="1:11" x14ac:dyDescent="0.3">
      <c r="A134" t="s">
        <v>297</v>
      </c>
      <c r="B134" t="b">
        <v>0</v>
      </c>
      <c r="C134" t="s">
        <v>298</v>
      </c>
      <c r="E134" t="s">
        <v>18</v>
      </c>
      <c r="F134">
        <v>1</v>
      </c>
      <c r="G134">
        <v>1</v>
      </c>
      <c r="H134" t="s">
        <v>272</v>
      </c>
      <c r="I134">
        <v>6.0324503930431601E-2</v>
      </c>
      <c r="J134">
        <v>2</v>
      </c>
    </row>
    <row r="135" spans="1:11" x14ac:dyDescent="0.3">
      <c r="A135" t="s">
        <v>299</v>
      </c>
      <c r="B135" t="b">
        <v>0</v>
      </c>
      <c r="C135" t="s">
        <v>300</v>
      </c>
      <c r="E135" t="s">
        <v>18</v>
      </c>
      <c r="F135">
        <v>1</v>
      </c>
      <c r="G135">
        <v>1</v>
      </c>
      <c r="I135">
        <v>0.137965563144898</v>
      </c>
      <c r="J135">
        <v>1</v>
      </c>
    </row>
    <row r="136" spans="1:11" x14ac:dyDescent="0.3">
      <c r="A136" t="s">
        <v>301</v>
      </c>
      <c r="B136" t="b">
        <v>1</v>
      </c>
      <c r="C136" t="s">
        <v>302</v>
      </c>
      <c r="E136" t="s">
        <v>13</v>
      </c>
      <c r="F136">
        <v>1</v>
      </c>
      <c r="G136">
        <v>1</v>
      </c>
      <c r="H136" t="s">
        <v>306</v>
      </c>
      <c r="I136">
        <v>1.2096185473063501</v>
      </c>
      <c r="K136" t="s">
        <v>14</v>
      </c>
    </row>
    <row r="137" spans="1:11" x14ac:dyDescent="0.3">
      <c r="A137" t="s">
        <v>303</v>
      </c>
      <c r="B137" t="b">
        <v>1</v>
      </c>
      <c r="C137" t="s">
        <v>303</v>
      </c>
      <c r="E137" t="s">
        <v>41</v>
      </c>
      <c r="F137">
        <v>1</v>
      </c>
      <c r="G137">
        <v>1</v>
      </c>
      <c r="H137" t="s">
        <v>306</v>
      </c>
      <c r="I137">
        <v>5.8973018679374802E-2</v>
      </c>
      <c r="K137" t="s">
        <v>138</v>
      </c>
    </row>
    <row r="138" spans="1:11" x14ac:dyDescent="0.3">
      <c r="A138" t="s">
        <v>304</v>
      </c>
      <c r="B138" t="b">
        <v>1</v>
      </c>
      <c r="C138" t="s">
        <v>304</v>
      </c>
      <c r="E138" t="s">
        <v>41</v>
      </c>
      <c r="F138">
        <v>1</v>
      </c>
      <c r="G138">
        <v>1</v>
      </c>
      <c r="H138" t="s">
        <v>306</v>
      </c>
      <c r="I138">
        <v>0.130926828936582</v>
      </c>
      <c r="K138" t="s">
        <v>138</v>
      </c>
    </row>
    <row r="139" spans="1:11" x14ac:dyDescent="0.3">
      <c r="A139" t="s">
        <v>305</v>
      </c>
      <c r="B139" t="b">
        <v>1</v>
      </c>
      <c r="C139" t="s">
        <v>305</v>
      </c>
      <c r="E139" t="s">
        <v>18</v>
      </c>
      <c r="F139">
        <v>1</v>
      </c>
      <c r="G139">
        <v>1</v>
      </c>
      <c r="H139" t="s">
        <v>306</v>
      </c>
      <c r="I139">
        <v>1.01971869969039</v>
      </c>
      <c r="K139" t="s">
        <v>138</v>
      </c>
    </row>
    <row r="140" spans="1:11" x14ac:dyDescent="0.3">
      <c r="A140" t="s">
        <v>306</v>
      </c>
      <c r="B140" t="b">
        <v>0</v>
      </c>
      <c r="C140" t="s">
        <v>306</v>
      </c>
      <c r="F140">
        <v>1</v>
      </c>
      <c r="G140">
        <v>1</v>
      </c>
      <c r="H140" t="s">
        <v>306</v>
      </c>
      <c r="I140">
        <v>3.9037974556484799E-2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Berntsen</cp:lastModifiedBy>
  <cp:lastPrinted>2018-03-31T13:38:47Z</cp:lastPrinted>
  <dcterms:created xsi:type="dcterms:W3CDTF">2018-03-31T05:02:45Z</dcterms:created>
  <dcterms:modified xsi:type="dcterms:W3CDTF">2018-04-10T16:50:00Z</dcterms:modified>
</cp:coreProperties>
</file>