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ill Of Materials\"/>
    </mc:Choice>
  </mc:AlternateContent>
  <xr:revisionPtr revIDLastSave="433" documentId="8_{BDB81E76-0EE6-4FBB-BB57-40CE6024A00A}" xr6:coauthVersionLast="37" xr6:coauthVersionMax="37" xr10:uidLastSave="{D490994A-56BE-8F4A-93B6-3743AA71E25A}"/>
  <bookViews>
    <workbookView xWindow="28080" yWindow="0" windowWidth="28800" windowHeight="12435" activeTab="2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20"/>
</workbook>
</file>

<file path=xl/calcChain.xml><?xml version="1.0" encoding="utf-8"?>
<calcChain xmlns="http://schemas.openxmlformats.org/spreadsheetml/2006/main">
  <c r="E30" i="3" l="1"/>
  <c r="F12" i="5"/>
  <c r="B7" i="7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11" i="5"/>
  <c r="F15" i="5"/>
  <c r="F10" i="5"/>
  <c r="F17" i="5"/>
  <c r="B6" i="7"/>
  <c r="E33" i="4"/>
  <c r="B8" i="7"/>
  <c r="B10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<sst xmlns="http://schemas.openxmlformats.org/spreadsheetml/2006/main" count="290" uniqueCount="149">
  <si>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</si>
  <si>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</si>
  <si>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</si>
  <si>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</si>
  <si>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</si>
  <si>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</si>
  <si>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</si>
  <si>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</si>
  <si>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</si>
  <si>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</si>
  <si>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</si>
  <si>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</si>
  <si>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</si>
  <si>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</si>
  <si>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</si>
  <si>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</si>
  <si>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</si>
  <si>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</si>
  <si>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</si>
  <si>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</si>
  <si>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</si>
  <si>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</si>
  <si>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</si>
  <si>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</si>
  <si>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</si>
  <si>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</si>
  <si>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</si>
  <si>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</si>
  <si>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</si>
  <si>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</si>
  <si>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</si>
  <si>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</si>
  <si>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</si>
  <si>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</si>
  <si>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</si>
  <si>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</si>
  <si>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</si>
  <si>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</si>
  <si>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</si>
  <si>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</si>
  <si>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</si>
  <si>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</si>
  <si>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</si>
  <si>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</si>
  <si>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</si>
  <si>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</si>
  <si>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</si>
  <si>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</si>
  <si>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</si>
  <si>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</si>
  <si>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</si>
  <si>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</si>
  <si>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</si>
  <si>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</si>
  <si>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</si>
  <si>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</si>
  <si>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</si>
  <si>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</si>
  <si>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</si>
  <si>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</si>
  <si>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</si>
  <si>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</si>
  <si>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Optical Sensor</t>
  </si>
  <si>
    <t>Optical Endstop Sensor</t>
  </si>
  <si>
    <t>Worm Gear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</si>
  <si>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</si>
  <si>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</si>
  <si>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</si>
  <si>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</si>
  <si>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</si>
  <si>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</si>
  <si>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</si>
  <si>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12864 LCD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</si>
  <si>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</si>
  <si>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</si>
  <si>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</si>
  <si>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</si>
  <si>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</si>
  <si>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</si>
  <si>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</si>
  <si>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</si>
  <si>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Order Quantity</t>
  </si>
  <si>
    <t>Worm Gear Bearings</t>
  </si>
  <si>
    <t>List of Fasteners to buy at any hardware supplier</t>
  </si>
  <si>
    <t>350*400 Silicone Heatpad</t>
  </si>
  <si>
    <t>Unit Price</t>
  </si>
  <si>
    <t xml:space="preserve">240W 24V PSU </t>
  </si>
  <si>
    <t>Thoothed Motor Pulley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</si>
  <si>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</si>
  <si>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</si>
  <si>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</si>
  <si>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</si>
  <si>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</si>
  <si>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</si>
  <si>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</si>
  <si>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</si>
  <si>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</si>
  <si>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V-Slot Big Wheels - Z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</si>
  <si>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</si>
  <si>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</si>
  <si>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</si>
  <si>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</si>
  <si>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</si>
  <si>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</si>
  <si>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</si>
  <si>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</si>
  <si>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</si>
  <si>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</si>
  <si>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Filament Extruder</t>
  </si>
  <si>
    <t>Bulk Price</t>
  </si>
  <si>
    <t>Estamated price for the bundle - 250 EUR - Ask for price confirmation</t>
  </si>
  <si>
    <t xml:space="preserve">2028 L Bracket </t>
  </si>
  <si>
    <t>28mm X 20mm corner bracket</t>
  </si>
  <si>
    <t>V-Slot Big Wheels - Standard</t>
  </si>
  <si>
    <t>Mechatronical components</t>
  </si>
  <si>
    <t>Components</t>
  </si>
  <si>
    <t>Timing Belt GT2 6mm</t>
  </si>
  <si>
    <t>Meter Timing belt for XYZ</t>
  </si>
  <si>
    <t>Timing Motor GT2 Pulley 20T</t>
  </si>
  <si>
    <t>Motor Timing Pulleys</t>
  </si>
  <si>
    <t>Fastners and Bearings</t>
  </si>
  <si>
    <t>Ball Bearing - 625 ZZ</t>
  </si>
  <si>
    <t>Bearings</t>
  </si>
  <si>
    <t>Controller components</t>
  </si>
  <si>
    <t>110/220VAC - 24V PSU 240W Min</t>
  </si>
  <si>
    <t>Part Number</t>
  </si>
  <si>
    <t>V-King - Component Parts to Buy</t>
  </si>
  <si>
    <t>MKS Gen L V1.0</t>
  </si>
  <si>
    <t>OpenBuilds</t>
  </si>
  <si>
    <t>for V-Slots</t>
  </si>
  <si>
    <t>Estimated Kit Price</t>
  </si>
  <si>
    <t>V-King Bundle List - Supplier to be decided</t>
  </si>
  <si>
    <t>3D Touch Probe</t>
  </si>
  <si>
    <t>Original Probe here</t>
  </si>
  <si>
    <t>Titan Original Here</t>
  </si>
  <si>
    <t>Power Switch - Fused</t>
  </si>
  <si>
    <t>AC Inlet to PSU with Fuse</t>
  </si>
  <si>
    <t>Ask for 110 AC if needed</t>
  </si>
  <si>
    <t>J-Head/E3d Clone</t>
  </si>
  <si>
    <t>e3d V6 Original Here</t>
  </si>
  <si>
    <t>5mm X 555 mm Steel rod</t>
  </si>
  <si>
    <t>Clone Price</t>
  </si>
  <si>
    <t>DIN 7991</t>
  </si>
  <si>
    <t>TMC2208</t>
  </si>
  <si>
    <t>XY Stepper Drivers</t>
  </si>
  <si>
    <t>ZE Stepper Drivers</t>
  </si>
  <si>
    <t>1.7A Nema 17 Stepper Motor</t>
  </si>
  <si>
    <t>GT2 Idler Pulley Smooth</t>
  </si>
  <si>
    <t>12/24V Layer 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</si>
</sst>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"/>
    <numFmt numFmtId="165" formatCode="_([$EUR]\ * #,##0_);_([$EUR]\ * \(#,##0\);_([$EUR]\ 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0" xfId="1" applyNumberFormat="1" applyAlignment="1">
      <alignment horizontal="left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NumberFormat="1" applyAlignment="1">
      <alignment vertical="center"/>
    </xf>
    <xf numFmtId="0" fontId="2" fillId="0" borderId="2" xfId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connections" Target="connection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11" Type="http://schemas.openxmlformats.org/officeDocument/2006/relationships/customXml" Target="../customXml/item1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 /><Relationship Id="rId2" Type="http://schemas.openxmlformats.org/officeDocument/2006/relationships/image" Target="../media/image2.jpeg" /><Relationship Id="rId1" Type="http://schemas.openxmlformats.org/officeDocument/2006/relationships/image" Target="../media/image1.png" /><Relationship Id="rId5" Type="http://schemas.openxmlformats.org/officeDocument/2006/relationships/image" Target="../media/image3.png" /><Relationship Id="rId4" Type="http://schemas.openxmlformats.org/officeDocument/2006/relationships/hyperlink" Target="https://www.facebook.com/vking3d/" TargetMode="Externa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 /><Relationship Id="rId2" Type="http://schemas.openxmlformats.org/officeDocument/2006/relationships/image" Target="../media/image3.png" /><Relationship Id="rId1" Type="http://schemas.openxmlformats.org/officeDocument/2006/relationships/hyperlink" Target="https://www.facebook.com/vking3d/" TargetMode="External" 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 /><Relationship Id="rId2" Type="http://schemas.openxmlformats.org/officeDocument/2006/relationships/image" Target="../media/image4.png" /><Relationship Id="rId1" Type="http://schemas.openxmlformats.org/officeDocument/2006/relationships/hyperlink" Target="https://www.facebook.com/vking3d/" TargetMode="External" 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 /><Relationship Id="rId2" Type="http://schemas.openxmlformats.org/officeDocument/2006/relationships/image" Target="../media/image3.png" /><Relationship Id="rId1" Type="http://schemas.openxmlformats.org/officeDocument/2006/relationships/hyperlink" Target="https://www.facebook.com/vking3d/" TargetMode="External" 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 /><Relationship Id="rId2" Type="http://schemas.openxmlformats.org/officeDocument/2006/relationships/image" Target="../media/image3.png" /><Relationship Id="rId1" Type="http://schemas.openxmlformats.org/officeDocument/2006/relationships/hyperlink" Target="https://www.facebook.com/vking3d/" TargetMode="Externa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</xdr:colOff>
      <xdr:row>4</xdr:row>
      <xdr:rowOff>133350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171620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1638300</xdr:colOff>
      <xdr:row>2</xdr:row>
      <xdr:rowOff>45720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1638300" y="41148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https://www.facebook.com/vking3d/" TargetMode="Externa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 /><Relationship Id="rId2" Type="http://schemas.openxmlformats.org/officeDocument/2006/relationships/printerSettings" Target="../printerSettings/printerSettings2.bin" /><Relationship Id="rId1" Type="http://schemas.openxmlformats.org/officeDocument/2006/relationships/hyperlink" Target="https://openbuildspartstore.com/" TargetMode="External" 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H9je2h6" TargetMode="External" /><Relationship Id="rId13" Type="http://schemas.openxmlformats.org/officeDocument/2006/relationships/hyperlink" Target="http://s.click.aliexpress.com/e/b71XZzSu" TargetMode="External" /><Relationship Id="rId18" Type="http://schemas.openxmlformats.org/officeDocument/2006/relationships/hyperlink" Target="https://e3d-online.com/titan-extruder" TargetMode="External" /><Relationship Id="rId26" Type="http://schemas.openxmlformats.org/officeDocument/2006/relationships/printerSettings" Target="../printerSettings/printerSettings3.bin" /><Relationship Id="rId3" Type="http://schemas.openxmlformats.org/officeDocument/2006/relationships/hyperlink" Target="http://s.click.aliexpress.com/e/JI6iEAy" TargetMode="External" /><Relationship Id="rId21" Type="http://schemas.openxmlformats.org/officeDocument/2006/relationships/hyperlink" Target="http://s.click.aliexpress.com/e/b4hqifNQ" TargetMode="External" /><Relationship Id="rId7" Type="http://schemas.openxmlformats.org/officeDocument/2006/relationships/hyperlink" Target="http://s.click.aliexpress.com/e/uB2fyVN" TargetMode="External" 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 /><Relationship Id="rId17" Type="http://schemas.openxmlformats.org/officeDocument/2006/relationships/hyperlink" Target="https://www.antclabs.com/" TargetMode="External" /><Relationship Id="rId25" Type="http://schemas.openxmlformats.org/officeDocument/2006/relationships/hyperlink" Target="http://s.click.aliexpress.com/e/dZN2aDi" TargetMode="External" /><Relationship Id="rId2" Type="http://schemas.openxmlformats.org/officeDocument/2006/relationships/hyperlink" Target="http://s.click.aliexpress.com/e/bWGHdGPI" TargetMode="External" /><Relationship Id="rId16" Type="http://schemas.openxmlformats.org/officeDocument/2006/relationships/hyperlink" Target="http://s.click.aliexpress.com/e/bhxMAOUo" TargetMode="External" /><Relationship Id="rId20" Type="http://schemas.openxmlformats.org/officeDocument/2006/relationships/hyperlink" Target="http://s.click.aliexpress.com/e/LHAs8wG" TargetMode="External" /><Relationship Id="rId1" Type="http://schemas.openxmlformats.org/officeDocument/2006/relationships/hyperlink" Target="http://s.click.aliexpress.com/e/Im2VNR3" TargetMode="External" /><Relationship Id="rId6" Type="http://schemas.openxmlformats.org/officeDocument/2006/relationships/hyperlink" Target="https://www.ebay.com/usr/tools-technik-hs?_trksid=p2047675.l2559" TargetMode="External" /><Relationship Id="rId11" Type="http://schemas.openxmlformats.org/officeDocument/2006/relationships/hyperlink" Target="http://s.click.aliexpress.com/e/c5afxP5q" TargetMode="External" /><Relationship Id="rId24" Type="http://schemas.openxmlformats.org/officeDocument/2006/relationships/hyperlink" Target="http://s.click.aliexpress.com/e/bPs1Gu4g" TargetMode="External" /><Relationship Id="rId5" Type="http://schemas.openxmlformats.org/officeDocument/2006/relationships/hyperlink" Target="http://s.click.aliexpress.com/e/bNQNlORm" TargetMode="External" /><Relationship Id="rId15" Type="http://schemas.openxmlformats.org/officeDocument/2006/relationships/hyperlink" Target="http://s.click.aliexpress.com/e/BqJqfQF" TargetMode="External" /><Relationship Id="rId23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 /><Relationship Id="rId10" Type="http://schemas.openxmlformats.org/officeDocument/2006/relationships/hyperlink" Target="http://s.click.aliexpress.com/e/iQVbe2z" TargetMode="External" /><Relationship Id="rId19" Type="http://schemas.openxmlformats.org/officeDocument/2006/relationships/hyperlink" Target="http://s.click.aliexpress.com/e/b2QUtcoC" TargetMode="External" /><Relationship Id="rId4" Type="http://schemas.openxmlformats.org/officeDocument/2006/relationships/hyperlink" Target="http://s.click.aliexpress.com/e/bNQNlORm" TargetMode="External" /><Relationship Id="rId9" Type="http://schemas.openxmlformats.org/officeDocument/2006/relationships/hyperlink" Target="http://s.click.aliexpress.com/e/EDFqKMu" TargetMode="External" /><Relationship Id="rId14" Type="http://schemas.openxmlformats.org/officeDocument/2006/relationships/hyperlink" Target="http://s.click.aliexpress.com/e/E6yV3BM" TargetMode="External" /><Relationship Id="rId22" Type="http://schemas.openxmlformats.org/officeDocument/2006/relationships/hyperlink" Target="https://e3d-online.com/v6" TargetMode="External" /><Relationship Id="rId27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bn7WcvoG" TargetMode="External" /><Relationship Id="rId2" Type="http://schemas.openxmlformats.org/officeDocument/2006/relationships/hyperlink" Target="http://s.click.aliexpress.com/e/ur4ct04" TargetMode="External" /><Relationship Id="rId1" Type="http://schemas.openxmlformats.org/officeDocument/2006/relationships/hyperlink" Target="http://s.click.aliexpress.com/e/cBsxDBlm" TargetMode="External" /><Relationship Id="rId6" Type="http://schemas.openxmlformats.org/officeDocument/2006/relationships/drawing" Target="../drawings/drawing4.xml" /><Relationship Id="rId5" Type="http://schemas.openxmlformats.org/officeDocument/2006/relationships/printerSettings" Target="../printerSettings/printerSettings4.bin" /><Relationship Id="rId4" Type="http://schemas.openxmlformats.org/officeDocument/2006/relationships/hyperlink" Target="http://s.click.aliexpress.com/e/bswuOzVQ" TargetMode="External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 xr3:uid="{DAB2FA09-9780-5023-8924-85313946AC9D}">
      <selection sqref="A1:J1"/>
    </sheetView>
  </sheetViews>
  <sheetFormatPr defaultRowHeight="15" x14ac:dyDescent="0.2"/>
  <cols>
    <col min="1" max="1" width="48.29296875" bestFit="1" customWidth="1"/>
    <col min="2" max="2" width="9.28125" style="24" bestFit="1" customWidth="1"/>
  </cols>
  <sheetData>
    <row r="1" spans="1:10" ht="26.25" x14ac:dyDescent="0.35">
      <c r="A1" s="38" t="s">
        <v>105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2">
      <c r="A2" s="39" t="s">
        <v>104</v>
      </c>
      <c r="B2" s="39"/>
      <c r="C2" s="39"/>
      <c r="D2" s="39"/>
      <c r="E2" s="39"/>
      <c r="F2" s="39"/>
      <c r="G2" s="39"/>
      <c r="H2" s="39"/>
      <c r="I2" s="39"/>
      <c r="J2" s="39"/>
    </row>
    <row r="3" spans="1:10" x14ac:dyDescent="0.2">
      <c r="A3" s="40" t="s">
        <v>103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x14ac:dyDescent="0.2">
      <c r="A4" s="6"/>
      <c r="B4" s="28"/>
      <c r="C4" s="28"/>
      <c r="D4" s="28"/>
      <c r="E4" s="28"/>
    </row>
    <row r="5" spans="1:10" x14ac:dyDescent="0.2">
      <c r="A5" s="30"/>
      <c r="B5" s="29"/>
      <c r="C5" s="29"/>
      <c r="D5" s="29"/>
      <c r="E5" s="29"/>
    </row>
    <row r="6" spans="1:10" x14ac:dyDescent="0.2">
      <c r="A6" s="4" t="s">
        <v>106</v>
      </c>
      <c r="B6" s="27">
        <f>'V-Slots and Wheels List'!F17</f>
        <v>172</v>
      </c>
    </row>
    <row r="7" spans="1:10" x14ac:dyDescent="0.2">
      <c r="A7" s="4" t="s">
        <v>101</v>
      </c>
      <c r="B7" s="27">
        <f>'Component Part List'!E30</f>
        <v>310</v>
      </c>
    </row>
    <row r="8" spans="1:10" x14ac:dyDescent="0.2">
      <c r="A8" s="4" t="s">
        <v>102</v>
      </c>
      <c r="B8" s="27">
        <f>'Fasteners List'!E33</f>
        <v>76</v>
      </c>
    </row>
    <row r="9" spans="1:10" x14ac:dyDescent="0.2">
      <c r="A9" s="3"/>
      <c r="B9" s="27"/>
    </row>
    <row r="10" spans="1:10" x14ac:dyDescent="0.2">
      <c r="A10" s="8" t="s">
        <v>100</v>
      </c>
      <c r="B10" s="26">
        <f>SUM(B6:B9)</f>
        <v>558</v>
      </c>
    </row>
    <row r="12" spans="1:10" x14ac:dyDescent="0.2">
      <c r="A12" s="3" t="s">
        <v>99</v>
      </c>
    </row>
    <row r="13" spans="1:10" ht="29.25" x14ac:dyDescent="0.55000000000000004">
      <c r="A13" s="25" t="s">
        <v>77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5:F20"/>
  <sheetViews>
    <sheetView workbookViewId="0" xr3:uid="{8A109207-D1B4-5A85-A290-5FB4FA737C91}">
      <selection activeCell="A23" sqref="A23"/>
    </sheetView>
  </sheetViews>
  <sheetFormatPr defaultRowHeight="15" x14ac:dyDescent="0.2"/>
  <cols>
    <col min="1" max="1" width="21.1171875" customWidth="1"/>
    <col min="2" max="2" width="25.01953125" customWidth="1"/>
    <col min="3" max="3" width="11.1640625" customWidth="1"/>
    <col min="4" max="4" width="8.33984375" bestFit="1" customWidth="1"/>
    <col min="5" max="6" width="9.4140625" bestFit="1" customWidth="1"/>
  </cols>
  <sheetData>
    <row r="5" spans="1:6" x14ac:dyDescent="0.2">
      <c r="C5" s="33" t="s">
        <v>128</v>
      </c>
      <c r="D5" t="s">
        <v>129</v>
      </c>
    </row>
    <row r="7" spans="1:6" x14ac:dyDescent="0.2">
      <c r="A7" s="14" t="s">
        <v>0</v>
      </c>
      <c r="B7" s="14" t="s">
        <v>1</v>
      </c>
      <c r="C7" s="14"/>
      <c r="D7" s="14" t="s">
        <v>2</v>
      </c>
      <c r="E7" s="15" t="s">
        <v>85</v>
      </c>
      <c r="F7" s="15" t="s">
        <v>109</v>
      </c>
    </row>
    <row r="8" spans="1:6" x14ac:dyDescent="0.2">
      <c r="A8" s="2" t="s">
        <v>5</v>
      </c>
      <c r="B8" s="1"/>
      <c r="C8" s="1"/>
      <c r="E8" s="1"/>
    </row>
    <row r="10" spans="1:6" x14ac:dyDescent="0.2">
      <c r="A10" s="1" t="s">
        <v>4</v>
      </c>
      <c r="B10" s="1" t="s">
        <v>32</v>
      </c>
      <c r="C10" s="36"/>
      <c r="D10">
        <v>16</v>
      </c>
      <c r="E10" s="16">
        <v>5</v>
      </c>
      <c r="F10" s="16">
        <f>E10*D10</f>
        <v>80</v>
      </c>
    </row>
    <row r="11" spans="1:6" x14ac:dyDescent="0.2">
      <c r="A11" s="1" t="s">
        <v>20</v>
      </c>
      <c r="B11" s="1" t="s">
        <v>33</v>
      </c>
      <c r="C11" s="36"/>
      <c r="D11">
        <v>1</v>
      </c>
      <c r="E11" s="16">
        <v>5</v>
      </c>
      <c r="F11" s="16">
        <f>E11*D11</f>
        <v>5</v>
      </c>
    </row>
    <row r="12" spans="1:6" x14ac:dyDescent="0.2">
      <c r="A12" s="1" t="s">
        <v>6</v>
      </c>
      <c r="B12" s="1" t="s">
        <v>26</v>
      </c>
      <c r="C12" s="33"/>
      <c r="D12">
        <v>8</v>
      </c>
      <c r="E12" s="34">
        <v>3</v>
      </c>
      <c r="F12" s="16">
        <f>E12*D12</f>
        <v>24</v>
      </c>
    </row>
    <row r="13" spans="1:6" x14ac:dyDescent="0.2">
      <c r="A13" s="1"/>
      <c r="B13" s="1"/>
      <c r="C13" s="33"/>
      <c r="E13" s="34"/>
      <c r="F13" s="35"/>
    </row>
    <row r="14" spans="1:6" x14ac:dyDescent="0.2">
      <c r="A14" s="2" t="s">
        <v>27</v>
      </c>
      <c r="B14" s="1"/>
      <c r="C14" s="1"/>
      <c r="E14" s="16"/>
      <c r="F14" s="16"/>
    </row>
    <row r="15" spans="1:6" x14ac:dyDescent="0.2">
      <c r="A15" s="1" t="s">
        <v>34</v>
      </c>
      <c r="B15" s="1" t="s">
        <v>97</v>
      </c>
      <c r="D15" s="3">
        <v>21</v>
      </c>
      <c r="E15" s="16">
        <v>3</v>
      </c>
      <c r="F15" s="16">
        <f>E15*D15</f>
        <v>63</v>
      </c>
    </row>
    <row r="16" spans="1:6" x14ac:dyDescent="0.2">
      <c r="A16" s="1"/>
      <c r="B16" s="1"/>
      <c r="D16" s="3"/>
      <c r="E16" s="16"/>
      <c r="F16" s="16"/>
    </row>
    <row r="17" spans="1:6" x14ac:dyDescent="0.2">
      <c r="A17" s="8" t="s">
        <v>130</v>
      </c>
      <c r="F17" s="23">
        <f>SUM(F10:F15)</f>
        <v>172</v>
      </c>
    </row>
    <row r="19" spans="1:6" x14ac:dyDescent="0.2">
      <c r="A19" t="s">
        <v>76</v>
      </c>
    </row>
    <row r="20" spans="1:6" ht="29.25" x14ac:dyDescent="0.55000000000000004">
      <c r="A20" s="7" t="s">
        <v>77</v>
      </c>
    </row>
  </sheetData>
  <hyperlinks>
    <hyperlink ref="C5" r:id="rId1" xr:uid="{582B9A1C-4FD3-4CE1-9B1B-FA5E47AECF79}"/>
  </hyperlinks>
  <pageMargins left="0.25" right="0.25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8"/>
  <sheetViews>
    <sheetView tabSelected="1" workbookViewId="0" xr3:uid="{5E2203BF-81A9-5A8E-97B8-80206A66185A}">
      <selection activeCell="B7" sqref="B7"/>
    </sheetView>
  </sheetViews>
  <sheetFormatPr defaultRowHeight="15" x14ac:dyDescent="0.2"/>
  <cols>
    <col min="1" max="1" width="13.046875" customWidth="1"/>
    <col min="2" max="2" width="30.40234375" bestFit="1" customWidth="1"/>
    <col min="3" max="3" width="22.8671875" bestFit="1" customWidth="1"/>
    <col min="4" max="4" width="14.390625" bestFit="1" customWidth="1"/>
    <col min="5" max="5" width="12.64453125" bestFit="1" customWidth="1"/>
  </cols>
  <sheetData>
    <row r="1" spans="1:6" ht="19.5" x14ac:dyDescent="0.35">
      <c r="A1" s="5"/>
      <c r="B1" s="8" t="s">
        <v>126</v>
      </c>
    </row>
    <row r="2" spans="1:6" x14ac:dyDescent="0.2">
      <c r="B2" s="3" t="s">
        <v>75</v>
      </c>
    </row>
    <row r="6" spans="1:6" x14ac:dyDescent="0.2">
      <c r="A6" s="14" t="s">
        <v>3</v>
      </c>
      <c r="B6" s="14" t="s">
        <v>0</v>
      </c>
      <c r="C6" s="14" t="s">
        <v>1</v>
      </c>
      <c r="D6" s="14" t="s">
        <v>81</v>
      </c>
      <c r="E6" s="15" t="s">
        <v>80</v>
      </c>
      <c r="F6" s="15"/>
    </row>
    <row r="7" spans="1:6" x14ac:dyDescent="0.2">
      <c r="A7" t="s">
        <v>59</v>
      </c>
      <c r="B7" s="4" t="s">
        <v>59</v>
      </c>
      <c r="C7" t="s">
        <v>60</v>
      </c>
      <c r="D7">
        <v>1</v>
      </c>
      <c r="E7" s="18">
        <v>15</v>
      </c>
    </row>
    <row r="8" spans="1:6" x14ac:dyDescent="0.2">
      <c r="A8" t="s">
        <v>59</v>
      </c>
      <c r="B8" t="s">
        <v>64</v>
      </c>
      <c r="C8" t="s">
        <v>140</v>
      </c>
      <c r="D8">
        <v>1</v>
      </c>
      <c r="E8" s="18">
        <v>10</v>
      </c>
    </row>
    <row r="9" spans="1:6" x14ac:dyDescent="0.2">
      <c r="A9" t="s">
        <v>59</v>
      </c>
      <c r="B9" s="4" t="s">
        <v>49</v>
      </c>
      <c r="C9" t="s">
        <v>82</v>
      </c>
      <c r="D9">
        <v>10</v>
      </c>
      <c r="E9" s="18">
        <v>4</v>
      </c>
    </row>
    <row r="10" spans="1:6" x14ac:dyDescent="0.2">
      <c r="A10" t="s">
        <v>94</v>
      </c>
      <c r="B10" s="4" t="s">
        <v>88</v>
      </c>
      <c r="C10" t="s">
        <v>66</v>
      </c>
      <c r="D10">
        <v>10</v>
      </c>
      <c r="E10" s="18">
        <v>10</v>
      </c>
      <c r="F10" s="6"/>
    </row>
    <row r="11" spans="1:6" x14ac:dyDescent="0.2">
      <c r="A11" t="s">
        <v>94</v>
      </c>
      <c r="B11" s="4" t="s">
        <v>147</v>
      </c>
      <c r="C11" t="s">
        <v>65</v>
      </c>
      <c r="D11">
        <v>10</v>
      </c>
      <c r="E11" s="18">
        <v>10</v>
      </c>
    </row>
    <row r="12" spans="1:6" x14ac:dyDescent="0.2">
      <c r="A12" t="s">
        <v>94</v>
      </c>
      <c r="B12" s="20" t="s">
        <v>89</v>
      </c>
      <c r="C12" t="s">
        <v>87</v>
      </c>
      <c r="D12">
        <v>5</v>
      </c>
      <c r="E12" s="18">
        <v>5</v>
      </c>
    </row>
    <row r="13" spans="1:6" x14ac:dyDescent="0.2">
      <c r="A13" t="s">
        <v>94</v>
      </c>
      <c r="B13" s="20" t="s">
        <v>90</v>
      </c>
      <c r="C13" t="s">
        <v>91</v>
      </c>
      <c r="D13">
        <v>10</v>
      </c>
      <c r="E13" s="18">
        <v>10</v>
      </c>
    </row>
    <row r="14" spans="1:6" x14ac:dyDescent="0.2">
      <c r="A14" t="s">
        <v>5</v>
      </c>
      <c r="B14" s="4" t="s">
        <v>67</v>
      </c>
      <c r="C14" t="s">
        <v>68</v>
      </c>
      <c r="D14">
        <v>1</v>
      </c>
      <c r="E14" s="18">
        <v>30</v>
      </c>
    </row>
    <row r="15" spans="1:6" x14ac:dyDescent="0.2">
      <c r="A15" t="s">
        <v>5</v>
      </c>
      <c r="B15" s="13" t="s">
        <v>95</v>
      </c>
      <c r="C15" s="1" t="s">
        <v>96</v>
      </c>
      <c r="D15">
        <v>20</v>
      </c>
      <c r="E15" s="18">
        <v>7</v>
      </c>
      <c r="F15" s="16"/>
    </row>
    <row r="16" spans="1:6" x14ac:dyDescent="0.2">
      <c r="A16" t="s">
        <v>61</v>
      </c>
      <c r="B16" s="4" t="s">
        <v>84</v>
      </c>
      <c r="C16" t="s">
        <v>137</v>
      </c>
      <c r="D16">
        <v>1</v>
      </c>
      <c r="E16" s="18">
        <v>25</v>
      </c>
    </row>
    <row r="17" spans="1:6" x14ac:dyDescent="0.2">
      <c r="A17" t="s">
        <v>61</v>
      </c>
      <c r="B17" s="4" t="s">
        <v>78</v>
      </c>
      <c r="C17" t="s">
        <v>79</v>
      </c>
      <c r="D17">
        <v>1</v>
      </c>
      <c r="E17" s="18">
        <v>4</v>
      </c>
    </row>
    <row r="18" spans="1:6" x14ac:dyDescent="0.2">
      <c r="A18" t="s">
        <v>61</v>
      </c>
      <c r="B18" s="4" t="s">
        <v>62</v>
      </c>
      <c r="C18" t="s">
        <v>63</v>
      </c>
      <c r="D18">
        <v>6</v>
      </c>
      <c r="E18" s="18">
        <v>3</v>
      </c>
    </row>
    <row r="19" spans="1:6" x14ac:dyDescent="0.2">
      <c r="A19" t="s">
        <v>61</v>
      </c>
      <c r="B19" s="13" t="s">
        <v>146</v>
      </c>
      <c r="C19" s="1" t="s">
        <v>12</v>
      </c>
      <c r="D19">
        <v>4</v>
      </c>
      <c r="E19" s="18">
        <v>40</v>
      </c>
      <c r="F19" s="16"/>
    </row>
    <row r="20" spans="1:6" x14ac:dyDescent="0.2">
      <c r="A20" t="s">
        <v>61</v>
      </c>
      <c r="B20" s="4" t="s">
        <v>138</v>
      </c>
      <c r="C20" s="4" t="s">
        <v>139</v>
      </c>
      <c r="D20">
        <v>1</v>
      </c>
      <c r="E20" s="22">
        <v>5</v>
      </c>
      <c r="F20" t="s">
        <v>141</v>
      </c>
    </row>
    <row r="21" spans="1:6" x14ac:dyDescent="0.2">
      <c r="A21" t="s">
        <v>61</v>
      </c>
      <c r="B21" s="4" t="s">
        <v>108</v>
      </c>
      <c r="C21" s="4" t="s">
        <v>134</v>
      </c>
      <c r="D21">
        <v>1</v>
      </c>
      <c r="E21" s="22">
        <v>20</v>
      </c>
      <c r="F21" t="s">
        <v>141</v>
      </c>
    </row>
    <row r="22" spans="1:6" x14ac:dyDescent="0.2">
      <c r="A22" t="s">
        <v>61</v>
      </c>
      <c r="B22" s="4" t="s">
        <v>132</v>
      </c>
      <c r="C22" s="4" t="s">
        <v>133</v>
      </c>
      <c r="D22">
        <v>1</v>
      </c>
      <c r="E22" s="22">
        <v>15</v>
      </c>
      <c r="F22" t="s">
        <v>141</v>
      </c>
    </row>
    <row r="23" spans="1:6" x14ac:dyDescent="0.2">
      <c r="A23" t="s">
        <v>69</v>
      </c>
      <c r="B23" s="4" t="s">
        <v>127</v>
      </c>
      <c r="C23" t="s">
        <v>70</v>
      </c>
      <c r="D23">
        <v>1</v>
      </c>
      <c r="E23" s="18">
        <v>20</v>
      </c>
    </row>
    <row r="24" spans="1:6" x14ac:dyDescent="0.2">
      <c r="A24" t="s">
        <v>69</v>
      </c>
      <c r="B24" s="4" t="s">
        <v>143</v>
      </c>
      <c r="C24" t="s">
        <v>144</v>
      </c>
      <c r="D24">
        <v>4</v>
      </c>
      <c r="E24" s="18">
        <v>25</v>
      </c>
    </row>
    <row r="25" spans="1:6" x14ac:dyDescent="0.2">
      <c r="A25" t="s">
        <v>69</v>
      </c>
      <c r="B25" s="4" t="s">
        <v>71</v>
      </c>
      <c r="C25" t="s">
        <v>145</v>
      </c>
      <c r="D25">
        <v>4</v>
      </c>
      <c r="E25" s="18">
        <v>10</v>
      </c>
    </row>
    <row r="26" spans="1:6" x14ac:dyDescent="0.2">
      <c r="A26" t="s">
        <v>69</v>
      </c>
      <c r="B26" s="4" t="s">
        <v>72</v>
      </c>
      <c r="C26" t="s">
        <v>73</v>
      </c>
      <c r="D26">
        <v>1</v>
      </c>
      <c r="E26" s="18">
        <v>12</v>
      </c>
    </row>
    <row r="27" spans="1:6" x14ac:dyDescent="0.2">
      <c r="A27" t="s">
        <v>69</v>
      </c>
      <c r="B27" s="17" t="s">
        <v>28</v>
      </c>
      <c r="C27" s="9" t="s">
        <v>86</v>
      </c>
      <c r="D27">
        <v>1</v>
      </c>
      <c r="E27" s="18">
        <v>20</v>
      </c>
    </row>
    <row r="28" spans="1:6" x14ac:dyDescent="0.2">
      <c r="A28" t="s">
        <v>61</v>
      </c>
      <c r="B28" s="4" t="s">
        <v>148</v>
      </c>
      <c r="C28" t="s">
        <v>74</v>
      </c>
      <c r="D28">
        <v>1</v>
      </c>
      <c r="E28" s="18">
        <v>5</v>
      </c>
    </row>
    <row r="29" spans="1:6" x14ac:dyDescent="0.2">
      <c r="A29" t="s">
        <v>61</v>
      </c>
      <c r="B29" s="4" t="s">
        <v>135</v>
      </c>
      <c r="C29" t="s">
        <v>136</v>
      </c>
      <c r="D29">
        <v>1</v>
      </c>
      <c r="E29" s="18">
        <v>5</v>
      </c>
    </row>
    <row r="30" spans="1:6" x14ac:dyDescent="0.2">
      <c r="A30" s="8" t="s">
        <v>107</v>
      </c>
      <c r="E30" s="19">
        <f>SUM(E7:E29)</f>
        <v>310</v>
      </c>
    </row>
    <row r="32" spans="1:6" x14ac:dyDescent="0.2">
      <c r="A32" t="s">
        <v>76</v>
      </c>
    </row>
    <row r="33" spans="1:3" ht="29.25" x14ac:dyDescent="0.55000000000000004">
      <c r="A33" s="7" t="s">
        <v>77</v>
      </c>
    </row>
    <row r="38" spans="1:3" x14ac:dyDescent="0.2">
      <c r="C38" s="4"/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display="GT2 Idler Pulley 20NT" xr:uid="{0BA4E21B-2D6F-419E-BB1C-022ED717A36F}"/>
    <hyperlink ref="B14" r:id="rId6" xr:uid="{94C4C13B-0BBB-4F7B-A730-B3205BF6E8ED}"/>
    <hyperlink ref="B23" r:id="rId7" xr:uid="{36DCFF59-08CA-412B-82D6-7AAD9283F4CA}"/>
    <hyperlink ref="B21" r:id="rId8" xr:uid="{BB4FD47C-E877-4261-A969-740DE1E39AB4}"/>
    <hyperlink ref="B28" r:id="rId9" display="12V Layer Fan" xr:uid="{CB297E9F-651F-4BC1-B041-888A78608872}"/>
    <hyperlink ref="B17" r:id="rId10" xr:uid="{13ECE8A0-6EE8-4028-9765-E96A93DC6FCD}"/>
    <hyperlink ref="B9" r:id="rId11" xr:uid="{2A7E1508-6E65-4E26-BF99-CF81B8D345E1}"/>
    <hyperlink ref="B27" r:id="rId12" xr:uid="{25020B41-41DF-478E-89B1-FE4B385546EA}"/>
    <hyperlink ref="B12" r:id="rId13" xr:uid="{007564D3-D88A-459E-82C7-E7C8214C723F}"/>
    <hyperlink ref="B13" r:id="rId14" xr:uid="{4B39742A-81FB-4551-BEF4-69D5B4E51D2B}"/>
    <hyperlink ref="B15" r:id="rId15" xr:uid="{37CE46E6-337E-4932-891F-7ABBCC15C26A}"/>
    <hyperlink ref="B22" r:id="rId16" display="BL Touch Probe" xr:uid="{4921FFD9-8616-4796-AF0F-67C77EA5A27C}"/>
    <hyperlink ref="C22" r:id="rId17" xr:uid="{D8FBE80D-6647-42BD-AA31-6FB3B8A2D48A}"/>
    <hyperlink ref="C21" r:id="rId18" xr:uid="{55B76075-89E5-4B66-9E0E-72A33EE17BD5}"/>
    <hyperlink ref="B29" r:id="rId19" xr:uid="{20CA74F6-9B49-4A6D-8DB6-16AFDE7D4641}"/>
    <hyperlink ref="B25" r:id="rId20" xr:uid="{B94573F1-B78C-47F1-B3ED-C228D2514D12}"/>
    <hyperlink ref="B26" r:id="rId21" xr:uid="{42695F20-A1CA-4BFF-B93A-3229A8617449}"/>
    <hyperlink ref="C20" r:id="rId22" display="e3d Type Hotend" xr:uid="{E84D0B7A-20D8-46FC-A33D-C20E4015FB33}"/>
    <hyperlink ref="B20" r:id="rId23" display="J-Head/E3d Hotend" xr:uid="{D9CC2680-375C-425C-9B23-A84445726301}"/>
    <hyperlink ref="B24" r:id="rId24" xr:uid="{4DC07155-221F-4F7E-8AAF-0772C9665106}"/>
    <hyperlink ref="B19" r:id="rId25" display="Nema 17 Stepper Motor" xr:uid="{94831F77-CC8B-4258-8675-6442526C91B3}"/>
  </hyperlinks>
  <pageMargins left="0.25" right="0.25" top="0.75" bottom="0.75" header="0.3" footer="0.3"/>
  <pageSetup paperSize="9" orientation="portrait" r:id="rId26"/>
  <drawing r:id="rId2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 xr3:uid="{749FE6E7-D16C-54C2-A70D-163D403FC86C}"/>
  </sheetViews>
  <sheetFormatPr defaultRowHeight="15" x14ac:dyDescent="0.2"/>
  <cols>
    <col min="1" max="1" width="19.234375" bestFit="1" customWidth="1"/>
    <col min="2" max="2" width="26.36328125" bestFit="1" customWidth="1"/>
    <col min="3" max="3" width="13.31640625" bestFit="1" customWidth="1"/>
    <col min="4" max="5" width="12.64453125" bestFit="1" customWidth="1"/>
  </cols>
  <sheetData>
    <row r="1" spans="1:5" x14ac:dyDescent="0.2">
      <c r="B1" s="8" t="s">
        <v>83</v>
      </c>
    </row>
    <row r="5" spans="1:5" x14ac:dyDescent="0.2">
      <c r="B5" t="s">
        <v>76</v>
      </c>
    </row>
    <row r="6" spans="1:5" ht="29.25" x14ac:dyDescent="0.55000000000000004">
      <c r="B6" s="7" t="s">
        <v>77</v>
      </c>
    </row>
    <row r="7" spans="1:5" x14ac:dyDescent="0.2">
      <c r="A7" s="14" t="s">
        <v>46</v>
      </c>
      <c r="B7" s="14" t="s">
        <v>29</v>
      </c>
      <c r="C7" s="14" t="s">
        <v>81</v>
      </c>
      <c r="D7" s="14" t="s">
        <v>93</v>
      </c>
      <c r="E7" s="15" t="s">
        <v>92</v>
      </c>
    </row>
    <row r="8" spans="1:5" x14ac:dyDescent="0.2">
      <c r="A8" s="10" t="s">
        <v>22</v>
      </c>
      <c r="B8" s="11" t="s">
        <v>35</v>
      </c>
      <c r="C8" s="12">
        <v>10</v>
      </c>
      <c r="D8" s="32">
        <v>0.1</v>
      </c>
      <c r="E8" s="31">
        <f>D8*C8</f>
        <v>1</v>
      </c>
    </row>
    <row r="9" spans="1:5" x14ac:dyDescent="0.2">
      <c r="A9" s="10" t="s">
        <v>16</v>
      </c>
      <c r="B9" s="11" t="s">
        <v>56</v>
      </c>
      <c r="C9" s="11">
        <v>10</v>
      </c>
      <c r="D9" s="32">
        <v>0.1</v>
      </c>
      <c r="E9" s="31">
        <f t="shared" ref="E9:E32" si="0">D9*C9</f>
        <v>1</v>
      </c>
    </row>
    <row r="10" spans="1:5" x14ac:dyDescent="0.2">
      <c r="A10" s="10" t="s">
        <v>13</v>
      </c>
      <c r="B10" s="11" t="s">
        <v>55</v>
      </c>
      <c r="C10" s="12">
        <v>20</v>
      </c>
      <c r="D10" s="32">
        <v>0.1</v>
      </c>
      <c r="E10" s="31">
        <f t="shared" si="0"/>
        <v>2</v>
      </c>
    </row>
    <row r="11" spans="1:5" x14ac:dyDescent="0.2">
      <c r="A11" s="10" t="s">
        <v>50</v>
      </c>
      <c r="B11" s="12" t="s">
        <v>30</v>
      </c>
      <c r="C11" s="11">
        <v>10</v>
      </c>
      <c r="D11" s="32">
        <v>0.1</v>
      </c>
      <c r="E11" s="31">
        <f t="shared" si="0"/>
        <v>1</v>
      </c>
    </row>
    <row r="12" spans="1:5" x14ac:dyDescent="0.2">
      <c r="A12" s="10" t="s">
        <v>21</v>
      </c>
      <c r="B12" s="11" t="s">
        <v>30</v>
      </c>
      <c r="C12" s="12">
        <v>10</v>
      </c>
      <c r="D12" s="32">
        <v>0.1</v>
      </c>
      <c r="E12" s="31">
        <f t="shared" si="0"/>
        <v>1</v>
      </c>
    </row>
    <row r="13" spans="1:5" x14ac:dyDescent="0.2">
      <c r="A13" s="10" t="s">
        <v>14</v>
      </c>
      <c r="B13" s="12" t="s">
        <v>30</v>
      </c>
      <c r="C13" s="11">
        <v>20</v>
      </c>
      <c r="D13" s="32">
        <v>0.1</v>
      </c>
      <c r="E13" s="31">
        <f t="shared" si="0"/>
        <v>2</v>
      </c>
    </row>
    <row r="14" spans="1:5" x14ac:dyDescent="0.2">
      <c r="A14" s="10" t="s">
        <v>57</v>
      </c>
      <c r="B14" s="11" t="s">
        <v>58</v>
      </c>
      <c r="C14" s="12">
        <v>10</v>
      </c>
      <c r="D14" s="32">
        <v>0.1</v>
      </c>
      <c r="E14" s="31">
        <f t="shared" si="0"/>
        <v>1</v>
      </c>
    </row>
    <row r="15" spans="1:5" x14ac:dyDescent="0.2">
      <c r="A15" s="10" t="s">
        <v>19</v>
      </c>
      <c r="B15" s="11" t="s">
        <v>54</v>
      </c>
      <c r="C15" s="11">
        <v>10</v>
      </c>
      <c r="D15" s="32">
        <v>0.1</v>
      </c>
      <c r="E15" s="31">
        <f t="shared" si="0"/>
        <v>1</v>
      </c>
    </row>
    <row r="16" spans="1:5" x14ac:dyDescent="0.2">
      <c r="A16" s="10" t="s">
        <v>24</v>
      </c>
      <c r="B16" s="11" t="s">
        <v>30</v>
      </c>
      <c r="C16" s="12">
        <v>10</v>
      </c>
      <c r="D16" s="32">
        <v>0.1</v>
      </c>
      <c r="E16" s="31">
        <f t="shared" si="0"/>
        <v>1</v>
      </c>
    </row>
    <row r="17" spans="1:5" x14ac:dyDescent="0.2">
      <c r="A17" s="10" t="s">
        <v>23</v>
      </c>
      <c r="B17" s="12" t="s">
        <v>30</v>
      </c>
      <c r="C17" s="11">
        <v>10</v>
      </c>
      <c r="D17" s="32">
        <v>0.1</v>
      </c>
      <c r="E17" s="31">
        <f t="shared" si="0"/>
        <v>1</v>
      </c>
    </row>
    <row r="18" spans="1:5" x14ac:dyDescent="0.2">
      <c r="A18" s="10" t="s">
        <v>36</v>
      </c>
      <c r="B18" s="11" t="s">
        <v>51</v>
      </c>
      <c r="C18" s="12">
        <v>75</v>
      </c>
      <c r="D18" s="32">
        <v>0.1</v>
      </c>
      <c r="E18" s="31">
        <f t="shared" si="0"/>
        <v>7.5</v>
      </c>
    </row>
    <row r="19" spans="1:5" x14ac:dyDescent="0.2">
      <c r="A19" s="10" t="s">
        <v>17</v>
      </c>
      <c r="B19" s="11" t="s">
        <v>37</v>
      </c>
      <c r="C19" s="11">
        <v>20</v>
      </c>
      <c r="D19" s="32">
        <v>0.1</v>
      </c>
      <c r="E19" s="31">
        <f t="shared" si="0"/>
        <v>2</v>
      </c>
    </row>
    <row r="20" spans="1:5" x14ac:dyDescent="0.2">
      <c r="A20" s="10" t="s">
        <v>38</v>
      </c>
      <c r="B20" s="11" t="s">
        <v>52</v>
      </c>
      <c r="C20" s="12">
        <v>40</v>
      </c>
      <c r="D20" s="32">
        <v>0.1</v>
      </c>
      <c r="E20" s="31">
        <f t="shared" si="0"/>
        <v>4</v>
      </c>
    </row>
    <row r="21" spans="1:5" x14ac:dyDescent="0.2">
      <c r="A21" s="37" t="s">
        <v>47</v>
      </c>
      <c r="B21" s="31" t="s">
        <v>48</v>
      </c>
      <c r="C21" s="11">
        <v>50</v>
      </c>
      <c r="D21" s="32">
        <v>0.1</v>
      </c>
      <c r="E21" s="31">
        <f t="shared" si="0"/>
        <v>5</v>
      </c>
    </row>
    <row r="22" spans="1:5" x14ac:dyDescent="0.2">
      <c r="A22" s="37" t="s">
        <v>39</v>
      </c>
      <c r="B22" s="31" t="s">
        <v>40</v>
      </c>
      <c r="C22" s="12">
        <v>25</v>
      </c>
      <c r="D22" s="32">
        <v>0.1</v>
      </c>
      <c r="E22" s="31">
        <f t="shared" si="0"/>
        <v>2.5</v>
      </c>
    </row>
    <row r="23" spans="1:5" x14ac:dyDescent="0.2">
      <c r="A23" s="37" t="s">
        <v>7</v>
      </c>
      <c r="B23" s="31" t="s">
        <v>8</v>
      </c>
      <c r="C23" s="11">
        <v>75</v>
      </c>
      <c r="D23" s="32">
        <v>0.1</v>
      </c>
      <c r="E23" s="31">
        <f t="shared" si="0"/>
        <v>7.5</v>
      </c>
    </row>
    <row r="24" spans="1:5" x14ac:dyDescent="0.2">
      <c r="A24" s="10" t="s">
        <v>9</v>
      </c>
      <c r="B24" s="11" t="s">
        <v>53</v>
      </c>
      <c r="C24" s="12">
        <v>150</v>
      </c>
      <c r="D24" s="32">
        <v>0.1</v>
      </c>
      <c r="E24" s="31">
        <f t="shared" si="0"/>
        <v>15</v>
      </c>
    </row>
    <row r="25" spans="1:5" x14ac:dyDescent="0.2">
      <c r="A25" s="10" t="s">
        <v>10</v>
      </c>
      <c r="B25" s="11" t="s">
        <v>30</v>
      </c>
      <c r="C25" s="11">
        <v>100</v>
      </c>
      <c r="D25" s="32">
        <v>0.1</v>
      </c>
      <c r="E25" s="31">
        <f t="shared" si="0"/>
        <v>10</v>
      </c>
    </row>
    <row r="26" spans="1:5" x14ac:dyDescent="0.2">
      <c r="A26" s="10" t="s">
        <v>41</v>
      </c>
      <c r="B26" s="11" t="s">
        <v>30</v>
      </c>
      <c r="C26" s="12">
        <v>10</v>
      </c>
      <c r="D26" s="32">
        <v>0.1</v>
      </c>
      <c r="E26" s="31">
        <f t="shared" si="0"/>
        <v>1</v>
      </c>
    </row>
    <row r="27" spans="1:5" x14ac:dyDescent="0.2">
      <c r="A27" s="10" t="s">
        <v>42</v>
      </c>
      <c r="B27" s="11" t="s">
        <v>43</v>
      </c>
      <c r="C27" s="11">
        <v>20</v>
      </c>
      <c r="D27" s="32">
        <v>0.1</v>
      </c>
      <c r="E27" s="31">
        <f t="shared" si="0"/>
        <v>2</v>
      </c>
    </row>
    <row r="28" spans="1:5" x14ac:dyDescent="0.2">
      <c r="A28" s="10" t="s">
        <v>25</v>
      </c>
      <c r="B28" s="11" t="s">
        <v>30</v>
      </c>
      <c r="C28" s="12">
        <v>10</v>
      </c>
      <c r="D28" s="32">
        <v>0.1</v>
      </c>
      <c r="E28" s="31">
        <f t="shared" si="0"/>
        <v>1</v>
      </c>
    </row>
    <row r="29" spans="1:5" x14ac:dyDescent="0.2">
      <c r="A29" s="10" t="s">
        <v>18</v>
      </c>
      <c r="B29" s="11" t="s">
        <v>30</v>
      </c>
      <c r="C29" s="11">
        <v>20</v>
      </c>
      <c r="D29" s="32">
        <v>0.1</v>
      </c>
      <c r="E29" s="31">
        <f t="shared" si="0"/>
        <v>2</v>
      </c>
    </row>
    <row r="30" spans="1:5" x14ac:dyDescent="0.2">
      <c r="A30" s="10" t="s">
        <v>15</v>
      </c>
      <c r="B30" s="11" t="s">
        <v>30</v>
      </c>
      <c r="C30" s="12">
        <v>10</v>
      </c>
      <c r="D30" s="32">
        <v>0.1</v>
      </c>
      <c r="E30" s="31">
        <f t="shared" si="0"/>
        <v>1</v>
      </c>
    </row>
    <row r="31" spans="1:5" x14ac:dyDescent="0.2">
      <c r="A31" s="10" t="s">
        <v>44</v>
      </c>
      <c r="B31" s="11" t="s">
        <v>43</v>
      </c>
      <c r="C31" s="11">
        <v>10</v>
      </c>
      <c r="D31" s="32">
        <v>0.1</v>
      </c>
      <c r="E31" s="31">
        <f t="shared" si="0"/>
        <v>1</v>
      </c>
    </row>
    <row r="32" spans="1:5" x14ac:dyDescent="0.2">
      <c r="A32" s="37" t="s">
        <v>31</v>
      </c>
      <c r="B32" s="31" t="s">
        <v>142</v>
      </c>
      <c r="C32" s="12">
        <v>25</v>
      </c>
      <c r="D32" s="32">
        <v>0.1</v>
      </c>
      <c r="E32" s="31">
        <f t="shared" si="0"/>
        <v>2.5</v>
      </c>
    </row>
    <row r="33" spans="1:5" x14ac:dyDescent="0.2">
      <c r="A33" s="8" t="s">
        <v>98</v>
      </c>
      <c r="E33" s="21">
        <f>SUM(E8:E32)</f>
        <v>76</v>
      </c>
    </row>
  </sheetData>
  <hyperlinks>
    <hyperlink ref="A32" r:id="rId1" xr:uid="{EF3745AA-0BDE-4ACE-ACA4-B7BF3318EC84}"/>
    <hyperlink ref="A22" r:id="rId2" xr:uid="{E7E2016D-6DD4-45CC-91C0-B368A8D5C40A}"/>
    <hyperlink ref="A23" r:id="rId3" xr:uid="{709D6F74-EB97-4B6F-BBEB-E00F1AB7877F}"/>
    <hyperlink ref="A21" r:id="rId4" xr:uid="{CF5CFF92-34AA-4B36-BDCF-7DF4689336D3}"/>
  </hyperlinks>
  <pageMargins left="0.25" right="0.25" top="0.75" bottom="0.75" header="0.3" footer="0.3"/>
  <pageSetup paperSize="9"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sheetPr>
    <pageSetUpPr fitToPage="1"/>
  </sheetPr>
  <dimension ref="A1:E50"/>
  <sheetViews>
    <sheetView topLeftCell="A38" workbookViewId="0" xr3:uid="{9D3B6EEC-9CFA-54CD-8B77-E9620A3933A4}"/>
  </sheetViews>
  <sheetFormatPr defaultRowHeight="15" x14ac:dyDescent="0.2"/>
  <cols>
    <col min="1" max="1" width="24.75" bestFit="1" customWidth="1"/>
    <col min="2" max="2" width="11.703125" customWidth="1"/>
    <col min="3" max="3" width="25.9609375" customWidth="1"/>
    <col min="4" max="4" width="13.71875" bestFit="1" customWidth="1"/>
    <col min="5" max="5" width="11.296875" bestFit="1" customWidth="1"/>
  </cols>
  <sheetData>
    <row r="1" spans="1:5" x14ac:dyDescent="0.2">
      <c r="B1" s="8" t="s">
        <v>131</v>
      </c>
    </row>
    <row r="2" spans="1:5" x14ac:dyDescent="0.2">
      <c r="B2" t="s">
        <v>110</v>
      </c>
    </row>
    <row r="5" spans="1:5" x14ac:dyDescent="0.2">
      <c r="C5" s="4"/>
    </row>
    <row r="6" spans="1:5" x14ac:dyDescent="0.2">
      <c r="A6" s="14" t="s">
        <v>0</v>
      </c>
      <c r="B6" s="14" t="s">
        <v>125</v>
      </c>
      <c r="C6" s="14" t="s">
        <v>1</v>
      </c>
      <c r="D6" s="14" t="s">
        <v>81</v>
      </c>
      <c r="E6" s="15" t="s">
        <v>29</v>
      </c>
    </row>
    <row r="7" spans="1:5" x14ac:dyDescent="0.2">
      <c r="A7" s="2" t="s">
        <v>5</v>
      </c>
      <c r="B7" s="1"/>
      <c r="C7" s="1"/>
      <c r="E7" s="1"/>
    </row>
    <row r="8" spans="1:5" x14ac:dyDescent="0.2">
      <c r="A8" s="1" t="s">
        <v>4</v>
      </c>
      <c r="C8" s="1" t="s">
        <v>32</v>
      </c>
      <c r="D8">
        <v>16</v>
      </c>
      <c r="E8" s="1" t="s">
        <v>5</v>
      </c>
    </row>
    <row r="9" spans="1:5" x14ac:dyDescent="0.2">
      <c r="A9" s="1" t="s">
        <v>20</v>
      </c>
      <c r="C9" s="1" t="s">
        <v>33</v>
      </c>
      <c r="D9">
        <v>1</v>
      </c>
      <c r="E9" s="1" t="s">
        <v>5</v>
      </c>
    </row>
    <row r="10" spans="1:5" x14ac:dyDescent="0.2">
      <c r="A10" s="1" t="s">
        <v>6</v>
      </c>
      <c r="C10" s="1" t="s">
        <v>26</v>
      </c>
      <c r="D10">
        <v>8</v>
      </c>
      <c r="E10" s="1" t="s">
        <v>5</v>
      </c>
    </row>
    <row r="11" spans="1:5" x14ac:dyDescent="0.2">
      <c r="A11" s="1" t="s">
        <v>111</v>
      </c>
      <c r="C11" s="1" t="s">
        <v>112</v>
      </c>
      <c r="D11">
        <v>16</v>
      </c>
      <c r="E11" s="1" t="s">
        <v>5</v>
      </c>
    </row>
    <row r="12" spans="1:5" x14ac:dyDescent="0.2">
      <c r="A12" s="2" t="s">
        <v>27</v>
      </c>
      <c r="B12" s="1"/>
      <c r="C12" s="1"/>
      <c r="E12" s="1"/>
    </row>
    <row r="13" spans="1:5" x14ac:dyDescent="0.2">
      <c r="A13" s="1" t="s">
        <v>34</v>
      </c>
      <c r="B13" s="2"/>
      <c r="C13" s="1" t="s">
        <v>113</v>
      </c>
      <c r="D13" s="3">
        <v>21</v>
      </c>
      <c r="E13" s="1" t="s">
        <v>5</v>
      </c>
    </row>
    <row r="14" spans="1:5" x14ac:dyDescent="0.2">
      <c r="A14" s="1"/>
      <c r="B14" s="2"/>
      <c r="C14" s="1"/>
      <c r="D14" s="3"/>
      <c r="E14" s="1"/>
    </row>
    <row r="15" spans="1:5" x14ac:dyDescent="0.2">
      <c r="A15" s="2" t="s">
        <v>114</v>
      </c>
      <c r="B15" s="1"/>
      <c r="E15" s="1"/>
    </row>
    <row r="16" spans="1:5" x14ac:dyDescent="0.2">
      <c r="A16" s="1" t="s">
        <v>11</v>
      </c>
      <c r="B16" s="1"/>
      <c r="C16" s="1" t="s">
        <v>12</v>
      </c>
      <c r="D16">
        <v>4</v>
      </c>
      <c r="E16" s="1" t="s">
        <v>115</v>
      </c>
    </row>
    <row r="17" spans="1:5" x14ac:dyDescent="0.2">
      <c r="A17" s="1" t="s">
        <v>116</v>
      </c>
      <c r="B17" s="1"/>
      <c r="C17" s="1" t="s">
        <v>117</v>
      </c>
      <c r="D17">
        <v>10</v>
      </c>
      <c r="E17" s="1" t="s">
        <v>115</v>
      </c>
    </row>
    <row r="18" spans="1:5" x14ac:dyDescent="0.2">
      <c r="A18" s="1" t="s">
        <v>118</v>
      </c>
      <c r="B18" s="1"/>
      <c r="C18" s="1" t="s">
        <v>119</v>
      </c>
      <c r="D18">
        <v>4</v>
      </c>
      <c r="E18" s="1" t="s">
        <v>115</v>
      </c>
    </row>
    <row r="19" spans="1:5" x14ac:dyDescent="0.2">
      <c r="A19" s="1"/>
      <c r="B19" s="1"/>
      <c r="C19" s="1"/>
      <c r="E19" s="1"/>
    </row>
    <row r="20" spans="1:5" x14ac:dyDescent="0.2">
      <c r="A20" s="2" t="s">
        <v>120</v>
      </c>
      <c r="B20" s="1"/>
      <c r="C20" s="2" t="s">
        <v>29</v>
      </c>
      <c r="E20" s="1"/>
    </row>
    <row r="21" spans="1:5" x14ac:dyDescent="0.2">
      <c r="A21" s="31" t="s">
        <v>22</v>
      </c>
      <c r="B21" s="31"/>
      <c r="C21" s="31" t="s">
        <v>35</v>
      </c>
      <c r="D21" s="9">
        <v>10</v>
      </c>
      <c r="E21" s="9" t="s">
        <v>46</v>
      </c>
    </row>
    <row r="22" spans="1:5" x14ac:dyDescent="0.2">
      <c r="A22" s="31" t="s">
        <v>16</v>
      </c>
      <c r="B22" s="31"/>
      <c r="C22" s="31" t="s">
        <v>56</v>
      </c>
      <c r="D22" s="31">
        <v>10</v>
      </c>
      <c r="E22" s="9" t="s">
        <v>46</v>
      </c>
    </row>
    <row r="23" spans="1:5" x14ac:dyDescent="0.2">
      <c r="A23" s="31" t="s">
        <v>13</v>
      </c>
      <c r="B23" s="31"/>
      <c r="C23" s="31" t="s">
        <v>55</v>
      </c>
      <c r="D23" s="9">
        <v>20</v>
      </c>
      <c r="E23" s="9" t="s">
        <v>46</v>
      </c>
    </row>
    <row r="24" spans="1:5" x14ac:dyDescent="0.2">
      <c r="A24" s="31" t="s">
        <v>50</v>
      </c>
      <c r="B24" s="31"/>
      <c r="C24" s="12" t="s">
        <v>30</v>
      </c>
      <c r="D24" s="31">
        <v>10</v>
      </c>
      <c r="E24" s="9" t="s">
        <v>46</v>
      </c>
    </row>
    <row r="25" spans="1:5" x14ac:dyDescent="0.2">
      <c r="A25" s="31" t="s">
        <v>21</v>
      </c>
      <c r="B25" s="31"/>
      <c r="C25" s="31" t="s">
        <v>30</v>
      </c>
      <c r="D25" s="9">
        <v>10</v>
      </c>
      <c r="E25" s="9" t="s">
        <v>46</v>
      </c>
    </row>
    <row r="26" spans="1:5" x14ac:dyDescent="0.2">
      <c r="A26" s="31" t="s">
        <v>14</v>
      </c>
      <c r="B26" s="31"/>
      <c r="C26" s="12" t="s">
        <v>30</v>
      </c>
      <c r="D26" s="31">
        <v>20</v>
      </c>
      <c r="E26" s="9" t="s">
        <v>46</v>
      </c>
    </row>
    <row r="27" spans="1:5" x14ac:dyDescent="0.2">
      <c r="A27" s="31" t="s">
        <v>57</v>
      </c>
      <c r="B27" s="31"/>
      <c r="C27" s="31" t="s">
        <v>58</v>
      </c>
      <c r="D27" s="9">
        <v>10</v>
      </c>
      <c r="E27" s="9" t="s">
        <v>46</v>
      </c>
    </row>
    <row r="28" spans="1:5" x14ac:dyDescent="0.2">
      <c r="A28" s="31" t="s">
        <v>19</v>
      </c>
      <c r="B28" s="31"/>
      <c r="C28" s="31" t="s">
        <v>54</v>
      </c>
      <c r="D28" s="31">
        <v>10</v>
      </c>
      <c r="E28" s="9" t="s">
        <v>46</v>
      </c>
    </row>
    <row r="29" spans="1:5" x14ac:dyDescent="0.2">
      <c r="A29" s="31" t="s">
        <v>24</v>
      </c>
      <c r="B29" s="31"/>
      <c r="C29" s="31" t="s">
        <v>30</v>
      </c>
      <c r="D29" s="9">
        <v>10</v>
      </c>
      <c r="E29" s="9" t="s">
        <v>46</v>
      </c>
    </row>
    <row r="30" spans="1:5" x14ac:dyDescent="0.2">
      <c r="A30" s="31" t="s">
        <v>23</v>
      </c>
      <c r="B30" s="31"/>
      <c r="C30" s="12" t="s">
        <v>30</v>
      </c>
      <c r="D30" s="31">
        <v>10</v>
      </c>
      <c r="E30" s="9" t="s">
        <v>46</v>
      </c>
    </row>
    <row r="31" spans="1:5" x14ac:dyDescent="0.2">
      <c r="A31" s="31" t="s">
        <v>36</v>
      </c>
      <c r="B31" s="31"/>
      <c r="C31" s="31" t="s">
        <v>51</v>
      </c>
      <c r="D31" s="9">
        <v>75</v>
      </c>
      <c r="E31" s="9" t="s">
        <v>46</v>
      </c>
    </row>
    <row r="32" spans="1:5" x14ac:dyDescent="0.2">
      <c r="A32" s="31" t="s">
        <v>17</v>
      </c>
      <c r="B32" s="31"/>
      <c r="C32" s="31" t="s">
        <v>37</v>
      </c>
      <c r="D32" s="31">
        <v>20</v>
      </c>
      <c r="E32" s="9" t="s">
        <v>46</v>
      </c>
    </row>
    <row r="33" spans="1:5" x14ac:dyDescent="0.2">
      <c r="A33" s="31" t="s">
        <v>38</v>
      </c>
      <c r="B33" s="31"/>
      <c r="C33" s="31" t="s">
        <v>52</v>
      </c>
      <c r="D33" s="9">
        <v>40</v>
      </c>
      <c r="E33" s="9" t="s">
        <v>46</v>
      </c>
    </row>
    <row r="34" spans="1:5" x14ac:dyDescent="0.2">
      <c r="A34" s="31" t="s">
        <v>47</v>
      </c>
      <c r="B34" s="31"/>
      <c r="C34" s="31" t="s">
        <v>48</v>
      </c>
      <c r="D34" s="31">
        <v>50</v>
      </c>
      <c r="E34" s="9" t="s">
        <v>46</v>
      </c>
    </row>
    <row r="35" spans="1:5" x14ac:dyDescent="0.2">
      <c r="A35" s="31" t="s">
        <v>39</v>
      </c>
      <c r="B35" s="31"/>
      <c r="C35" s="31" t="s">
        <v>40</v>
      </c>
      <c r="D35" s="9">
        <v>25</v>
      </c>
      <c r="E35" s="9" t="s">
        <v>46</v>
      </c>
    </row>
    <row r="36" spans="1:5" x14ac:dyDescent="0.2">
      <c r="A36" s="31" t="s">
        <v>7</v>
      </c>
      <c r="B36" s="31"/>
      <c r="C36" s="31" t="s">
        <v>8</v>
      </c>
      <c r="D36" s="31">
        <v>75</v>
      </c>
      <c r="E36" s="9" t="s">
        <v>46</v>
      </c>
    </row>
    <row r="37" spans="1:5" x14ac:dyDescent="0.2">
      <c r="A37" s="31" t="s">
        <v>9</v>
      </c>
      <c r="B37" s="31"/>
      <c r="C37" s="31" t="s">
        <v>53</v>
      </c>
      <c r="D37" s="9">
        <v>150</v>
      </c>
      <c r="E37" s="9" t="s">
        <v>46</v>
      </c>
    </row>
    <row r="38" spans="1:5" x14ac:dyDescent="0.2">
      <c r="A38" s="31" t="s">
        <v>10</v>
      </c>
      <c r="B38" s="31"/>
      <c r="C38" s="12" t="s">
        <v>30</v>
      </c>
      <c r="D38" s="31">
        <v>100</v>
      </c>
      <c r="E38" s="9" t="s">
        <v>46</v>
      </c>
    </row>
    <row r="39" spans="1:5" x14ac:dyDescent="0.2">
      <c r="A39" s="31" t="s">
        <v>41</v>
      </c>
      <c r="B39" s="31"/>
      <c r="C39" s="31" t="s">
        <v>30</v>
      </c>
      <c r="D39" s="9">
        <v>10</v>
      </c>
      <c r="E39" s="9" t="s">
        <v>46</v>
      </c>
    </row>
    <row r="40" spans="1:5" x14ac:dyDescent="0.2">
      <c r="A40" s="31" t="s">
        <v>42</v>
      </c>
      <c r="B40" s="31"/>
      <c r="C40" s="31" t="s">
        <v>43</v>
      </c>
      <c r="D40" s="31">
        <v>20</v>
      </c>
      <c r="E40" s="9" t="s">
        <v>46</v>
      </c>
    </row>
    <row r="41" spans="1:5" x14ac:dyDescent="0.2">
      <c r="A41" s="31" t="s">
        <v>25</v>
      </c>
      <c r="B41" s="31"/>
      <c r="C41" s="31" t="s">
        <v>30</v>
      </c>
      <c r="D41" s="9">
        <v>10</v>
      </c>
      <c r="E41" s="9" t="s">
        <v>46</v>
      </c>
    </row>
    <row r="42" spans="1:5" x14ac:dyDescent="0.2">
      <c r="A42" s="31" t="s">
        <v>18</v>
      </c>
      <c r="B42" s="31"/>
      <c r="C42" s="12" t="s">
        <v>30</v>
      </c>
      <c r="D42" s="31">
        <v>20</v>
      </c>
      <c r="E42" s="9" t="s">
        <v>46</v>
      </c>
    </row>
    <row r="43" spans="1:5" x14ac:dyDescent="0.2">
      <c r="A43" s="31" t="s">
        <v>15</v>
      </c>
      <c r="B43" s="31"/>
      <c r="C43" s="31" t="s">
        <v>30</v>
      </c>
      <c r="D43" s="9">
        <v>10</v>
      </c>
      <c r="E43" s="9" t="s">
        <v>46</v>
      </c>
    </row>
    <row r="44" spans="1:5" x14ac:dyDescent="0.2">
      <c r="A44" s="31" t="s">
        <v>44</v>
      </c>
      <c r="B44" s="31"/>
      <c r="C44" s="31" t="s">
        <v>43</v>
      </c>
      <c r="D44" s="31">
        <v>10</v>
      </c>
      <c r="E44" s="9" t="s">
        <v>46</v>
      </c>
    </row>
    <row r="45" spans="1:5" x14ac:dyDescent="0.2">
      <c r="A45" s="31" t="s">
        <v>31</v>
      </c>
      <c r="B45" s="31"/>
      <c r="C45" s="31" t="s">
        <v>45</v>
      </c>
      <c r="D45" s="9">
        <v>25</v>
      </c>
      <c r="E45" s="9" t="s">
        <v>46</v>
      </c>
    </row>
    <row r="46" spans="1:5" x14ac:dyDescent="0.2">
      <c r="A46" s="31" t="s">
        <v>49</v>
      </c>
      <c r="B46" s="31"/>
      <c r="C46" s="31" t="s">
        <v>121</v>
      </c>
      <c r="D46" s="31">
        <v>6</v>
      </c>
      <c r="E46" s="9" t="s">
        <v>122</v>
      </c>
    </row>
    <row r="47" spans="1:5" x14ac:dyDescent="0.2">
      <c r="A47" s="31"/>
      <c r="B47" s="31"/>
      <c r="C47" s="31"/>
      <c r="D47" s="31"/>
      <c r="E47" s="9"/>
    </row>
    <row r="48" spans="1:5" x14ac:dyDescent="0.2">
      <c r="A48" s="2" t="s">
        <v>123</v>
      </c>
      <c r="C48" s="2"/>
      <c r="E48" s="1"/>
    </row>
    <row r="49" spans="1:5" s="31" customFormat="1" x14ac:dyDescent="0.2">
      <c r="A49" s="1" t="s">
        <v>28</v>
      </c>
      <c r="B49" s="1"/>
      <c r="C49" s="1" t="s">
        <v>124</v>
      </c>
      <c r="D49">
        <v>1</v>
      </c>
      <c r="E49" s="1" t="s">
        <v>115</v>
      </c>
    </row>
    <row r="50" spans="1:5" ht="29.25" x14ac:dyDescent="0.55000000000000004">
      <c r="A50" t="s">
        <v>76</v>
      </c>
      <c r="C50" s="7" t="s">
        <v>77</v>
      </c>
    </row>
  </sheetData>
  <pageMargins left="0.25" right="0.25" top="0.75" bottom="0.75" header="0.3" footer="0.3"/>
  <pageSetup paperSize="9" scale="9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2018-09-29T21:28:22Z</cp:lastPrinted>
  <dcterms:created xsi:type="dcterms:W3CDTF">2018-03-31T05:02:45Z</dcterms:created>
  <dcterms:modified xsi:type="dcterms:W3CDTF">2018-10-05T07:20:07Z</dcterms:modified>
</cp:coreProperties>
</file>