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93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y\OneDrive\Document Library\GitHub\V-King\BOM\"/>
    </mc:Choice>
  </mc:AlternateContent>
  <xr:revisionPtr revIDLastSave="142" documentId="8_{BDB81E76-0EE6-4FBB-BB57-40CE6024A00A}" xr6:coauthVersionLast="33" xr6:coauthVersionMax="33" xr10:uidLastSave="{9E6A5CC3-4B24-4354-8ADB-C58105CFF206}"/>
  <bookViews>
    <workbookView xWindow="26208" yWindow="0" windowWidth="28800" windowHeight="12432" activeTab="2" xr2:uid="{00000000-000D-0000-FFFF-FFFF00000000}"/>
  </bookViews>
  <sheets>
    <sheet name="BOM Overview" sheetId="7" r:id="rId1"/>
    <sheet name="V-Slots and Wheels List" sheetId="5" r:id="rId2"/>
    <sheet name="Component Part List" sheetId="3" r:id="rId3"/>
    <sheet name="Fasteners List" sheetId="4" r:id="rId4"/>
    <sheet name="Bundle Order List" sheetId="9" r:id="rId5"/>
  </sheets>
  <calcPr calcId="179016"/>
</workbook>
</file>

<file path=xl/calcChain.xml><?xml version="1.0" encoding="utf-8"?>
<calcChain xmlns="http://schemas.openxmlformats.org/spreadsheetml/2006/main">
  <c r="B8" i="7" l="1"/>
  <c r="F16" i="5"/>
  <c r="E28" i="3"/>
  <c r="B7" i="7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8" i="4"/>
  <c r="F9" i="5"/>
  <c r="F18" i="5"/>
  <c r="B6" i="7"/>
  <c r="F13" i="5"/>
  <c r="F17" i="5"/>
  <c r="F12" i="5"/>
  <c r="B10" i="7"/>
  <c r="E3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<sst xmlns="http://schemas.openxmlformats.org/spreadsheetml/2006/main" count="352" uniqueCount="170">
  <si>
    <t>Part Name</t>
  </si>
  <si>
    <t>Description</t>
  </si>
  <si>
    <t>Quantity</t>
  </si>
  <si>
    <t>Category</t>
  </si>
  <si>
    <t>2020 V-Slot 500</t>
  </si>
  <si>
    <t>Hardware</t>
  </si>
  <si>
    <t>3 Way V-Slot Corner</t>
  </si>
  <si>
    <t>M5 T-Nut Square</t>
  </si>
  <si>
    <t>T-Nut Sqare M5</t>
  </si>
  <si>
    <t>M5 WASHER</t>
  </si>
  <si>
    <t>M5x10</t>
  </si>
  <si>
    <t>Nema 17 Stepper Motor</t>
  </si>
  <si>
    <t>Nema 17 Stepper motor</t>
  </si>
  <si>
    <t>M3 WASHER</t>
  </si>
  <si>
    <t>M3x8</t>
  </si>
  <si>
    <t>M5x35</t>
  </si>
  <si>
    <t>M3 NUT</t>
  </si>
  <si>
    <t>M5 Nut</t>
  </si>
  <si>
    <t>M5x30</t>
  </si>
  <si>
    <t>M4 WASHER</t>
  </si>
  <si>
    <t>2020 V-Slot 480</t>
  </si>
  <si>
    <t>M3X25</t>
  </si>
  <si>
    <t>M3 Lock Nut</t>
  </si>
  <si>
    <t>M4x20</t>
  </si>
  <si>
    <t>M4x16</t>
  </si>
  <si>
    <t>M5X25</t>
  </si>
  <si>
    <t>3 Way Corner Bracket</t>
  </si>
  <si>
    <t>Wheels</t>
  </si>
  <si>
    <t>24V Power Supply</t>
  </si>
  <si>
    <t>Type</t>
  </si>
  <si>
    <t>DIN 912</t>
  </si>
  <si>
    <t>M5x8 Countersink</t>
  </si>
  <si>
    <t>500mm V-Slot</t>
  </si>
  <si>
    <t>480mm V Slot</t>
  </si>
  <si>
    <t>Xtreme Solid V Wheel Kit</t>
  </si>
  <si>
    <t>Solid V Wheel Kit</t>
  </si>
  <si>
    <t>Nylon Lock Nut M3</t>
  </si>
  <si>
    <t>M5 8OD Shim</t>
  </si>
  <si>
    <t>Standard Nut M5</t>
  </si>
  <si>
    <t>M5 Nut lock</t>
  </si>
  <si>
    <t>M5 T-Nut Open Builds</t>
  </si>
  <si>
    <t>OpenBuilds Tee Nut M5</t>
  </si>
  <si>
    <t>M5x12</t>
  </si>
  <si>
    <t>M5x20 Hex</t>
  </si>
  <si>
    <t>Hex Head</t>
  </si>
  <si>
    <t>M5x35 HEX</t>
  </si>
  <si>
    <t>Countersink Screw</t>
  </si>
  <si>
    <t>Fasteners</t>
  </si>
  <si>
    <t>M5 T-Nut Hammer</t>
  </si>
  <si>
    <t>Drop In type Hammer Nut</t>
  </si>
  <si>
    <t>Ball Bearing 5-16-5</t>
  </si>
  <si>
    <t>M3x10</t>
  </si>
  <si>
    <t>Mini Precision Shim - 8x5x1mm</t>
  </si>
  <si>
    <t>Hex Locking Nut - m5</t>
  </si>
  <si>
    <t>Washer Simple M5</t>
  </si>
  <si>
    <t>Washer Simple M4</t>
  </si>
  <si>
    <t>Washer Simple M3</t>
  </si>
  <si>
    <t>Hex Nut - M3</t>
  </si>
  <si>
    <t>M4 Hex NUT</t>
  </si>
  <si>
    <t>Hex Nut - M4</t>
  </si>
  <si>
    <t>Worm Gear</t>
  </si>
  <si>
    <t>1:20 Worm Gear Set</t>
  </si>
  <si>
    <t>Component</t>
  </si>
  <si>
    <t>BL Touch Probe</t>
  </si>
  <si>
    <t>Optical Sensor</t>
  </si>
  <si>
    <t>Optical Endstop Sensor</t>
  </si>
  <si>
    <t>Worm Gear Rod</t>
  </si>
  <si>
    <t>5mm X 565mm Steel rod</t>
  </si>
  <si>
    <t>Smooth Pulley</t>
  </si>
  <si>
    <t>Thoothed Idler Pulley</t>
  </si>
  <si>
    <t>Build Plate</t>
  </si>
  <si>
    <t>350x400x6mm Aluminum</t>
  </si>
  <si>
    <t>Controller</t>
  </si>
  <si>
    <t>Ramps Controller</t>
  </si>
  <si>
    <t>DRV 8825</t>
  </si>
  <si>
    <t>Stepper Drivers</t>
  </si>
  <si>
    <t>12864 LCD</t>
  </si>
  <si>
    <t>LCD Controller Panel</t>
  </si>
  <si>
    <t>Layer Fan</t>
  </si>
  <si>
    <t>Fan for filament cooling</t>
  </si>
  <si>
    <t>Click link to product supplier</t>
  </si>
  <si>
    <t>Research, Development &amp; Design by</t>
  </si>
  <si>
    <t>Roy Berntsen</t>
  </si>
  <si>
    <t>Solid State Relay</t>
  </si>
  <si>
    <t>SSR 40A</t>
  </si>
  <si>
    <t>Bulk Est. Price</t>
  </si>
  <si>
    <t>Ask for 750-1000W</t>
  </si>
  <si>
    <t>Order Quantity</t>
  </si>
  <si>
    <t>Worm Gear Bearings</t>
  </si>
  <si>
    <t>List of Fasteners to buy at any hardware supplier</t>
  </si>
  <si>
    <t>350*400 Silicone Heatpad</t>
  </si>
  <si>
    <t>Link</t>
  </si>
  <si>
    <t>Link to shop</t>
  </si>
  <si>
    <t>Unit Price</t>
  </si>
  <si>
    <t>Kit Link</t>
  </si>
  <si>
    <t xml:space="preserve">240W 24V PSU </t>
  </si>
  <si>
    <t>Thoothed Motor Pulley</t>
  </si>
  <si>
    <t>GT2 Idler Pulley 20NT</t>
  </si>
  <si>
    <t>GT2 Idler Pulley 20T</t>
  </si>
  <si>
    <t>GT2 Motor Pulley 20T</t>
  </si>
  <si>
    <t>GT2 Timing Belt</t>
  </si>
  <si>
    <t>Reinforced Timing Belt</t>
  </si>
  <si>
    <t>Est. Bulk Price</t>
  </si>
  <si>
    <t>Est. Unit Price</t>
  </si>
  <si>
    <t>Timing Parts</t>
  </si>
  <si>
    <t xml:space="preserve">2028 Corner Bracket </t>
  </si>
  <si>
    <t>Corner Joint Brackets</t>
  </si>
  <si>
    <t>Ratrig Retail Shop Price</t>
  </si>
  <si>
    <t>V-Slot Big Wheels - Z wheels</t>
  </si>
  <si>
    <t>V-Slot Big Wheels - XY wheels</t>
  </si>
  <si>
    <t>Estimated fastener price in total:</t>
  </si>
  <si>
    <t>Research - Development &amp; Design by:</t>
  </si>
  <si>
    <t>Sub Total Example Price</t>
  </si>
  <si>
    <t>Components Example Price:</t>
  </si>
  <si>
    <t>Fastners Estimated Retail Price:</t>
  </si>
  <si>
    <t>https://www.facebook.com/vking3d/</t>
  </si>
  <si>
    <t>340x390x340 Build Volume</t>
  </si>
  <si>
    <t>V-King Build Price Estimate</t>
  </si>
  <si>
    <t>V-Slots and Wheels Standard Price:</t>
  </si>
  <si>
    <t>Estimated Component Retail Price</t>
  </si>
  <si>
    <t>Filament Extruder</t>
  </si>
  <si>
    <t>Autobed Leveling Probe</t>
  </si>
  <si>
    <t>Add Price</t>
  </si>
  <si>
    <t>J-Head/E3d Hotend</t>
  </si>
  <si>
    <t>Bulk Price</t>
  </si>
  <si>
    <t>V-King Bundle List - Send this list to info@ratrig.com to order</t>
  </si>
  <si>
    <t>Estamated price for the bundle - 250 EUR - Ask for price confirmation</t>
  </si>
  <si>
    <t>Mailto:</t>
  </si>
  <si>
    <t>info@ratrig.com</t>
  </si>
  <si>
    <t>Standard</t>
  </si>
  <si>
    <t>HW1113BC</t>
  </si>
  <si>
    <t xml:space="preserve">2028 L Bracket </t>
  </si>
  <si>
    <t>HW1303BC</t>
  </si>
  <si>
    <t>28mm X 20mm corner bracket</t>
  </si>
  <si>
    <t>HW1212WK</t>
  </si>
  <si>
    <t>V-Slot Big Wheels - Extreme</t>
  </si>
  <si>
    <t>V-Slot Big Wheels - Standard</t>
  </si>
  <si>
    <t>Mechatronical components</t>
  </si>
  <si>
    <t>HW1078EC</t>
  </si>
  <si>
    <t>Components</t>
  </si>
  <si>
    <t>Timing Belt GT2 6mm</t>
  </si>
  <si>
    <t>HW1037GC</t>
  </si>
  <si>
    <t>Meter Timing belt for XYZ</t>
  </si>
  <si>
    <t>Timing Motor GT2 Pulley 20T</t>
  </si>
  <si>
    <t>HW1035WC</t>
  </si>
  <si>
    <t>Motor Timing Pulleys</t>
  </si>
  <si>
    <t>Fastners and Bearings</t>
  </si>
  <si>
    <t>HW1251NC</t>
  </si>
  <si>
    <t>HW1508NC</t>
  </si>
  <si>
    <t>HW1373NC</t>
  </si>
  <si>
    <t>HW1505SC</t>
  </si>
  <si>
    <t>HW1502SC</t>
  </si>
  <si>
    <t>HW1561NC</t>
  </si>
  <si>
    <t>HW1074NC</t>
  </si>
  <si>
    <t>HW1039NC</t>
  </si>
  <si>
    <t>HW1111NC</t>
  </si>
  <si>
    <t>HW1315NC</t>
  </si>
  <si>
    <t>HW1285SC</t>
  </si>
  <si>
    <t>HW1209WC</t>
  </si>
  <si>
    <t>Ball Bearing - 625 ZZ</t>
  </si>
  <si>
    <t>Bearings</t>
  </si>
  <si>
    <t>Controller components</t>
  </si>
  <si>
    <t>HW1351EC</t>
  </si>
  <si>
    <t>110/220VAC - 24V PSU 240W Min</t>
  </si>
  <si>
    <t>Option</t>
  </si>
  <si>
    <t>Part Number</t>
  </si>
  <si>
    <t>V-King - Component Parts to Buy</t>
  </si>
  <si>
    <t>MKS Gen L V1.0</t>
  </si>
  <si>
    <t>e3d Type Hotend</t>
  </si>
  <si>
    <t>Titan Type Extruder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</si>
</sst>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EUR]\ #,##0.00"/>
    <numFmt numFmtId="165" formatCode="[$EUR]\ #,##0.0"/>
    <numFmt numFmtId="166" formatCode="_([$EUR]\ * #,##0_);_([$EUR]\ * \(#,##0\);_([$EUR]\ * &quot;-&quot;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2"/>
      <color theme="1"/>
      <name val="Arial Black"/>
      <family val="2"/>
    </font>
    <font>
      <b/>
      <i/>
      <sz val="20"/>
      <color theme="1"/>
      <name val="Rage Italic"/>
      <family val="4"/>
    </font>
    <font>
      <b/>
      <u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20"/>
      <color theme="1"/>
      <name val="Rage Italic"/>
      <family val="4"/>
    </font>
    <font>
      <b/>
      <sz val="20"/>
      <color rgb="FFFF0000"/>
      <name val="Aharoni"/>
      <charset val="177"/>
    </font>
    <font>
      <sz val="11"/>
      <color rgb="FF9C57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EB9C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9" fillId="3" borderId="0" applyNumberFormat="0" applyBorder="0" applyAlignment="0" applyProtection="0"/>
  </cellStyleXfs>
  <cellXfs count="43">
    <xf numFmtId="0" fontId="0" fillId="0" borderId="0" xfId="0"/>
    <xf numFmtId="0" fontId="0" fillId="0" borderId="0" xfId="0" applyNumberFormat="1"/>
    <xf numFmtId="0" fontId="1" fillId="0" borderId="0" xfId="0" applyNumberFormat="1" applyFont="1"/>
    <xf numFmtId="0" fontId="0" fillId="0" borderId="0" xfId="0" applyFont="1"/>
    <xf numFmtId="0" fontId="2" fillId="0" borderId="0" xfId="1"/>
    <xf numFmtId="0" fontId="3" fillId="0" borderId="0" xfId="0" applyFont="1"/>
    <xf numFmtId="164" fontId="0" fillId="0" borderId="0" xfId="0" applyNumberFormat="1"/>
    <xf numFmtId="0" fontId="2" fillId="0" borderId="0" xfId="1" applyAlignment="1">
      <alignment horizontal="center"/>
    </xf>
    <xf numFmtId="0" fontId="4" fillId="0" borderId="0" xfId="0" applyFont="1"/>
    <xf numFmtId="0" fontId="1" fillId="0" borderId="0" xfId="0" applyFont="1"/>
    <xf numFmtId="0" fontId="0" fillId="0" borderId="0" xfId="0" applyNumberFormat="1" applyFill="1"/>
    <xf numFmtId="0" fontId="0" fillId="0" borderId="2" xfId="0" applyFont="1" applyFill="1" applyBorder="1"/>
    <xf numFmtId="0" fontId="0" fillId="0" borderId="1" xfId="0" applyFont="1" applyFill="1" applyBorder="1"/>
    <xf numFmtId="0" fontId="0" fillId="0" borderId="1" xfId="0" applyNumberFormat="1" applyFont="1" applyFill="1" applyBorder="1"/>
    <xf numFmtId="0" fontId="2" fillId="0" borderId="0" xfId="1" applyNumberFormat="1"/>
    <xf numFmtId="0" fontId="1" fillId="2" borderId="0" xfId="0" applyFont="1" applyFill="1"/>
    <xf numFmtId="0" fontId="1" fillId="2" borderId="0" xfId="0" applyNumberFormat="1" applyFont="1" applyFill="1"/>
    <xf numFmtId="0" fontId="2" fillId="0" borderId="0" xfId="1" applyNumberFormat="1" applyAlignment="1">
      <alignment horizontal="left"/>
    </xf>
    <xf numFmtId="165" fontId="0" fillId="0" borderId="0" xfId="0" applyNumberFormat="1"/>
    <xf numFmtId="0" fontId="2" fillId="0" borderId="0" xfId="1" applyNumberFormat="1" applyFill="1"/>
    <xf numFmtId="4" fontId="0" fillId="0" borderId="0" xfId="0" applyNumberFormat="1"/>
    <xf numFmtId="4" fontId="5" fillId="0" borderId="0" xfId="0" applyNumberFormat="1" applyFont="1"/>
    <xf numFmtId="0" fontId="2" fillId="0" borderId="0" xfId="1" applyFill="1"/>
    <xf numFmtId="0" fontId="5" fillId="0" borderId="0" xfId="0" applyFont="1"/>
    <xf numFmtId="4" fontId="6" fillId="0" borderId="0" xfId="0" applyNumberFormat="1" applyFont="1" applyAlignment="1">
      <alignment horizontal="right"/>
    </xf>
    <xf numFmtId="165" fontId="5" fillId="0" borderId="0" xfId="0" applyNumberFormat="1" applyFont="1"/>
    <xf numFmtId="166" fontId="0" fillId="0" borderId="0" xfId="0" applyNumberFormat="1"/>
    <xf numFmtId="0" fontId="7" fillId="0" borderId="0" xfId="0" applyFont="1"/>
    <xf numFmtId="166" fontId="1" fillId="0" borderId="0" xfId="0" applyNumberFormat="1" applyFont="1"/>
    <xf numFmtId="166" fontId="0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0" fillId="4" borderId="0" xfId="0" applyFill="1"/>
    <xf numFmtId="0" fontId="0" fillId="0" borderId="0" xfId="0" applyFill="1"/>
    <xf numFmtId="0" fontId="9" fillId="3" borderId="0" xfId="2"/>
    <xf numFmtId="0" fontId="0" fillId="0" borderId="3" xfId="0" applyNumberFormat="1" applyFont="1" applyFill="1" applyBorder="1"/>
    <xf numFmtId="0" fontId="8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1" applyAlignment="1">
      <alignment horizontal="center"/>
    </xf>
    <xf numFmtId="0" fontId="2" fillId="0" borderId="0" xfId="1" applyNumberFormat="1" applyAlignment="1">
      <alignment horizontal="left" vertical="center"/>
    </xf>
    <xf numFmtId="165" fontId="0" fillId="0" borderId="0" xfId="0" applyNumberFormat="1" applyAlignment="1">
      <alignment horizontal="center"/>
    </xf>
    <xf numFmtId="165" fontId="0" fillId="0" borderId="0" xfId="0" applyNumberFormat="1" applyAlignment="1">
      <alignment horizontal="right"/>
    </xf>
  </cellXfs>
  <cellStyles count="3">
    <cellStyle name="Hyperlink" xfId="1" builtinId="8"/>
    <cellStyle name="Neutral" xfId="2" builtinId="2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hyperlink" Target="https://www.facebook.com/vking3d/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4.png"/><Relationship Id="rId1" Type="http://schemas.openxmlformats.org/officeDocument/2006/relationships/hyperlink" Target="https://www.facebook.com/vking3d/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uymeacoffee.com/pro3d" TargetMode="External"/><Relationship Id="rId2" Type="http://schemas.openxmlformats.org/officeDocument/2006/relationships/image" Target="../media/image3.png"/><Relationship Id="rId1" Type="http://schemas.openxmlformats.org/officeDocument/2006/relationships/hyperlink" Target="https://www.facebook.com/vking3d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13</xdr:row>
      <xdr:rowOff>121919</xdr:rowOff>
    </xdr:from>
    <xdr:ext cx="5154506" cy="2899409"/>
    <xdr:pic>
      <xdr:nvPicPr>
        <xdr:cNvPr id="2" name="Picture 1">
          <a:extLst>
            <a:ext uri="{FF2B5EF4-FFF2-40B4-BE49-F238E27FC236}">
              <a16:creationId xmlns:a16="http://schemas.microsoft.com/office/drawing/2014/main" id="{D15768E5-C07D-46D6-B91A-D1C3B9C47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819399"/>
          <a:ext cx="5154506" cy="2899409"/>
        </a:xfrm>
        <a:prstGeom prst="rect">
          <a:avLst/>
        </a:prstGeom>
      </xdr:spPr>
    </xdr:pic>
    <xdr:clientData/>
  </xdr:oneCellAnchor>
  <xdr:oneCellAnchor>
    <xdr:from>
      <xdr:col>2</xdr:col>
      <xdr:colOff>251460</xdr:colOff>
      <xdr:row>6</xdr:row>
      <xdr:rowOff>0</xdr:rowOff>
    </xdr:from>
    <xdr:ext cx="4442460" cy="4442460"/>
    <xdr:pic>
      <xdr:nvPicPr>
        <xdr:cNvPr id="3" name="Picture 2">
          <a:extLst>
            <a:ext uri="{FF2B5EF4-FFF2-40B4-BE49-F238E27FC236}">
              <a16:creationId xmlns:a16="http://schemas.microsoft.com/office/drawing/2014/main" id="{775DC5EA-BC59-469A-9C0E-49DD497D902D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0660" y="1173480"/>
          <a:ext cx="4442460" cy="4442460"/>
        </a:xfrm>
        <a:prstGeom prst="snip2Diag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88900" algn="tl" rotWithShape="0">
            <a:srgbClr val="000000">
              <a:alpha val="45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oneCellAnchor>
  <xdr:oneCellAnchor>
    <xdr:from>
      <xdr:col>0</xdr:col>
      <xdr:colOff>1516380</xdr:colOff>
      <xdr:row>12</xdr:row>
      <xdr:rowOff>121920</xdr:rowOff>
    </xdr:from>
    <xdr:ext cx="2651760" cy="436786"/>
    <xdr:sp macro="" textlink="">
      <xdr:nvSpPr>
        <xdr:cNvPr id="4" name="TextBox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0D689CD-3D77-4A6C-A4AF-3FE9E22D26E0}"/>
            </a:ext>
          </a:extLst>
        </xdr:cNvPr>
        <xdr:cNvSpPr txBox="1"/>
      </xdr:nvSpPr>
      <xdr:spPr>
        <a:xfrm>
          <a:off x="1516380" y="22707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38270</xdr:rowOff>
    </xdr:to>
    <xdr:pic>
      <xdr:nvPicPr>
        <xdr:cNvPr id="5" name="Picture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B62007A-FD2B-4F7A-92F8-47B0DD5F4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175430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698CA59-6ABD-43B4-8954-AB84FB34DB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2</xdr:col>
      <xdr:colOff>38100</xdr:colOff>
      <xdr:row>0</xdr:row>
      <xdr:rowOff>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56CA2DE-563A-4278-AD31-D071EB004052}"/>
            </a:ext>
          </a:extLst>
        </xdr:cNvPr>
        <xdr:cNvSpPr txBox="1"/>
      </xdr:nvSpPr>
      <xdr:spPr>
        <a:xfrm>
          <a:off x="3200400" y="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22860</xdr:colOff>
      <xdr:row>4</xdr:row>
      <xdr:rowOff>129540</xdr:rowOff>
    </xdr:to>
    <xdr:pic>
      <xdr:nvPicPr>
        <xdr:cNvPr id="3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B8BA072-E3A7-49C8-8944-430F13C095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14400"/>
        </a:xfrm>
        <a:prstGeom prst="rect">
          <a:avLst/>
        </a:prstGeom>
      </xdr:spPr>
    </xdr:pic>
    <xdr:clientData/>
  </xdr:twoCellAnchor>
  <xdr:oneCellAnchor>
    <xdr:from>
      <xdr:col>2</xdr:col>
      <xdr:colOff>632460</xdr:colOff>
      <xdr:row>0</xdr:row>
      <xdr:rowOff>22860</xdr:rowOff>
    </xdr:from>
    <xdr:ext cx="2651760" cy="436786"/>
    <xdr:sp macro="" textlink="">
      <xdr:nvSpPr>
        <xdr:cNvPr id="5" name="TextBox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2F73B3-0916-407B-BCCE-630124DD3A7B}"/>
            </a:ext>
          </a:extLst>
        </xdr:cNvPr>
        <xdr:cNvSpPr txBox="1"/>
      </xdr:nvSpPr>
      <xdr:spPr>
        <a:xfrm>
          <a:off x="3040380" y="228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914400</xdr:colOff>
      <xdr:row>4</xdr:row>
      <xdr:rowOff>175430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011AB95-F5C1-488A-9A16-A8BA459C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914400" cy="906950"/>
        </a:xfrm>
        <a:prstGeom prst="rect">
          <a:avLst/>
        </a:prstGeom>
      </xdr:spPr>
    </xdr:pic>
    <xdr:clientData/>
  </xdr:twoCellAnchor>
  <xdr:oneCellAnchor>
    <xdr:from>
      <xdr:col>0</xdr:col>
      <xdr:colOff>1287780</xdr:colOff>
      <xdr:row>1</xdr:row>
      <xdr:rowOff>30480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3A11117-E615-4C72-9086-EB8CB0CF88D6}"/>
            </a:ext>
          </a:extLst>
        </xdr:cNvPr>
        <xdr:cNvSpPr txBox="1"/>
      </xdr:nvSpPr>
      <xdr:spPr>
        <a:xfrm>
          <a:off x="1287780" y="21336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0</xdr:row>
      <xdr:rowOff>0</xdr:rowOff>
    </xdr:from>
    <xdr:to>
      <xdr:col>0</xdr:col>
      <xdr:colOff>952500</xdr:colOff>
      <xdr:row>4</xdr:row>
      <xdr:rowOff>175430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E7DCE86-35D8-4D1A-B225-5C3409657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0"/>
          <a:ext cx="914400" cy="906950"/>
        </a:xfrm>
        <a:prstGeom prst="rect">
          <a:avLst/>
        </a:prstGeom>
      </xdr:spPr>
    </xdr:pic>
    <xdr:clientData/>
  </xdr:twoCellAnchor>
  <xdr:oneCellAnchor>
    <xdr:from>
      <xdr:col>2</xdr:col>
      <xdr:colOff>1234440</xdr:colOff>
      <xdr:row>2</xdr:row>
      <xdr:rowOff>53340</xdr:rowOff>
    </xdr:from>
    <xdr:ext cx="2651760" cy="436786"/>
    <xdr:sp macro="" textlink="">
      <xdr:nvSpPr>
        <xdr:cNvPr id="3" name="TextBox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C3DD9BE-93ED-4542-935F-4F241F4A8A67}"/>
            </a:ext>
          </a:extLst>
        </xdr:cNvPr>
        <xdr:cNvSpPr txBox="1"/>
      </xdr:nvSpPr>
      <xdr:spPr>
        <a:xfrm>
          <a:off x="3726180" y="419100"/>
          <a:ext cx="2651760" cy="4367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/>
            <a:t>If you like to</a:t>
          </a:r>
          <a:r>
            <a:rPr lang="en-US" sz="1100" baseline="0"/>
            <a:t> support - Buy me a coffe here:</a:t>
          </a:r>
        </a:p>
        <a:p>
          <a:r>
            <a:rPr lang="en-US" sz="1100"/>
            <a:t>https://www.buymeacoffee.com/pro3d 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facebook.com/vking3d/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ratrig.com/aluminium-profiles/v-slot-2020/starter-kit-1.html" TargetMode="External"/><Relationship Id="rId7" Type="http://schemas.openxmlformats.org/officeDocument/2006/relationships/drawing" Target="../drawings/drawing2.xml"/><Relationship Id="rId2" Type="http://schemas.openxmlformats.org/officeDocument/2006/relationships/hyperlink" Target="http://www.ratrig.com/hardware2/openbuilds/wheels-and-pulleys/solid-v-wheel-kit.html" TargetMode="External"/><Relationship Id="rId1" Type="http://schemas.openxmlformats.org/officeDocument/2006/relationships/hyperlink" Target="http://www.ratrig.com/hardware2/openbuilds/wheels-and-pulleys/xtreme-solid-v-wheel-kit.html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://www.ratrig.com/aluminium-profiles/v-slot-2020/v-slot-2020-nat-custom.html" TargetMode="External"/><Relationship Id="rId4" Type="http://schemas.openxmlformats.org/officeDocument/2006/relationships/hyperlink" Target="http://www.ratrig.com/aluminium-profiles/v-slot-2020/v-slot-2020.html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e3d-online.com/v6" TargetMode="External"/><Relationship Id="rId13" Type="http://schemas.openxmlformats.org/officeDocument/2006/relationships/hyperlink" Target="https://www.aliexpress.com/item/24V-LED-Transformer-Power-Supply-Switch-Adapter-For-Led-Strip-Lights-AC-110V-220V-TO-DC/32825515435.html?spm=a2g0s.9042311.0.0.27424c4dP9xE6n" TargetMode="External"/><Relationship Id="rId18" Type="http://schemas.openxmlformats.org/officeDocument/2006/relationships/printerSettings" Target="../printerSettings/printerSettings3.bin"/><Relationship Id="rId3" Type="http://schemas.openxmlformats.org/officeDocument/2006/relationships/hyperlink" Target="http://s.click.aliexpress.com/e/JI6iEAy" TargetMode="External"/><Relationship Id="rId7" Type="http://schemas.openxmlformats.org/officeDocument/2006/relationships/hyperlink" Target="http://s.click.aliexpress.com/e/uB2fyVN" TargetMode="External"/><Relationship Id="rId12" Type="http://schemas.openxmlformats.org/officeDocument/2006/relationships/hyperlink" Target="http://s.click.aliexpress.com/e/c5afxP5q" TargetMode="External"/><Relationship Id="rId17" Type="http://schemas.openxmlformats.org/officeDocument/2006/relationships/hyperlink" Target="http://s.click.aliexpress.com/e/BqJqfQF" TargetMode="External"/><Relationship Id="rId2" Type="http://schemas.openxmlformats.org/officeDocument/2006/relationships/hyperlink" Target="http://s.click.aliexpress.com/e/QjEmQjq" TargetMode="External"/><Relationship Id="rId16" Type="http://schemas.openxmlformats.org/officeDocument/2006/relationships/hyperlink" Target="http://s.click.aliexpress.com/e/E6yV3BM" TargetMode="External"/><Relationship Id="rId1" Type="http://schemas.openxmlformats.org/officeDocument/2006/relationships/hyperlink" Target="http://s.click.aliexpress.com/e/Im2VNR3" TargetMode="External"/><Relationship Id="rId6" Type="http://schemas.openxmlformats.org/officeDocument/2006/relationships/hyperlink" Target="https://www.ebay.com/usr/tools-technik-hs?_trksid=p2047675.l2559" TargetMode="External"/><Relationship Id="rId11" Type="http://schemas.openxmlformats.org/officeDocument/2006/relationships/hyperlink" Target="http://s.click.aliexpress.com/e/iQVbe2z" TargetMode="External"/><Relationship Id="rId5" Type="http://schemas.openxmlformats.org/officeDocument/2006/relationships/hyperlink" Target="http://s.click.aliexpress.com/e/vr7Q33J" TargetMode="External"/><Relationship Id="rId15" Type="http://schemas.openxmlformats.org/officeDocument/2006/relationships/hyperlink" Target="http://s.click.aliexpress.com/e/AybmYjU" TargetMode="External"/><Relationship Id="rId10" Type="http://schemas.openxmlformats.org/officeDocument/2006/relationships/hyperlink" Target="http://s.click.aliexpress.com/e/uzVjQJe" TargetMode="External"/><Relationship Id="rId19" Type="http://schemas.openxmlformats.org/officeDocument/2006/relationships/drawing" Target="../drawings/drawing3.xml"/><Relationship Id="rId4" Type="http://schemas.openxmlformats.org/officeDocument/2006/relationships/hyperlink" Target="http://s.click.aliexpress.com/e/vr7Q33J" TargetMode="External"/><Relationship Id="rId9" Type="http://schemas.openxmlformats.org/officeDocument/2006/relationships/hyperlink" Target="https://e3d-online.com/titan-extruder" TargetMode="External"/><Relationship Id="rId14" Type="http://schemas.openxmlformats.org/officeDocument/2006/relationships/hyperlink" Target="http://s.click.aliexpress.com/e/EI2JI6y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info@ratrig.com?subject=V-King%20Printer%20Bundle%20Orde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991A0-F9B1-4FB6-901D-4CCB3A2906EB}">
  <dimension ref="A1:J13"/>
  <sheetViews>
    <sheetView workbookViewId="0">
      <selection sqref="A1:J1"/>
    </sheetView>
  </sheetViews>
  <sheetFormatPr defaultRowHeight="14.4" x14ac:dyDescent="0.3"/>
  <cols>
    <col min="1" max="1" width="48.33203125" bestFit="1" customWidth="1"/>
    <col min="2" max="2" width="9.33203125" style="26" bestFit="1" customWidth="1"/>
  </cols>
  <sheetData>
    <row r="1" spans="1:10" ht="25.2" x14ac:dyDescent="0.45">
      <c r="A1" s="37" t="s">
        <v>117</v>
      </c>
      <c r="B1" s="37"/>
      <c r="C1" s="37"/>
      <c r="D1" s="37"/>
      <c r="E1" s="37"/>
      <c r="F1" s="37"/>
      <c r="G1" s="37"/>
      <c r="H1" s="37"/>
      <c r="I1" s="37"/>
      <c r="J1" s="37"/>
    </row>
    <row r="2" spans="1:10" x14ac:dyDescent="0.3">
      <c r="A2" s="38" t="s">
        <v>116</v>
      </c>
      <c r="B2" s="38"/>
      <c r="C2" s="38"/>
      <c r="D2" s="38"/>
      <c r="E2" s="38"/>
      <c r="F2" s="38"/>
      <c r="G2" s="38"/>
      <c r="H2" s="38"/>
      <c r="I2" s="38"/>
      <c r="J2" s="38"/>
    </row>
    <row r="3" spans="1:10" x14ac:dyDescent="0.3">
      <c r="A3" s="39" t="s">
        <v>115</v>
      </c>
      <c r="B3" s="39"/>
      <c r="C3" s="39"/>
      <c r="D3" s="39"/>
      <c r="E3" s="39"/>
      <c r="F3" s="39"/>
      <c r="G3" s="39"/>
      <c r="H3" s="39"/>
      <c r="I3" s="39"/>
      <c r="J3" s="39"/>
    </row>
    <row r="4" spans="1:10" x14ac:dyDescent="0.3">
      <c r="A4" s="7"/>
      <c r="B4" s="30"/>
      <c r="C4" s="30"/>
      <c r="D4" s="30"/>
      <c r="E4" s="30"/>
    </row>
    <row r="5" spans="1:10" x14ac:dyDescent="0.3">
      <c r="A5" s="32"/>
      <c r="B5" s="31"/>
      <c r="C5" s="31"/>
      <c r="D5" s="31"/>
      <c r="E5" s="31"/>
    </row>
    <row r="6" spans="1:10" x14ac:dyDescent="0.3">
      <c r="A6" s="4" t="s">
        <v>118</v>
      </c>
      <c r="B6" s="29">
        <f>'V-Slots and Wheels List'!F18</f>
        <v>172.5</v>
      </c>
    </row>
    <row r="7" spans="1:10" x14ac:dyDescent="0.3">
      <c r="A7" s="4" t="s">
        <v>113</v>
      </c>
      <c r="B7" s="29">
        <f>'Component Part List'!E28</f>
        <v>308</v>
      </c>
    </row>
    <row r="8" spans="1:10" x14ac:dyDescent="0.3">
      <c r="A8" s="4" t="s">
        <v>114</v>
      </c>
      <c r="B8" s="29">
        <f>'Fasteners List'!E33</f>
        <v>76</v>
      </c>
    </row>
    <row r="9" spans="1:10" x14ac:dyDescent="0.3">
      <c r="A9" s="3"/>
      <c r="B9" s="29"/>
    </row>
    <row r="10" spans="1:10" x14ac:dyDescent="0.3">
      <c r="A10" s="9" t="s">
        <v>112</v>
      </c>
      <c r="B10" s="28">
        <f>SUM(B6:B9)</f>
        <v>556.5</v>
      </c>
    </row>
    <row r="12" spans="1:10" x14ac:dyDescent="0.3">
      <c r="A12" s="3" t="s">
        <v>111</v>
      </c>
    </row>
    <row r="13" spans="1:10" ht="28.8" x14ac:dyDescent="0.75">
      <c r="A13" s="27" t="s">
        <v>82</v>
      </c>
    </row>
  </sheetData>
  <mergeCells count="3">
    <mergeCell ref="A1:J1"/>
    <mergeCell ref="A2:J2"/>
    <mergeCell ref="A3:J3"/>
  </mergeCells>
  <hyperlinks>
    <hyperlink ref="A3" r:id="rId1" xr:uid="{3FC4702C-93F0-44D6-B76F-6AAFF00BF8D8}"/>
    <hyperlink ref="A6" location="'V-Slots and Wheels List'!A1" display="V-Slots and Wheels Standard Price:" xr:uid="{A29DA81D-7B91-4E4B-B65C-26042F66F5C3}"/>
    <hyperlink ref="A7" location="'Component Part List'!A1" display="Components Example Price:" xr:uid="{9EB7D7DD-AF1E-400D-9685-4CB15F55C14B}"/>
    <hyperlink ref="A8" location="'Fasteners List'!A1" display="Fastners Estimated Retail Price:" xr:uid="{542B85DB-19D3-4E26-AF3D-CED032A5654A}"/>
  </hyperlinks>
  <pageMargins left="0.25" right="0.25" top="0.75" bottom="0.75" header="0.3" footer="0.3"/>
  <pageSetup paperSize="9" orientation="landscape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99B6-19B9-45E8-927B-68CCDCB89EE0}">
  <dimension ref="A7:F21"/>
  <sheetViews>
    <sheetView workbookViewId="0"/>
  </sheetViews>
  <sheetFormatPr defaultRowHeight="14.4" x14ac:dyDescent="0.3"/>
  <cols>
    <col min="1" max="1" width="21.109375" customWidth="1"/>
    <col min="2" max="2" width="25" customWidth="1"/>
    <col min="3" max="3" width="11.109375" customWidth="1"/>
    <col min="4" max="4" width="8.33203125" bestFit="1" customWidth="1"/>
    <col min="5" max="6" width="9.44140625" bestFit="1" customWidth="1"/>
  </cols>
  <sheetData>
    <row r="7" spans="1:6" x14ac:dyDescent="0.3">
      <c r="A7" s="15" t="s">
        <v>0</v>
      </c>
      <c r="B7" s="15" t="s">
        <v>1</v>
      </c>
      <c r="C7" s="15" t="s">
        <v>92</v>
      </c>
      <c r="D7" s="15" t="s">
        <v>2</v>
      </c>
      <c r="E7" s="16" t="s">
        <v>93</v>
      </c>
      <c r="F7" s="16" t="s">
        <v>124</v>
      </c>
    </row>
    <row r="8" spans="1:6" x14ac:dyDescent="0.3">
      <c r="A8" s="2" t="s">
        <v>5</v>
      </c>
      <c r="B8" s="1"/>
      <c r="C8" s="1"/>
      <c r="E8" s="1"/>
    </row>
    <row r="9" spans="1:6" x14ac:dyDescent="0.3">
      <c r="A9" s="1" t="s">
        <v>4</v>
      </c>
      <c r="B9" s="1" t="s">
        <v>32</v>
      </c>
      <c r="C9" s="40" t="s">
        <v>94</v>
      </c>
      <c r="D9">
        <v>12</v>
      </c>
      <c r="E9" s="41">
        <v>80</v>
      </c>
      <c r="F9" s="42">
        <f>E9</f>
        <v>80</v>
      </c>
    </row>
    <row r="10" spans="1:6" x14ac:dyDescent="0.3">
      <c r="A10" s="1" t="s">
        <v>6</v>
      </c>
      <c r="B10" s="1" t="s">
        <v>26</v>
      </c>
      <c r="C10" s="40"/>
      <c r="D10">
        <v>8</v>
      </c>
      <c r="E10" s="41"/>
      <c r="F10" s="42"/>
    </row>
    <row r="11" spans="1:6" x14ac:dyDescent="0.3">
      <c r="A11" s="1"/>
      <c r="B11" s="1"/>
      <c r="C11" s="1"/>
      <c r="E11" s="18"/>
      <c r="F11" s="18"/>
    </row>
    <row r="12" spans="1:6" x14ac:dyDescent="0.3">
      <c r="A12" s="1" t="s">
        <v>4</v>
      </c>
      <c r="B12" s="1" t="s">
        <v>32</v>
      </c>
      <c r="C12" s="17" t="s">
        <v>91</v>
      </c>
      <c r="D12">
        <v>4</v>
      </c>
      <c r="E12" s="18">
        <v>5</v>
      </c>
      <c r="F12" s="18">
        <f>E12*D12</f>
        <v>20</v>
      </c>
    </row>
    <row r="13" spans="1:6" x14ac:dyDescent="0.3">
      <c r="A13" s="1" t="s">
        <v>20</v>
      </c>
      <c r="B13" s="1" t="s">
        <v>33</v>
      </c>
      <c r="C13" s="14" t="s">
        <v>91</v>
      </c>
      <c r="D13">
        <v>1</v>
      </c>
      <c r="E13" s="18">
        <v>5</v>
      </c>
      <c r="F13" s="18">
        <f>E13*D13</f>
        <v>5</v>
      </c>
    </row>
    <row r="15" spans="1:6" x14ac:dyDescent="0.3">
      <c r="A15" s="2" t="s">
        <v>27</v>
      </c>
      <c r="B15" s="1"/>
      <c r="C15" s="1"/>
      <c r="E15" s="18"/>
      <c r="F15" s="18"/>
    </row>
    <row r="16" spans="1:6" x14ac:dyDescent="0.3">
      <c r="A16" s="1" t="s">
        <v>34</v>
      </c>
      <c r="B16" s="1" t="s">
        <v>109</v>
      </c>
      <c r="C16" s="14" t="s">
        <v>91</v>
      </c>
      <c r="D16">
        <v>9</v>
      </c>
      <c r="E16" s="18">
        <v>3.5</v>
      </c>
      <c r="F16" s="6">
        <f>E16*D16</f>
        <v>31.5</v>
      </c>
    </row>
    <row r="17" spans="1:6" x14ac:dyDescent="0.3">
      <c r="A17" s="1" t="s">
        <v>35</v>
      </c>
      <c r="B17" s="1" t="s">
        <v>108</v>
      </c>
      <c r="C17" s="14" t="s">
        <v>91</v>
      </c>
      <c r="D17" s="3">
        <v>12</v>
      </c>
      <c r="E17" s="18">
        <v>3</v>
      </c>
      <c r="F17" s="18">
        <f>E17*D17</f>
        <v>36</v>
      </c>
    </row>
    <row r="18" spans="1:6" x14ac:dyDescent="0.3">
      <c r="A18" s="9" t="s">
        <v>107</v>
      </c>
      <c r="F18" s="25">
        <f>SUM(F9:F17)</f>
        <v>172.5</v>
      </c>
    </row>
    <row r="20" spans="1:6" x14ac:dyDescent="0.3">
      <c r="A20" t="s">
        <v>81</v>
      </c>
    </row>
    <row r="21" spans="1:6" ht="28.8" x14ac:dyDescent="0.75">
      <c r="A21" s="8" t="s">
        <v>82</v>
      </c>
    </row>
  </sheetData>
  <mergeCells count="3">
    <mergeCell ref="C9:C10"/>
    <mergeCell ref="E9:E10"/>
    <mergeCell ref="F9:F10"/>
  </mergeCells>
  <hyperlinks>
    <hyperlink ref="C16" r:id="rId1" xr:uid="{03B994D7-7DDE-4DC5-8D5F-CB8F0AF1A502}"/>
    <hyperlink ref="C17" r:id="rId2" xr:uid="{791129AB-97C1-4FA4-B7AE-F541BD16B51D}"/>
    <hyperlink ref="C9:C10" r:id="rId3" display="Kit Link" xr:uid="{7D1A8CFE-30C0-4885-8FB7-D97F7761D013}"/>
    <hyperlink ref="C12" r:id="rId4" xr:uid="{D73E78DD-06D5-410D-ACC7-AF6B789FC2B1}"/>
    <hyperlink ref="C13" r:id="rId5" xr:uid="{9E7C5336-3FF2-4EE3-AFBF-F1C41492D09C}"/>
  </hyperlinks>
  <pageMargins left="0.25" right="0.25" top="0.75" bottom="0.75" header="0.3" footer="0.3"/>
  <pageSetup paperSize="9"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CE5BC-D89A-4220-843F-C276095034F7}">
  <dimension ref="A1:F36"/>
  <sheetViews>
    <sheetView tabSelected="1" workbookViewId="0">
      <selection activeCell="B1" sqref="B1"/>
    </sheetView>
  </sheetViews>
  <sheetFormatPr defaultRowHeight="14.4" x14ac:dyDescent="0.3"/>
  <cols>
    <col min="1" max="1" width="13" customWidth="1"/>
    <col min="2" max="2" width="22.109375" customWidth="1"/>
    <col min="3" max="3" width="20.88671875" bestFit="1" customWidth="1"/>
    <col min="4" max="4" width="13.21875" bestFit="1" customWidth="1"/>
    <col min="5" max="5" width="12.6640625" bestFit="1" customWidth="1"/>
  </cols>
  <sheetData>
    <row r="1" spans="1:6" ht="18.600000000000001" x14ac:dyDescent="0.45">
      <c r="A1" s="5"/>
      <c r="B1" s="9" t="s">
        <v>166</v>
      </c>
    </row>
    <row r="2" spans="1:6" x14ac:dyDescent="0.3">
      <c r="B2" s="3" t="s">
        <v>80</v>
      </c>
    </row>
    <row r="6" spans="1:6" x14ac:dyDescent="0.3">
      <c r="A6" s="15" t="s">
        <v>3</v>
      </c>
      <c r="B6" s="15" t="s">
        <v>0</v>
      </c>
      <c r="C6" s="15" t="s">
        <v>1</v>
      </c>
      <c r="D6" s="15" t="s">
        <v>87</v>
      </c>
      <c r="E6" s="16" t="s">
        <v>85</v>
      </c>
      <c r="F6" s="16"/>
    </row>
    <row r="7" spans="1:6" x14ac:dyDescent="0.3">
      <c r="A7" t="s">
        <v>60</v>
      </c>
      <c r="B7" s="4" t="s">
        <v>60</v>
      </c>
      <c r="C7" t="s">
        <v>61</v>
      </c>
      <c r="D7">
        <v>1</v>
      </c>
      <c r="E7" s="20">
        <v>15</v>
      </c>
    </row>
    <row r="8" spans="1:6" x14ac:dyDescent="0.3">
      <c r="A8" t="s">
        <v>60</v>
      </c>
      <c r="B8" t="s">
        <v>66</v>
      </c>
      <c r="C8" t="s">
        <v>67</v>
      </c>
      <c r="D8">
        <v>1</v>
      </c>
      <c r="E8" s="20">
        <v>10</v>
      </c>
    </row>
    <row r="9" spans="1:6" x14ac:dyDescent="0.3">
      <c r="A9" t="s">
        <v>60</v>
      </c>
      <c r="B9" s="4" t="s">
        <v>50</v>
      </c>
      <c r="C9" t="s">
        <v>88</v>
      </c>
      <c r="D9">
        <v>10</v>
      </c>
      <c r="E9" s="20">
        <v>4</v>
      </c>
    </row>
    <row r="10" spans="1:6" x14ac:dyDescent="0.3">
      <c r="A10" t="s">
        <v>104</v>
      </c>
      <c r="B10" s="4" t="s">
        <v>98</v>
      </c>
      <c r="C10" t="s">
        <v>69</v>
      </c>
      <c r="D10">
        <v>10</v>
      </c>
      <c r="E10" s="20">
        <v>15</v>
      </c>
      <c r="F10" s="7"/>
    </row>
    <row r="11" spans="1:6" x14ac:dyDescent="0.3">
      <c r="A11" t="s">
        <v>104</v>
      </c>
      <c r="B11" s="4" t="s">
        <v>97</v>
      </c>
      <c r="C11" t="s">
        <v>68</v>
      </c>
      <c r="D11">
        <v>10</v>
      </c>
      <c r="E11" s="20">
        <v>15</v>
      </c>
    </row>
    <row r="12" spans="1:6" x14ac:dyDescent="0.3">
      <c r="A12" t="s">
        <v>104</v>
      </c>
      <c r="B12" s="22" t="s">
        <v>99</v>
      </c>
      <c r="C12" t="s">
        <v>96</v>
      </c>
      <c r="D12">
        <v>10</v>
      </c>
      <c r="E12" s="20">
        <v>10</v>
      </c>
    </row>
    <row r="13" spans="1:6" x14ac:dyDescent="0.3">
      <c r="A13" t="s">
        <v>104</v>
      </c>
      <c r="B13" s="22" t="s">
        <v>100</v>
      </c>
      <c r="C13" t="s">
        <v>101</v>
      </c>
      <c r="D13">
        <v>10</v>
      </c>
      <c r="E13" s="20">
        <v>10</v>
      </c>
    </row>
    <row r="14" spans="1:6" x14ac:dyDescent="0.3">
      <c r="A14" t="s">
        <v>5</v>
      </c>
      <c r="B14" s="4" t="s">
        <v>70</v>
      </c>
      <c r="C14" t="s">
        <v>71</v>
      </c>
      <c r="D14">
        <v>1</v>
      </c>
      <c r="E14" s="20">
        <v>30</v>
      </c>
    </row>
    <row r="15" spans="1:6" x14ac:dyDescent="0.3">
      <c r="A15" t="s">
        <v>5</v>
      </c>
      <c r="B15" s="14" t="s">
        <v>105</v>
      </c>
      <c r="C15" s="1" t="s">
        <v>106</v>
      </c>
      <c r="D15">
        <v>20</v>
      </c>
      <c r="E15" s="20">
        <v>7</v>
      </c>
      <c r="F15" s="18"/>
    </row>
    <row r="16" spans="1:6" x14ac:dyDescent="0.3">
      <c r="A16" t="s">
        <v>62</v>
      </c>
      <c r="B16" s="4" t="s">
        <v>90</v>
      </c>
      <c r="C16" t="s">
        <v>86</v>
      </c>
      <c r="D16">
        <v>1</v>
      </c>
      <c r="E16" s="20">
        <v>25</v>
      </c>
    </row>
    <row r="17" spans="1:6" x14ac:dyDescent="0.3">
      <c r="A17" t="s">
        <v>62</v>
      </c>
      <c r="B17" s="4" t="s">
        <v>83</v>
      </c>
      <c r="C17" t="s">
        <v>84</v>
      </c>
      <c r="D17">
        <v>1</v>
      </c>
      <c r="E17" s="20">
        <v>4</v>
      </c>
    </row>
    <row r="18" spans="1:6" x14ac:dyDescent="0.3">
      <c r="A18" t="s">
        <v>62</v>
      </c>
      <c r="B18" s="4" t="s">
        <v>64</v>
      </c>
      <c r="C18" t="s">
        <v>65</v>
      </c>
      <c r="D18">
        <v>6</v>
      </c>
      <c r="E18" s="20">
        <v>3</v>
      </c>
    </row>
    <row r="19" spans="1:6" x14ac:dyDescent="0.3">
      <c r="A19" t="s">
        <v>62</v>
      </c>
      <c r="B19" s="14" t="s">
        <v>11</v>
      </c>
      <c r="C19" s="1" t="s">
        <v>12</v>
      </c>
      <c r="D19">
        <v>5</v>
      </c>
      <c r="E19" s="20">
        <v>40</v>
      </c>
      <c r="F19" s="18"/>
    </row>
    <row r="20" spans="1:6" x14ac:dyDescent="0.3">
      <c r="A20" t="s">
        <v>62</v>
      </c>
      <c r="B20" s="4" t="s">
        <v>123</v>
      </c>
      <c r="C20" t="s">
        <v>168</v>
      </c>
      <c r="D20">
        <v>1</v>
      </c>
      <c r="E20" s="24">
        <v>10</v>
      </c>
      <c r="F20" t="s">
        <v>122</v>
      </c>
    </row>
    <row r="21" spans="1:6" x14ac:dyDescent="0.3">
      <c r="A21" t="s">
        <v>62</v>
      </c>
      <c r="B21" s="4" t="s">
        <v>120</v>
      </c>
      <c r="C21" t="s">
        <v>169</v>
      </c>
      <c r="D21">
        <v>1</v>
      </c>
      <c r="E21" s="24">
        <v>20</v>
      </c>
      <c r="F21" t="s">
        <v>122</v>
      </c>
    </row>
    <row r="22" spans="1:6" x14ac:dyDescent="0.3">
      <c r="A22" t="s">
        <v>62</v>
      </c>
      <c r="B22" t="s">
        <v>63</v>
      </c>
      <c r="C22" t="s">
        <v>121</v>
      </c>
      <c r="D22">
        <v>1</v>
      </c>
      <c r="E22" s="24">
        <v>20</v>
      </c>
      <c r="F22" t="s">
        <v>122</v>
      </c>
    </row>
    <row r="23" spans="1:6" x14ac:dyDescent="0.3">
      <c r="A23" t="s">
        <v>72</v>
      </c>
      <c r="B23" s="4" t="s">
        <v>167</v>
      </c>
      <c r="C23" t="s">
        <v>73</v>
      </c>
      <c r="D23">
        <v>1</v>
      </c>
      <c r="E23" s="20">
        <v>20</v>
      </c>
    </row>
    <row r="24" spans="1:6" x14ac:dyDescent="0.3">
      <c r="A24" t="s">
        <v>72</v>
      </c>
      <c r="B24" t="s">
        <v>74</v>
      </c>
      <c r="C24" t="s">
        <v>75</v>
      </c>
      <c r="D24">
        <v>5</v>
      </c>
      <c r="E24" s="20">
        <v>10</v>
      </c>
    </row>
    <row r="25" spans="1:6" x14ac:dyDescent="0.3">
      <c r="A25" t="s">
        <v>72</v>
      </c>
      <c r="B25" t="s">
        <v>76</v>
      </c>
      <c r="C25" t="s">
        <v>77</v>
      </c>
      <c r="D25">
        <v>1</v>
      </c>
      <c r="E25" s="20">
        <v>10</v>
      </c>
    </row>
    <row r="26" spans="1:6" x14ac:dyDescent="0.3">
      <c r="A26" t="s">
        <v>72</v>
      </c>
      <c r="B26" s="19" t="s">
        <v>28</v>
      </c>
      <c r="C26" s="10" t="s">
        <v>95</v>
      </c>
      <c r="D26">
        <v>1</v>
      </c>
      <c r="E26" s="20">
        <v>20</v>
      </c>
    </row>
    <row r="27" spans="1:6" x14ac:dyDescent="0.3">
      <c r="A27" t="s">
        <v>62</v>
      </c>
      <c r="B27" s="4" t="s">
        <v>78</v>
      </c>
      <c r="C27" t="s">
        <v>79</v>
      </c>
      <c r="D27">
        <v>1</v>
      </c>
      <c r="E27" s="20">
        <v>10</v>
      </c>
    </row>
    <row r="28" spans="1:6" x14ac:dyDescent="0.3">
      <c r="A28" s="9" t="s">
        <v>119</v>
      </c>
      <c r="E28" s="21">
        <f>SUM(E7:E27)</f>
        <v>308</v>
      </c>
    </row>
    <row r="30" spans="1:6" x14ac:dyDescent="0.3">
      <c r="A30" t="s">
        <v>81</v>
      </c>
    </row>
    <row r="31" spans="1:6" ht="28.8" x14ac:dyDescent="0.75">
      <c r="A31" s="8" t="s">
        <v>82</v>
      </c>
    </row>
    <row r="36" spans="3:3" x14ac:dyDescent="0.3">
      <c r="C36" s="4"/>
    </row>
  </sheetData>
  <hyperlinks>
    <hyperlink ref="B18" r:id="rId1" xr:uid="{FA5B5A58-3D80-432F-ABD5-C647CC1F70E8}"/>
    <hyperlink ref="B16" r:id="rId2" xr:uid="{3CEA6465-8B09-4BC6-B69F-5E20C6200862}"/>
    <hyperlink ref="B7" r:id="rId3" xr:uid="{815E5D15-CF78-41EC-980C-BB8E5720E054}"/>
    <hyperlink ref="B10" r:id="rId4" xr:uid="{B148155D-7B0C-4B5A-A63D-846513AC87D8}"/>
    <hyperlink ref="B11" r:id="rId5" xr:uid="{0BA4E21B-2D6F-419E-BB1C-022ED717A36F}"/>
    <hyperlink ref="B14" r:id="rId6" xr:uid="{94C4C13B-0BBB-4F7B-A730-B3205BF6E8ED}"/>
    <hyperlink ref="B23" r:id="rId7" xr:uid="{36DCFF59-08CA-412B-82D6-7AAD9283F4CA}"/>
    <hyperlink ref="B20" r:id="rId8" display="E3d Hotend" xr:uid="{D9CC2680-375C-425C-9B23-A84445726301}"/>
    <hyperlink ref="B21" r:id="rId9" display="Titan Extruder" xr:uid="{BB4FD47C-E877-4261-A969-740DE1E39AB4}"/>
    <hyperlink ref="B27" r:id="rId10" xr:uid="{CB297E9F-651F-4BC1-B041-888A78608872}"/>
    <hyperlink ref="B17" r:id="rId11" xr:uid="{13ECE8A0-6EE8-4028-9765-E96A93DC6FCD}"/>
    <hyperlink ref="B9" r:id="rId12" xr:uid="{2A7E1508-6E65-4E26-BF99-CF81B8D345E1}"/>
    <hyperlink ref="B26" r:id="rId13" xr:uid="{25020B41-41DF-478E-89B1-FE4B385546EA}"/>
    <hyperlink ref="B19" r:id="rId14" xr:uid="{94831F77-CC8B-4258-8675-6442526C91B3}"/>
    <hyperlink ref="B12" r:id="rId15" xr:uid="{007564D3-D88A-459E-82C7-E7C8214C723F}"/>
    <hyperlink ref="B13" r:id="rId16" xr:uid="{4B39742A-81FB-4551-BEF4-69D5B4E51D2B}"/>
    <hyperlink ref="B15" r:id="rId17" xr:uid="{37CE46E6-337E-4932-891F-7ABBCC15C26A}"/>
  </hyperlinks>
  <pageMargins left="0.25" right="0.25" top="0.75" bottom="0.75" header="0.3" footer="0.3"/>
  <pageSetup paperSize="9" fitToHeight="0" orientation="portrait" r:id="rId18"/>
  <drawing r:id="rId19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9EA4-5A5F-4A9C-B048-2EB9BC969CA3}">
  <dimension ref="A1:E33"/>
  <sheetViews>
    <sheetView workbookViewId="0"/>
  </sheetViews>
  <sheetFormatPr defaultRowHeight="14.4" x14ac:dyDescent="0.3"/>
  <cols>
    <col min="1" max="1" width="19.33203125" bestFit="1" customWidth="1"/>
    <col min="2" max="2" width="26.44140625" bestFit="1" customWidth="1"/>
    <col min="3" max="3" width="13.21875" bestFit="1" customWidth="1"/>
    <col min="4" max="5" width="12.6640625" bestFit="1" customWidth="1"/>
  </cols>
  <sheetData>
    <row r="1" spans="1:5" x14ac:dyDescent="0.3">
      <c r="B1" s="9" t="s">
        <v>89</v>
      </c>
    </row>
    <row r="5" spans="1:5" x14ac:dyDescent="0.3">
      <c r="B5" t="s">
        <v>81</v>
      </c>
    </row>
    <row r="6" spans="1:5" ht="28.8" x14ac:dyDescent="0.75">
      <c r="B6" s="8" t="s">
        <v>82</v>
      </c>
    </row>
    <row r="7" spans="1:5" x14ac:dyDescent="0.3">
      <c r="A7" s="15" t="s">
        <v>47</v>
      </c>
      <c r="B7" s="15" t="s">
        <v>29</v>
      </c>
      <c r="C7" s="15" t="s">
        <v>87</v>
      </c>
      <c r="D7" s="15" t="s">
        <v>103</v>
      </c>
      <c r="E7" s="16" t="s">
        <v>102</v>
      </c>
    </row>
    <row r="8" spans="1:5" x14ac:dyDescent="0.3">
      <c r="A8" s="11" t="s">
        <v>22</v>
      </c>
      <c r="B8" s="12" t="s">
        <v>36</v>
      </c>
      <c r="C8" s="13">
        <v>10</v>
      </c>
      <c r="D8" s="36">
        <v>0.1</v>
      </c>
      <c r="E8" s="34">
        <f>D8*C8</f>
        <v>1</v>
      </c>
    </row>
    <row r="9" spans="1:5" x14ac:dyDescent="0.3">
      <c r="A9" s="11" t="s">
        <v>16</v>
      </c>
      <c r="B9" s="12" t="s">
        <v>57</v>
      </c>
      <c r="C9" s="12">
        <v>10</v>
      </c>
      <c r="D9" s="36">
        <v>0.1</v>
      </c>
      <c r="E9" s="34">
        <f t="shared" ref="E9:E32" si="0">D9*C9</f>
        <v>1</v>
      </c>
    </row>
    <row r="10" spans="1:5" x14ac:dyDescent="0.3">
      <c r="A10" s="11" t="s">
        <v>13</v>
      </c>
      <c r="B10" s="12" t="s">
        <v>56</v>
      </c>
      <c r="C10" s="13">
        <v>20</v>
      </c>
      <c r="D10" s="36">
        <v>0.1</v>
      </c>
      <c r="E10" s="34">
        <f t="shared" si="0"/>
        <v>2</v>
      </c>
    </row>
    <row r="11" spans="1:5" x14ac:dyDescent="0.3">
      <c r="A11" s="11" t="s">
        <v>51</v>
      </c>
      <c r="B11" s="13" t="s">
        <v>30</v>
      </c>
      <c r="C11" s="12">
        <v>10</v>
      </c>
      <c r="D11" s="36">
        <v>0.1</v>
      </c>
      <c r="E11" s="34">
        <f t="shared" si="0"/>
        <v>1</v>
      </c>
    </row>
    <row r="12" spans="1:5" x14ac:dyDescent="0.3">
      <c r="A12" s="11" t="s">
        <v>21</v>
      </c>
      <c r="B12" s="12" t="s">
        <v>30</v>
      </c>
      <c r="C12" s="13">
        <v>10</v>
      </c>
      <c r="D12" s="36">
        <v>0.1</v>
      </c>
      <c r="E12" s="34">
        <f t="shared" si="0"/>
        <v>1</v>
      </c>
    </row>
    <row r="13" spans="1:5" x14ac:dyDescent="0.3">
      <c r="A13" s="11" t="s">
        <v>14</v>
      </c>
      <c r="B13" s="13" t="s">
        <v>30</v>
      </c>
      <c r="C13" s="12">
        <v>20</v>
      </c>
      <c r="D13" s="36">
        <v>0.1</v>
      </c>
      <c r="E13" s="34">
        <f t="shared" si="0"/>
        <v>2</v>
      </c>
    </row>
    <row r="14" spans="1:5" x14ac:dyDescent="0.3">
      <c r="A14" s="11" t="s">
        <v>58</v>
      </c>
      <c r="B14" s="12" t="s">
        <v>59</v>
      </c>
      <c r="C14" s="13">
        <v>10</v>
      </c>
      <c r="D14" s="36">
        <v>0.1</v>
      </c>
      <c r="E14" s="34">
        <f t="shared" si="0"/>
        <v>1</v>
      </c>
    </row>
    <row r="15" spans="1:5" x14ac:dyDescent="0.3">
      <c r="A15" s="11" t="s">
        <v>19</v>
      </c>
      <c r="B15" s="12" t="s">
        <v>55</v>
      </c>
      <c r="C15" s="12">
        <v>10</v>
      </c>
      <c r="D15" s="36">
        <v>0.1</v>
      </c>
      <c r="E15" s="34">
        <f t="shared" si="0"/>
        <v>1</v>
      </c>
    </row>
    <row r="16" spans="1:5" x14ac:dyDescent="0.3">
      <c r="A16" s="11" t="s">
        <v>24</v>
      </c>
      <c r="B16" s="12" t="s">
        <v>30</v>
      </c>
      <c r="C16" s="13">
        <v>10</v>
      </c>
      <c r="D16" s="36">
        <v>0.1</v>
      </c>
      <c r="E16" s="34">
        <f t="shared" si="0"/>
        <v>1</v>
      </c>
    </row>
    <row r="17" spans="1:5" x14ac:dyDescent="0.3">
      <c r="A17" s="11" t="s">
        <v>23</v>
      </c>
      <c r="B17" s="13" t="s">
        <v>30</v>
      </c>
      <c r="C17" s="12">
        <v>10</v>
      </c>
      <c r="D17" s="36">
        <v>0.1</v>
      </c>
      <c r="E17" s="34">
        <f t="shared" si="0"/>
        <v>1</v>
      </c>
    </row>
    <row r="18" spans="1:5" x14ac:dyDescent="0.3">
      <c r="A18" s="11" t="s">
        <v>37</v>
      </c>
      <c r="B18" s="12" t="s">
        <v>52</v>
      </c>
      <c r="C18" s="13">
        <v>75</v>
      </c>
      <c r="D18" s="36">
        <v>0.1</v>
      </c>
      <c r="E18" s="34">
        <f t="shared" si="0"/>
        <v>7.5</v>
      </c>
    </row>
    <row r="19" spans="1:5" x14ac:dyDescent="0.3">
      <c r="A19" s="11" t="s">
        <v>17</v>
      </c>
      <c r="B19" s="12" t="s">
        <v>38</v>
      </c>
      <c r="C19" s="12">
        <v>20</v>
      </c>
      <c r="D19" s="36">
        <v>0.1</v>
      </c>
      <c r="E19" s="34">
        <f t="shared" si="0"/>
        <v>2</v>
      </c>
    </row>
    <row r="20" spans="1:5" x14ac:dyDescent="0.3">
      <c r="A20" s="11" t="s">
        <v>39</v>
      </c>
      <c r="B20" s="12" t="s">
        <v>53</v>
      </c>
      <c r="C20" s="13">
        <v>40</v>
      </c>
      <c r="D20" s="36">
        <v>0.1</v>
      </c>
      <c r="E20" s="34">
        <f t="shared" si="0"/>
        <v>4</v>
      </c>
    </row>
    <row r="21" spans="1:5" x14ac:dyDescent="0.3">
      <c r="A21" s="11" t="s">
        <v>48</v>
      </c>
      <c r="B21" s="12" t="s">
        <v>49</v>
      </c>
      <c r="C21" s="12">
        <v>50</v>
      </c>
      <c r="D21" s="36">
        <v>0.1</v>
      </c>
      <c r="E21" s="34">
        <f t="shared" si="0"/>
        <v>5</v>
      </c>
    </row>
    <row r="22" spans="1:5" x14ac:dyDescent="0.3">
      <c r="A22" s="11" t="s">
        <v>40</v>
      </c>
      <c r="B22" s="12" t="s">
        <v>41</v>
      </c>
      <c r="C22" s="13">
        <v>25</v>
      </c>
      <c r="D22" s="36">
        <v>0.1</v>
      </c>
      <c r="E22" s="34">
        <f t="shared" si="0"/>
        <v>2.5</v>
      </c>
    </row>
    <row r="23" spans="1:5" x14ac:dyDescent="0.3">
      <c r="A23" s="11" t="s">
        <v>7</v>
      </c>
      <c r="B23" s="12" t="s">
        <v>8</v>
      </c>
      <c r="C23" s="12">
        <v>75</v>
      </c>
      <c r="D23" s="36">
        <v>0.1</v>
      </c>
      <c r="E23" s="34">
        <f t="shared" si="0"/>
        <v>7.5</v>
      </c>
    </row>
    <row r="24" spans="1:5" x14ac:dyDescent="0.3">
      <c r="A24" s="11" t="s">
        <v>9</v>
      </c>
      <c r="B24" s="12" t="s">
        <v>54</v>
      </c>
      <c r="C24" s="13">
        <v>150</v>
      </c>
      <c r="D24" s="36">
        <v>0.1</v>
      </c>
      <c r="E24" s="34">
        <f t="shared" si="0"/>
        <v>15</v>
      </c>
    </row>
    <row r="25" spans="1:5" x14ac:dyDescent="0.3">
      <c r="A25" s="11" t="s">
        <v>10</v>
      </c>
      <c r="B25" s="12" t="s">
        <v>30</v>
      </c>
      <c r="C25" s="12">
        <v>100</v>
      </c>
      <c r="D25" s="36">
        <v>0.1</v>
      </c>
      <c r="E25" s="34">
        <f t="shared" si="0"/>
        <v>10</v>
      </c>
    </row>
    <row r="26" spans="1:5" x14ac:dyDescent="0.3">
      <c r="A26" s="11" t="s">
        <v>42</v>
      </c>
      <c r="B26" s="12" t="s">
        <v>30</v>
      </c>
      <c r="C26" s="13">
        <v>10</v>
      </c>
      <c r="D26" s="36">
        <v>0.1</v>
      </c>
      <c r="E26" s="34">
        <f t="shared" si="0"/>
        <v>1</v>
      </c>
    </row>
    <row r="27" spans="1:5" x14ac:dyDescent="0.3">
      <c r="A27" s="11" t="s">
        <v>43</v>
      </c>
      <c r="B27" s="12" t="s">
        <v>44</v>
      </c>
      <c r="C27" s="12">
        <v>20</v>
      </c>
      <c r="D27" s="36">
        <v>0.1</v>
      </c>
      <c r="E27" s="34">
        <f t="shared" si="0"/>
        <v>2</v>
      </c>
    </row>
    <row r="28" spans="1:5" x14ac:dyDescent="0.3">
      <c r="A28" s="11" t="s">
        <v>25</v>
      </c>
      <c r="B28" s="12" t="s">
        <v>30</v>
      </c>
      <c r="C28" s="13">
        <v>10</v>
      </c>
      <c r="D28" s="36">
        <v>0.1</v>
      </c>
      <c r="E28" s="34">
        <f t="shared" si="0"/>
        <v>1</v>
      </c>
    </row>
    <row r="29" spans="1:5" x14ac:dyDescent="0.3">
      <c r="A29" s="11" t="s">
        <v>18</v>
      </c>
      <c r="B29" s="12" t="s">
        <v>30</v>
      </c>
      <c r="C29" s="12">
        <v>20</v>
      </c>
      <c r="D29" s="36">
        <v>0.1</v>
      </c>
      <c r="E29" s="34">
        <f t="shared" si="0"/>
        <v>2</v>
      </c>
    </row>
    <row r="30" spans="1:5" x14ac:dyDescent="0.3">
      <c r="A30" s="11" t="s">
        <v>15</v>
      </c>
      <c r="B30" s="12" t="s">
        <v>30</v>
      </c>
      <c r="C30" s="13">
        <v>10</v>
      </c>
      <c r="D30" s="36">
        <v>0.1</v>
      </c>
      <c r="E30" s="34">
        <f t="shared" si="0"/>
        <v>1</v>
      </c>
    </row>
    <row r="31" spans="1:5" x14ac:dyDescent="0.3">
      <c r="A31" s="11" t="s">
        <v>45</v>
      </c>
      <c r="B31" s="12" t="s">
        <v>44</v>
      </c>
      <c r="C31" s="12">
        <v>10</v>
      </c>
      <c r="D31" s="36">
        <v>0.1</v>
      </c>
      <c r="E31" s="34">
        <f t="shared" si="0"/>
        <v>1</v>
      </c>
    </row>
    <row r="32" spans="1:5" x14ac:dyDescent="0.3">
      <c r="A32" s="11" t="s">
        <v>31</v>
      </c>
      <c r="B32" s="12" t="s">
        <v>46</v>
      </c>
      <c r="C32" s="13">
        <v>25</v>
      </c>
      <c r="D32" s="36">
        <v>0.1</v>
      </c>
      <c r="E32" s="34">
        <f t="shared" si="0"/>
        <v>2.5</v>
      </c>
    </row>
    <row r="33" spans="1:5" x14ac:dyDescent="0.3">
      <c r="A33" s="9" t="s">
        <v>110</v>
      </c>
      <c r="E33" s="23">
        <f>SUM(E8:E32)</f>
        <v>76</v>
      </c>
    </row>
  </sheetData>
  <pageMargins left="0.25" right="0.25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BFAF-98E7-48E2-B803-10D3054F2AAB}">
  <dimension ref="A1:F48"/>
  <sheetViews>
    <sheetView workbookViewId="0"/>
  </sheetViews>
  <sheetFormatPr defaultRowHeight="14.4" x14ac:dyDescent="0.3"/>
  <cols>
    <col min="1" max="1" width="24.6640625" bestFit="1" customWidth="1"/>
    <col min="2" max="2" width="11.6640625" customWidth="1"/>
    <col min="3" max="3" width="26" customWidth="1"/>
    <col min="4" max="4" width="13.6640625" bestFit="1" customWidth="1"/>
    <col min="5" max="5" width="11.33203125" bestFit="1" customWidth="1"/>
    <col min="6" max="6" width="8.21875" bestFit="1" customWidth="1"/>
  </cols>
  <sheetData>
    <row r="1" spans="1:6" x14ac:dyDescent="0.3">
      <c r="B1" s="9" t="s">
        <v>125</v>
      </c>
    </row>
    <row r="2" spans="1:6" x14ac:dyDescent="0.3">
      <c r="B2" t="s">
        <v>126</v>
      </c>
    </row>
    <row r="5" spans="1:6" x14ac:dyDescent="0.3">
      <c r="B5" t="s">
        <v>127</v>
      </c>
      <c r="C5" s="4" t="s">
        <v>128</v>
      </c>
    </row>
    <row r="6" spans="1:6" x14ac:dyDescent="0.3">
      <c r="A6" s="15" t="s">
        <v>0</v>
      </c>
      <c r="B6" s="15" t="s">
        <v>165</v>
      </c>
      <c r="C6" s="15" t="s">
        <v>1</v>
      </c>
      <c r="D6" s="15" t="s">
        <v>87</v>
      </c>
      <c r="E6" s="16" t="s">
        <v>29</v>
      </c>
      <c r="F6" s="9"/>
    </row>
    <row r="7" spans="1:6" x14ac:dyDescent="0.3">
      <c r="A7" s="2" t="s">
        <v>5</v>
      </c>
      <c r="B7" s="1"/>
      <c r="C7" s="1"/>
      <c r="E7" s="1"/>
    </row>
    <row r="8" spans="1:6" x14ac:dyDescent="0.3">
      <c r="A8" s="1" t="s">
        <v>4</v>
      </c>
      <c r="C8" s="1" t="s">
        <v>32</v>
      </c>
      <c r="D8">
        <v>16</v>
      </c>
      <c r="E8" s="1" t="s">
        <v>5</v>
      </c>
      <c r="F8" s="33" t="s">
        <v>129</v>
      </c>
    </row>
    <row r="9" spans="1:6" x14ac:dyDescent="0.3">
      <c r="A9" s="1" t="s">
        <v>20</v>
      </c>
      <c r="C9" s="1" t="s">
        <v>33</v>
      </c>
      <c r="D9">
        <v>1</v>
      </c>
      <c r="E9" s="1" t="s">
        <v>5</v>
      </c>
      <c r="F9" s="33" t="s">
        <v>129</v>
      </c>
    </row>
    <row r="10" spans="1:6" x14ac:dyDescent="0.3">
      <c r="A10" s="1" t="s">
        <v>6</v>
      </c>
      <c r="B10" t="s">
        <v>130</v>
      </c>
      <c r="C10" s="1" t="s">
        <v>26</v>
      </c>
      <c r="D10">
        <v>8</v>
      </c>
      <c r="E10" s="1" t="s">
        <v>5</v>
      </c>
      <c r="F10" s="33" t="s">
        <v>129</v>
      </c>
    </row>
    <row r="11" spans="1:6" x14ac:dyDescent="0.3">
      <c r="A11" s="1" t="s">
        <v>131</v>
      </c>
      <c r="B11" t="s">
        <v>132</v>
      </c>
      <c r="C11" s="1" t="s">
        <v>133</v>
      </c>
      <c r="D11">
        <v>16</v>
      </c>
      <c r="E11" s="1" t="s">
        <v>5</v>
      </c>
      <c r="F11" s="33" t="s">
        <v>129</v>
      </c>
    </row>
    <row r="12" spans="1:6" x14ac:dyDescent="0.3">
      <c r="A12" s="2" t="s">
        <v>27</v>
      </c>
      <c r="B12" s="1"/>
      <c r="C12" s="1"/>
      <c r="E12" s="1"/>
    </row>
    <row r="13" spans="1:6" x14ac:dyDescent="0.3">
      <c r="A13" s="1" t="s">
        <v>34</v>
      </c>
      <c r="B13" t="s">
        <v>134</v>
      </c>
      <c r="C13" s="1" t="s">
        <v>135</v>
      </c>
      <c r="D13">
        <v>9</v>
      </c>
      <c r="E13" s="1" t="s">
        <v>5</v>
      </c>
      <c r="F13" s="33" t="s">
        <v>129</v>
      </c>
    </row>
    <row r="14" spans="1:6" x14ac:dyDescent="0.3">
      <c r="A14" s="1" t="s">
        <v>35</v>
      </c>
      <c r="B14" s="2"/>
      <c r="C14" s="1" t="s">
        <v>136</v>
      </c>
      <c r="D14" s="3">
        <v>12</v>
      </c>
      <c r="E14" s="1" t="s">
        <v>5</v>
      </c>
      <c r="F14" s="33" t="s">
        <v>129</v>
      </c>
    </row>
    <row r="15" spans="1:6" x14ac:dyDescent="0.3">
      <c r="A15" s="2" t="s">
        <v>137</v>
      </c>
      <c r="B15" s="1"/>
      <c r="E15" s="1"/>
    </row>
    <row r="16" spans="1:6" x14ac:dyDescent="0.3">
      <c r="A16" s="1" t="s">
        <v>11</v>
      </c>
      <c r="B16" s="1" t="s">
        <v>138</v>
      </c>
      <c r="C16" s="1" t="s">
        <v>12</v>
      </c>
      <c r="D16">
        <v>4</v>
      </c>
      <c r="E16" s="1" t="s">
        <v>139</v>
      </c>
      <c r="F16" s="33" t="s">
        <v>129</v>
      </c>
    </row>
    <row r="17" spans="1:6" x14ac:dyDescent="0.3">
      <c r="A17" s="1" t="s">
        <v>140</v>
      </c>
      <c r="B17" s="1" t="s">
        <v>141</v>
      </c>
      <c r="C17" s="1" t="s">
        <v>142</v>
      </c>
      <c r="D17">
        <v>10</v>
      </c>
      <c r="E17" s="1" t="s">
        <v>139</v>
      </c>
      <c r="F17" s="33" t="s">
        <v>129</v>
      </c>
    </row>
    <row r="18" spans="1:6" x14ac:dyDescent="0.3">
      <c r="A18" s="1" t="s">
        <v>143</v>
      </c>
      <c r="B18" s="1" t="s">
        <v>144</v>
      </c>
      <c r="C18" s="1" t="s">
        <v>145</v>
      </c>
      <c r="D18">
        <v>4</v>
      </c>
      <c r="E18" s="1" t="s">
        <v>139</v>
      </c>
      <c r="F18" s="33" t="s">
        <v>129</v>
      </c>
    </row>
    <row r="19" spans="1:6" x14ac:dyDescent="0.3">
      <c r="A19" s="2" t="s">
        <v>146</v>
      </c>
      <c r="B19" s="1"/>
      <c r="C19" s="2" t="s">
        <v>29</v>
      </c>
      <c r="E19" s="1"/>
    </row>
    <row r="20" spans="1:6" x14ac:dyDescent="0.3">
      <c r="A20" s="34" t="s">
        <v>22</v>
      </c>
      <c r="B20" s="34" t="s">
        <v>147</v>
      </c>
      <c r="C20" s="34" t="s">
        <v>36</v>
      </c>
      <c r="D20" s="10">
        <v>10</v>
      </c>
      <c r="E20" s="10" t="s">
        <v>47</v>
      </c>
      <c r="F20" s="33" t="s">
        <v>129</v>
      </c>
    </row>
    <row r="21" spans="1:6" x14ac:dyDescent="0.3">
      <c r="A21" s="34" t="s">
        <v>16</v>
      </c>
      <c r="B21" s="34" t="s">
        <v>148</v>
      </c>
      <c r="C21" s="34" t="s">
        <v>57</v>
      </c>
      <c r="D21" s="34">
        <v>10</v>
      </c>
      <c r="E21" s="10" t="s">
        <v>47</v>
      </c>
      <c r="F21" s="33" t="s">
        <v>129</v>
      </c>
    </row>
    <row r="22" spans="1:6" x14ac:dyDescent="0.3">
      <c r="A22" s="34" t="s">
        <v>13</v>
      </c>
      <c r="B22" s="34" t="s">
        <v>149</v>
      </c>
      <c r="C22" s="34" t="s">
        <v>56</v>
      </c>
      <c r="D22" s="10">
        <v>20</v>
      </c>
      <c r="E22" s="10" t="s">
        <v>47</v>
      </c>
      <c r="F22" s="33" t="s">
        <v>129</v>
      </c>
    </row>
    <row r="23" spans="1:6" x14ac:dyDescent="0.3">
      <c r="A23" s="34" t="s">
        <v>51</v>
      </c>
      <c r="B23" s="34" t="s">
        <v>150</v>
      </c>
      <c r="C23" s="13" t="s">
        <v>30</v>
      </c>
      <c r="D23" s="34">
        <v>10</v>
      </c>
      <c r="E23" s="10" t="s">
        <v>47</v>
      </c>
      <c r="F23" s="33" t="s">
        <v>129</v>
      </c>
    </row>
    <row r="24" spans="1:6" x14ac:dyDescent="0.3">
      <c r="A24" s="34" t="s">
        <v>21</v>
      </c>
      <c r="B24" s="34"/>
      <c r="C24" s="34" t="s">
        <v>30</v>
      </c>
      <c r="D24" s="10">
        <v>10</v>
      </c>
      <c r="E24" s="10" t="s">
        <v>47</v>
      </c>
      <c r="F24" s="33" t="s">
        <v>129</v>
      </c>
    </row>
    <row r="25" spans="1:6" x14ac:dyDescent="0.3">
      <c r="A25" s="34" t="s">
        <v>14</v>
      </c>
      <c r="B25" s="34" t="s">
        <v>151</v>
      </c>
      <c r="C25" s="13" t="s">
        <v>30</v>
      </c>
      <c r="D25" s="34">
        <v>20</v>
      </c>
      <c r="E25" s="10" t="s">
        <v>47</v>
      </c>
      <c r="F25" s="33" t="s">
        <v>129</v>
      </c>
    </row>
    <row r="26" spans="1:6" x14ac:dyDescent="0.3">
      <c r="A26" s="34" t="s">
        <v>58</v>
      </c>
      <c r="B26" s="34" t="s">
        <v>152</v>
      </c>
      <c r="C26" s="34" t="s">
        <v>59</v>
      </c>
      <c r="D26" s="10">
        <v>10</v>
      </c>
      <c r="E26" s="10" t="s">
        <v>47</v>
      </c>
      <c r="F26" s="33" t="s">
        <v>129</v>
      </c>
    </row>
    <row r="27" spans="1:6" x14ac:dyDescent="0.3">
      <c r="A27" s="34" t="s">
        <v>19</v>
      </c>
      <c r="B27" s="34"/>
      <c r="C27" s="34" t="s">
        <v>55</v>
      </c>
      <c r="D27" s="34">
        <v>10</v>
      </c>
      <c r="E27" s="10" t="s">
        <v>47</v>
      </c>
      <c r="F27" s="33" t="s">
        <v>129</v>
      </c>
    </row>
    <row r="28" spans="1:6" x14ac:dyDescent="0.3">
      <c r="A28" s="34" t="s">
        <v>24</v>
      </c>
      <c r="B28" s="34"/>
      <c r="C28" s="34" t="s">
        <v>30</v>
      </c>
      <c r="D28" s="10">
        <v>10</v>
      </c>
      <c r="E28" s="10" t="s">
        <v>47</v>
      </c>
      <c r="F28" s="33" t="s">
        <v>129</v>
      </c>
    </row>
    <row r="29" spans="1:6" x14ac:dyDescent="0.3">
      <c r="A29" s="34" t="s">
        <v>23</v>
      </c>
      <c r="B29" s="34"/>
      <c r="C29" s="13" t="s">
        <v>30</v>
      </c>
      <c r="D29" s="34">
        <v>10</v>
      </c>
      <c r="E29" s="10" t="s">
        <v>47</v>
      </c>
      <c r="F29" s="33" t="s">
        <v>129</v>
      </c>
    </row>
    <row r="30" spans="1:6" x14ac:dyDescent="0.3">
      <c r="A30" s="34" t="s">
        <v>37</v>
      </c>
      <c r="B30" s="34" t="s">
        <v>153</v>
      </c>
      <c r="C30" s="34" t="s">
        <v>52</v>
      </c>
      <c r="D30" s="10">
        <v>75</v>
      </c>
      <c r="E30" s="10" t="s">
        <v>47</v>
      </c>
      <c r="F30" s="33" t="s">
        <v>129</v>
      </c>
    </row>
    <row r="31" spans="1:6" x14ac:dyDescent="0.3">
      <c r="A31" s="34" t="s">
        <v>17</v>
      </c>
      <c r="B31" s="34"/>
      <c r="C31" s="34" t="s">
        <v>38</v>
      </c>
      <c r="D31" s="34">
        <v>20</v>
      </c>
      <c r="E31" s="10" t="s">
        <v>47</v>
      </c>
      <c r="F31" s="33" t="s">
        <v>129</v>
      </c>
    </row>
    <row r="32" spans="1:6" x14ac:dyDescent="0.3">
      <c r="A32" s="34" t="s">
        <v>39</v>
      </c>
      <c r="B32" s="34" t="s">
        <v>154</v>
      </c>
      <c r="C32" s="34" t="s">
        <v>53</v>
      </c>
      <c r="D32" s="10">
        <v>40</v>
      </c>
      <c r="E32" s="10" t="s">
        <v>47</v>
      </c>
      <c r="F32" s="33" t="s">
        <v>129</v>
      </c>
    </row>
    <row r="33" spans="1:6" x14ac:dyDescent="0.3">
      <c r="A33" s="34" t="s">
        <v>48</v>
      </c>
      <c r="B33" s="34" t="s">
        <v>155</v>
      </c>
      <c r="C33" s="34" t="s">
        <v>49</v>
      </c>
      <c r="D33" s="34">
        <v>50</v>
      </c>
      <c r="E33" s="10" t="s">
        <v>47</v>
      </c>
      <c r="F33" s="33" t="s">
        <v>129</v>
      </c>
    </row>
    <row r="34" spans="1:6" x14ac:dyDescent="0.3">
      <c r="A34" s="34" t="s">
        <v>40</v>
      </c>
      <c r="B34" s="34"/>
      <c r="C34" s="34" t="s">
        <v>41</v>
      </c>
      <c r="D34" s="10">
        <v>25</v>
      </c>
      <c r="E34" s="10" t="s">
        <v>47</v>
      </c>
      <c r="F34" s="33" t="s">
        <v>129</v>
      </c>
    </row>
    <row r="35" spans="1:6" x14ac:dyDescent="0.3">
      <c r="A35" s="34" t="s">
        <v>7</v>
      </c>
      <c r="B35" s="34"/>
      <c r="C35" s="34" t="s">
        <v>8</v>
      </c>
      <c r="D35" s="34">
        <v>75</v>
      </c>
      <c r="E35" s="10" t="s">
        <v>47</v>
      </c>
      <c r="F35" s="33" t="s">
        <v>129</v>
      </c>
    </row>
    <row r="36" spans="1:6" x14ac:dyDescent="0.3">
      <c r="A36" s="34" t="s">
        <v>9</v>
      </c>
      <c r="B36" s="34" t="s">
        <v>156</v>
      </c>
      <c r="C36" s="34" t="s">
        <v>54</v>
      </c>
      <c r="D36" s="10">
        <v>150</v>
      </c>
      <c r="E36" s="10" t="s">
        <v>47</v>
      </c>
      <c r="F36" s="33" t="s">
        <v>129</v>
      </c>
    </row>
    <row r="37" spans="1:6" x14ac:dyDescent="0.3">
      <c r="A37" s="34" t="s">
        <v>10</v>
      </c>
      <c r="B37" s="34" t="s">
        <v>157</v>
      </c>
      <c r="C37" s="13" t="s">
        <v>30</v>
      </c>
      <c r="D37" s="34">
        <v>100</v>
      </c>
      <c r="E37" s="10" t="s">
        <v>47</v>
      </c>
      <c r="F37" s="33" t="s">
        <v>129</v>
      </c>
    </row>
    <row r="38" spans="1:6" x14ac:dyDescent="0.3">
      <c r="A38" s="34" t="s">
        <v>42</v>
      </c>
      <c r="B38" s="34"/>
      <c r="C38" s="34" t="s">
        <v>30</v>
      </c>
      <c r="D38" s="10">
        <v>10</v>
      </c>
      <c r="E38" s="10" t="s">
        <v>47</v>
      </c>
      <c r="F38" s="33" t="s">
        <v>129</v>
      </c>
    </row>
    <row r="39" spans="1:6" x14ac:dyDescent="0.3">
      <c r="A39" s="34" t="s">
        <v>43</v>
      </c>
      <c r="B39" s="34"/>
      <c r="C39" s="34" t="s">
        <v>44</v>
      </c>
      <c r="D39" s="34">
        <v>20</v>
      </c>
      <c r="E39" s="10" t="s">
        <v>47</v>
      </c>
      <c r="F39" s="33" t="s">
        <v>129</v>
      </c>
    </row>
    <row r="40" spans="1:6" x14ac:dyDescent="0.3">
      <c r="A40" s="34" t="s">
        <v>25</v>
      </c>
      <c r="B40" s="34"/>
      <c r="C40" s="34" t="s">
        <v>30</v>
      </c>
      <c r="D40" s="10">
        <v>10</v>
      </c>
      <c r="E40" s="10" t="s">
        <v>47</v>
      </c>
      <c r="F40" s="33" t="s">
        <v>129</v>
      </c>
    </row>
    <row r="41" spans="1:6" x14ac:dyDescent="0.3">
      <c r="A41" s="34" t="s">
        <v>18</v>
      </c>
      <c r="B41" s="34"/>
      <c r="C41" s="13" t="s">
        <v>30</v>
      </c>
      <c r="D41" s="34">
        <v>20</v>
      </c>
      <c r="E41" s="10" t="s">
        <v>47</v>
      </c>
      <c r="F41" s="33" t="s">
        <v>129</v>
      </c>
    </row>
    <row r="42" spans="1:6" x14ac:dyDescent="0.3">
      <c r="A42" s="34" t="s">
        <v>15</v>
      </c>
      <c r="B42" s="34"/>
      <c r="C42" s="34" t="s">
        <v>30</v>
      </c>
      <c r="D42" s="10">
        <v>10</v>
      </c>
      <c r="E42" s="10" t="s">
        <v>47</v>
      </c>
      <c r="F42" s="33" t="s">
        <v>129</v>
      </c>
    </row>
    <row r="43" spans="1:6" x14ac:dyDescent="0.3">
      <c r="A43" s="34" t="s">
        <v>45</v>
      </c>
      <c r="B43" s="34"/>
      <c r="C43" s="34" t="s">
        <v>44</v>
      </c>
      <c r="D43" s="34">
        <v>10</v>
      </c>
      <c r="E43" s="10" t="s">
        <v>47</v>
      </c>
      <c r="F43" s="33" t="s">
        <v>129</v>
      </c>
    </row>
    <row r="44" spans="1:6" x14ac:dyDescent="0.3">
      <c r="A44" s="34" t="s">
        <v>31</v>
      </c>
      <c r="B44" s="34"/>
      <c r="C44" s="34" t="s">
        <v>46</v>
      </c>
      <c r="D44" s="10">
        <v>25</v>
      </c>
      <c r="E44" s="10" t="s">
        <v>47</v>
      </c>
      <c r="F44" s="33" t="s">
        <v>129</v>
      </c>
    </row>
    <row r="45" spans="1:6" x14ac:dyDescent="0.3">
      <c r="A45" s="34" t="s">
        <v>50</v>
      </c>
      <c r="B45" s="34" t="s">
        <v>158</v>
      </c>
      <c r="C45" s="34" t="s">
        <v>159</v>
      </c>
      <c r="D45" s="34">
        <v>6</v>
      </c>
      <c r="E45" s="10" t="s">
        <v>160</v>
      </c>
      <c r="F45" s="33" t="s">
        <v>129</v>
      </c>
    </row>
    <row r="46" spans="1:6" x14ac:dyDescent="0.3">
      <c r="A46" s="2" t="s">
        <v>161</v>
      </c>
      <c r="C46" s="2"/>
      <c r="E46" s="1"/>
    </row>
    <row r="47" spans="1:6" s="34" customFormat="1" x14ac:dyDescent="0.3">
      <c r="A47" s="1" t="s">
        <v>28</v>
      </c>
      <c r="B47" s="1" t="s">
        <v>162</v>
      </c>
      <c r="C47" s="1" t="s">
        <v>163</v>
      </c>
      <c r="D47">
        <v>1</v>
      </c>
      <c r="E47" s="1" t="s">
        <v>139</v>
      </c>
      <c r="F47" s="35" t="s">
        <v>164</v>
      </c>
    </row>
    <row r="48" spans="1:6" ht="28.8" x14ac:dyDescent="0.75">
      <c r="A48" t="s">
        <v>81</v>
      </c>
      <c r="C48" s="8" t="s">
        <v>82</v>
      </c>
    </row>
  </sheetData>
  <hyperlinks>
    <hyperlink ref="C5" r:id="rId1" xr:uid="{84743980-7531-4764-B6BC-E90222E0915C}"/>
  </hyperlinks>
  <pageMargins left="0.25" right="0.25" top="0.75" bottom="0.75" header="0.3" footer="0.3"/>
  <pageSetup paperSize="9" orientation="portrait" r:id="rId2"/>
  <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291BD1C-60DD-451E-90AD-B88D5765C2E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BOM Overview</vt:lpstr>
      <vt:lpstr>V-Slots and Wheels List</vt:lpstr>
      <vt:lpstr>Component Part List</vt:lpstr>
      <vt:lpstr>Fasteners List</vt:lpstr>
      <vt:lpstr>Bundle Order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</dc:creator>
  <cp:lastModifiedBy>Roy Berntsen</cp:lastModifiedBy>
  <cp:lastPrinted>2018-06-17T10:01:11Z</cp:lastPrinted>
  <dcterms:created xsi:type="dcterms:W3CDTF">2018-03-31T05:02:45Z</dcterms:created>
  <dcterms:modified xsi:type="dcterms:W3CDTF">2018-06-17T10:01:11Z</dcterms:modified>
</cp:coreProperties>
</file>