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OM\"/>
    </mc:Choice>
  </mc:AlternateContent>
  <xr:revisionPtr revIDLastSave="165" documentId="8_{BDB81E76-0EE6-4FBB-BB57-40CE6024A00A}" xr6:coauthVersionLast="33" xr6:coauthVersionMax="33" xr10:uidLastSave="{8BA4C632-0229-43C4-85C3-2C2D4E862F72}"/>
  <bookViews>
    <workbookView xWindow="26208" yWindow="0" windowWidth="28800" windowHeight="12432" activeTab="1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16"/>
</workbook>
</file>

<file path=xl/calcChain.xml><?xml version="1.0" encoding="utf-8"?>
<calcChain xmlns="http://schemas.openxmlformats.org/spreadsheetml/2006/main">
  <c r="B8" i="7" l="1"/>
  <c r="F16" i="5"/>
  <c r="E28" i="3"/>
  <c r="B7" i="7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9" i="5"/>
  <c r="F18" i="5"/>
  <c r="B6" i="7"/>
  <c r="F13" i="5"/>
  <c r="F17" i="5"/>
  <c r="F12" i="5"/>
  <c r="B10" i="7"/>
  <c r="E3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<sst xmlns="http://schemas.openxmlformats.org/spreadsheetml/2006/main" count="349" uniqueCount="168">
  <si>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</si>
  <si>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</si>
  <si>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</si>
  <si>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</si>
  <si>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</si>
  <si>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</si>
  <si>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</si>
  <si>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</si>
  <si>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</si>
  <si>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</si>
  <si>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</si>
  <si>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</si>
  <si>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</si>
  <si>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</si>
  <si>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</si>
  <si>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</si>
  <si>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</si>
  <si>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</si>
  <si>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</si>
  <si>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</si>
  <si>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</si>
  <si>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</si>
  <si>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</si>
  <si>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</si>
  <si>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</si>
  <si>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</si>
  <si>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</si>
  <si>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</si>
  <si>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</si>
  <si>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</si>
  <si>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</si>
  <si>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</si>
  <si>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</si>
  <si>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</si>
  <si>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Xtreme Solid V Wheel Kit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</si>
  <si>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</si>
  <si>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</si>
  <si>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</si>
  <si>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</si>
  <si>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</si>
  <si>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</si>
  <si>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</si>
  <si>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</si>
  <si>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</si>
  <si>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</si>
  <si>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</si>
  <si>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</si>
  <si>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</si>
  <si>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</si>
  <si>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</si>
  <si>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</si>
  <si>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</si>
  <si>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</si>
  <si>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</si>
  <si>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</si>
  <si>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</si>
  <si>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</si>
  <si>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</si>
  <si>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</si>
  <si>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</si>
  <si>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</si>
  <si>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</si>
  <si>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</si>
  <si>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BL Touch Probe</t>
  </si>
  <si>
    <t>Optical Sensor</t>
  </si>
  <si>
    <t>Optical Endstop Sensor</t>
  </si>
  <si>
    <t>Worm Gear Rod</t>
  </si>
  <si>
    <t>5mm X 565mm Steel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</si>
  <si>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</si>
  <si>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</si>
  <si>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</si>
  <si>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</si>
  <si>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</si>
  <si>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</si>
  <si>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</si>
  <si>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Stepper Drivers</t>
  </si>
  <si>
    <t>12864 LCD</t>
  </si>
  <si>
    <t>LCD Controller Panel</t>
  </si>
  <si>
    <t>Layer Fan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</si>
  <si>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</si>
  <si>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</si>
  <si>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</si>
  <si>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</si>
  <si>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</si>
  <si>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</si>
  <si>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</si>
  <si>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Ask for 750-1000W</t>
  </si>
  <si>
    <t>Order Quantity</t>
  </si>
  <si>
    <t>Worm Gear Bearings</t>
  </si>
  <si>
    <t>List of Fasteners to buy at any hardware supplier</t>
  </si>
  <si>
    <t>350*400 Silicone Heatpad</t>
  </si>
  <si>
    <t>Unit Price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</si>
  <si>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</si>
  <si>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</si>
  <si>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</si>
  <si>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</si>
  <si>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</si>
  <si>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</si>
  <si>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</si>
  <si>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</si>
  <si>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</si>
  <si>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</si>
  <si>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</si>
  <si>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</si>
  <si>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Ratrig Retail Shop Price</t>
  </si>
  <si>
    <t>V-Slot Big Wheels - Z wheels</t>
  </si>
  <si>
    <t>V-Slot Big Wheels - XY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</si>
  <si>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</si>
  <si>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</si>
  <si>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</si>
  <si>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</si>
  <si>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</si>
  <si>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</si>
  <si>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</si>
  <si>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</si>
  <si>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</si>
  <si>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</si>
  <si>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Filament Extruder</t>
  </si>
  <si>
    <t>Autobed Leveling Probe</t>
  </si>
  <si>
    <t>Add Price</t>
  </si>
  <si>
    <t>J-Head/E3d Hotend</t>
  </si>
  <si>
    <t>Bulk Price</t>
  </si>
  <si>
    <t>V-King Bundle List - Send this list to info@ratrig.com to order</t>
  </si>
  <si>
    <t>Estamated price for the bundle - 250 EUR - Ask for price confirmation</t>
  </si>
  <si>
    <t>Mailto:</t>
  </si>
  <si>
    <t>info@ratrig.com</t>
  </si>
  <si>
    <t>Standard</t>
  </si>
  <si>
    <t>HW1113BC</t>
  </si>
  <si>
    <t xml:space="preserve">2028 L Bracket </t>
  </si>
  <si>
    <t>HW1303BC</t>
  </si>
  <si>
    <t>28mm X 20mm corner bracket</t>
  </si>
  <si>
    <t>HW1212WK</t>
  </si>
  <si>
    <t>V-Slot Big Wheels - Extreme</t>
  </si>
  <si>
    <t>V-Slot Big Wheels - Standard</t>
  </si>
  <si>
    <t>Mechatronical components</t>
  </si>
  <si>
    <t>HW1078EC</t>
  </si>
  <si>
    <t>Components</t>
  </si>
  <si>
    <t>Timing Belt GT2 6mm</t>
  </si>
  <si>
    <t>HW1037GC</t>
  </si>
  <si>
    <t>Meter Timing belt for XYZ</t>
  </si>
  <si>
    <t>Timing Motor GT2 Pulley 20T</t>
  </si>
  <si>
    <t>HW1035WC</t>
  </si>
  <si>
    <t>Motor Timing Pulleys</t>
  </si>
  <si>
    <t>Fastners and Bearings</t>
  </si>
  <si>
    <t>HW1251NC</t>
  </si>
  <si>
    <t>HW1508NC</t>
  </si>
  <si>
    <t>HW1373NC</t>
  </si>
  <si>
    <t>HW1505SC</t>
  </si>
  <si>
    <t>HW1502SC</t>
  </si>
  <si>
    <t>HW1561NC</t>
  </si>
  <si>
    <t>HW1074NC</t>
  </si>
  <si>
    <t>HW1039NC</t>
  </si>
  <si>
    <t>HW1111NC</t>
  </si>
  <si>
    <t>HW1315NC</t>
  </si>
  <si>
    <t>HW1285SC</t>
  </si>
  <si>
    <t>HW1209WC</t>
  </si>
  <si>
    <t>Ball Bearing - 625 ZZ</t>
  </si>
  <si>
    <t>Bearings</t>
  </si>
  <si>
    <t>Controller components</t>
  </si>
  <si>
    <t>HW1351EC</t>
  </si>
  <si>
    <t>110/220VAC - 24V PSU 240W Min</t>
  </si>
  <si>
    <t>Option</t>
  </si>
  <si>
    <t>Part Number</t>
  </si>
  <si>
    <t>V-King - Component Parts to Buy</t>
  </si>
  <si>
    <t>MKS Gen L V1.0</t>
  </si>
  <si>
    <t>e3d Type Hotend</t>
  </si>
  <si>
    <t>Titan Type Extruder</t>
  </si>
  <si>
    <t>OpenBuilds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</si>
</sst>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0"/>
    <numFmt numFmtId="165" formatCode="[$EUR]\ #,##0.0"/>
    <numFmt numFmtId="166" formatCode="_([$EUR]\ * #,##0_);_([$EUR]\ * \(#,##0\);_([$EUR]\ * &quot;-&quot;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9" fillId="3" borderId="0" applyNumberFormat="0" applyBorder="0" applyAlignment="0" applyProtection="0"/>
  </cellStyleXfs>
  <cellXfs count="42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164" fontId="0" fillId="0" borderId="0" xfId="0" applyNumberForma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5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5" fontId="5" fillId="0" borderId="0" xfId="0" applyNumberFormat="1" applyFont="1"/>
    <xf numFmtId="166" fontId="0" fillId="0" borderId="0" xfId="0" applyNumberFormat="1"/>
    <xf numFmtId="0" fontId="7" fillId="0" borderId="0" xfId="0" applyFont="1"/>
    <xf numFmtId="166" fontId="1" fillId="0" borderId="0" xfId="0" applyNumberFormat="1" applyFont="1"/>
    <xf numFmtId="166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4" borderId="0" xfId="0" applyFill="1"/>
    <xf numFmtId="0" fontId="0" fillId="0" borderId="0" xfId="0" applyFill="1"/>
    <xf numFmtId="0" fontId="9" fillId="3" borderId="0" xfId="2"/>
    <xf numFmtId="0" fontId="0" fillId="0" borderId="3" xfId="0" applyNumberFormat="1" applyFont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2" fillId="0" borderId="0" xfId="1" applyNumberFormat="1" applyAlignment="1">
      <alignment horizontal="left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</xdr:colOff>
      <xdr:row>4</xdr:row>
      <xdr:rowOff>129540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1234440</xdr:colOff>
      <xdr:row>2</xdr:row>
      <xdr:rowOff>53340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3726180" y="41910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buildspartstore.com/" TargetMode="External"/><Relationship Id="rId2" Type="http://schemas.openxmlformats.org/officeDocument/2006/relationships/hyperlink" Target="https://openbuildspartstore.com/" TargetMode="External"/><Relationship Id="rId1" Type="http://schemas.openxmlformats.org/officeDocument/2006/relationships/hyperlink" Target="https://openbuildspartstore.com/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3d-online.com/v6" TargetMode="External"/><Relationship Id="rId13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://s.click.aliexpress.com/e/JI6iEAy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://s.click.aliexpress.com/e/c5afxP5q" TargetMode="External"/><Relationship Id="rId17" Type="http://schemas.openxmlformats.org/officeDocument/2006/relationships/hyperlink" Target="http://s.click.aliexpress.com/e/BqJqfQF" TargetMode="External"/><Relationship Id="rId2" Type="http://schemas.openxmlformats.org/officeDocument/2006/relationships/hyperlink" Target="http://s.click.aliexpress.com/e/QjEmQjq" TargetMode="External"/><Relationship Id="rId16" Type="http://schemas.openxmlformats.org/officeDocument/2006/relationships/hyperlink" Target="http://s.click.aliexpress.com/e/E6yV3BM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iQVbe2z" TargetMode="External"/><Relationship Id="rId5" Type="http://schemas.openxmlformats.org/officeDocument/2006/relationships/hyperlink" Target="http://s.click.aliexpress.com/e/vr7Q33J" TargetMode="External"/><Relationship Id="rId15" Type="http://schemas.openxmlformats.org/officeDocument/2006/relationships/hyperlink" Target="http://s.click.aliexpress.com/e/AybmYjU" TargetMode="External"/><Relationship Id="rId10" Type="http://schemas.openxmlformats.org/officeDocument/2006/relationships/hyperlink" Target="http://s.click.aliexpress.com/e/uzVjQJe" TargetMode="External"/><Relationship Id="rId19" Type="http://schemas.openxmlformats.org/officeDocument/2006/relationships/drawing" Target="../drawings/drawing3.xml"/><Relationship Id="rId4" Type="http://schemas.openxmlformats.org/officeDocument/2006/relationships/hyperlink" Target="http://s.click.aliexpress.com/e/vr7Q33J" TargetMode="External"/><Relationship Id="rId9" Type="http://schemas.openxmlformats.org/officeDocument/2006/relationships/hyperlink" Target="https://e3d-online.com/titan-extruder" TargetMode="External"/><Relationship Id="rId14" Type="http://schemas.openxmlformats.org/officeDocument/2006/relationships/hyperlink" Target="http://s.click.aliexpress.com/e/EI2JI6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info@ratrig.com?subject=V-King%20Printer%20Bundle%20Or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5" bestFit="1" customWidth="1"/>
  </cols>
  <sheetData>
    <row r="1" spans="1:10" ht="25.2" x14ac:dyDescent="0.45">
      <c r="A1" s="36" t="s">
        <v>114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x14ac:dyDescent="0.3">
      <c r="A2" s="37" t="s">
        <v>113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x14ac:dyDescent="0.3">
      <c r="A3" s="38" t="s">
        <v>112</v>
      </c>
      <c r="B3" s="38"/>
      <c r="C3" s="38"/>
      <c r="D3" s="38"/>
      <c r="E3" s="38"/>
      <c r="F3" s="38"/>
      <c r="G3" s="38"/>
      <c r="H3" s="38"/>
      <c r="I3" s="38"/>
      <c r="J3" s="38"/>
    </row>
    <row r="4" spans="1:10" x14ac:dyDescent="0.3">
      <c r="A4" s="7"/>
      <c r="B4" s="29"/>
      <c r="C4" s="29"/>
      <c r="D4" s="29"/>
      <c r="E4" s="29"/>
    </row>
    <row r="5" spans="1:10" x14ac:dyDescent="0.3">
      <c r="A5" s="31"/>
      <c r="B5" s="30"/>
      <c r="C5" s="30"/>
      <c r="D5" s="30"/>
      <c r="E5" s="30"/>
    </row>
    <row r="6" spans="1:10" x14ac:dyDescent="0.3">
      <c r="A6" s="4" t="s">
        <v>115</v>
      </c>
      <c r="B6" s="28">
        <f>'V-Slots and Wheels List'!F18</f>
        <v>172.5</v>
      </c>
    </row>
    <row r="7" spans="1:10" x14ac:dyDescent="0.3">
      <c r="A7" s="4" t="s">
        <v>110</v>
      </c>
      <c r="B7" s="28">
        <f>'Component Part List'!E28</f>
        <v>308</v>
      </c>
    </row>
    <row r="8" spans="1:10" x14ac:dyDescent="0.3">
      <c r="A8" s="4" t="s">
        <v>111</v>
      </c>
      <c r="B8" s="28">
        <f>'Fasteners List'!E33</f>
        <v>76</v>
      </c>
    </row>
    <row r="9" spans="1:10" x14ac:dyDescent="0.3">
      <c r="A9" s="3"/>
      <c r="B9" s="28"/>
    </row>
    <row r="10" spans="1:10" x14ac:dyDescent="0.3">
      <c r="A10" s="9" t="s">
        <v>109</v>
      </c>
      <c r="B10" s="27">
        <f>SUM(B6:B9)</f>
        <v>556.5</v>
      </c>
    </row>
    <row r="12" spans="1:10" x14ac:dyDescent="0.3">
      <c r="A12" s="3" t="s">
        <v>108</v>
      </c>
    </row>
    <row r="13" spans="1:10" ht="28.8" x14ac:dyDescent="0.75">
      <c r="A13" s="26" t="s">
        <v>82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7:F21"/>
  <sheetViews>
    <sheetView tabSelected="1" workbookViewId="0"/>
  </sheetViews>
  <sheetFormatPr defaultRowHeight="14.4" x14ac:dyDescent="0.3"/>
  <cols>
    <col min="1" max="1" width="21.109375" customWidth="1"/>
    <col min="2" max="2" width="25" customWidth="1"/>
    <col min="3" max="3" width="11.109375" customWidth="1"/>
    <col min="4" max="4" width="8.33203125" bestFit="1" customWidth="1"/>
    <col min="5" max="6" width="9.44140625" bestFit="1" customWidth="1"/>
  </cols>
  <sheetData>
    <row r="7" spans="1:6" x14ac:dyDescent="0.3">
      <c r="A7" s="15" t="s">
        <v>0</v>
      </c>
      <c r="B7" s="15" t="s">
        <v>1</v>
      </c>
      <c r="C7" s="15"/>
      <c r="D7" s="15" t="s">
        <v>2</v>
      </c>
      <c r="E7" s="16" t="s">
        <v>91</v>
      </c>
      <c r="F7" s="16" t="s">
        <v>121</v>
      </c>
    </row>
    <row r="8" spans="1:6" x14ac:dyDescent="0.3">
      <c r="A8" s="2" t="s">
        <v>5</v>
      </c>
      <c r="B8" s="1"/>
      <c r="C8" s="1"/>
      <c r="E8" s="1"/>
    </row>
    <row r="9" spans="1:6" x14ac:dyDescent="0.3">
      <c r="A9" s="1" t="s">
        <v>4</v>
      </c>
      <c r="B9" s="1" t="s">
        <v>32</v>
      </c>
      <c r="C9" s="39" t="s">
        <v>167</v>
      </c>
      <c r="D9">
        <v>12</v>
      </c>
      <c r="E9" s="40">
        <v>80</v>
      </c>
      <c r="F9" s="41">
        <f>E9</f>
        <v>80</v>
      </c>
    </row>
    <row r="10" spans="1:6" x14ac:dyDescent="0.3">
      <c r="A10" s="1" t="s">
        <v>6</v>
      </c>
      <c r="B10" s="1" t="s">
        <v>26</v>
      </c>
      <c r="C10" s="39"/>
      <c r="D10">
        <v>8</v>
      </c>
      <c r="E10" s="40"/>
      <c r="F10" s="41"/>
    </row>
    <row r="11" spans="1:6" x14ac:dyDescent="0.3">
      <c r="A11" s="1"/>
      <c r="B11" s="1"/>
      <c r="C11" s="1"/>
      <c r="E11" s="17"/>
      <c r="F11" s="17"/>
    </row>
    <row r="12" spans="1:6" x14ac:dyDescent="0.3">
      <c r="A12" s="1" t="s">
        <v>4</v>
      </c>
      <c r="B12" s="1" t="s">
        <v>32</v>
      </c>
      <c r="C12" s="39" t="s">
        <v>167</v>
      </c>
      <c r="D12">
        <v>4</v>
      </c>
      <c r="E12" s="17">
        <v>5</v>
      </c>
      <c r="F12" s="17">
        <f>E12*D12</f>
        <v>20</v>
      </c>
    </row>
    <row r="13" spans="1:6" x14ac:dyDescent="0.3">
      <c r="A13" s="1" t="s">
        <v>20</v>
      </c>
      <c r="B13" s="1" t="s">
        <v>33</v>
      </c>
      <c r="C13" s="39"/>
      <c r="D13">
        <v>1</v>
      </c>
      <c r="E13" s="17">
        <v>5</v>
      </c>
      <c r="F13" s="17">
        <f>E13*D13</f>
        <v>5</v>
      </c>
    </row>
    <row r="15" spans="1:6" x14ac:dyDescent="0.3">
      <c r="A15" s="2" t="s">
        <v>27</v>
      </c>
      <c r="B15" s="1"/>
      <c r="C15" s="1"/>
      <c r="E15" s="17"/>
      <c r="F15" s="17"/>
    </row>
    <row r="16" spans="1:6" x14ac:dyDescent="0.3">
      <c r="A16" s="1" t="s">
        <v>34</v>
      </c>
      <c r="B16" s="1" t="s">
        <v>106</v>
      </c>
      <c r="C16" s="39" t="s">
        <v>167</v>
      </c>
      <c r="D16">
        <v>9</v>
      </c>
      <c r="E16" s="17">
        <v>3.5</v>
      </c>
      <c r="F16" s="6">
        <f>E16*D16</f>
        <v>31.5</v>
      </c>
    </row>
    <row r="17" spans="1:6" x14ac:dyDescent="0.3">
      <c r="A17" s="1" t="s">
        <v>35</v>
      </c>
      <c r="B17" s="1" t="s">
        <v>105</v>
      </c>
      <c r="C17" s="39"/>
      <c r="D17" s="3">
        <v>12</v>
      </c>
      <c r="E17" s="17">
        <v>3</v>
      </c>
      <c r="F17" s="17">
        <f>E17*D17</f>
        <v>36</v>
      </c>
    </row>
    <row r="18" spans="1:6" x14ac:dyDescent="0.3">
      <c r="A18" s="9" t="s">
        <v>104</v>
      </c>
      <c r="F18" s="24">
        <f>SUM(F9:F17)</f>
        <v>172.5</v>
      </c>
    </row>
    <row r="20" spans="1:6" x14ac:dyDescent="0.3">
      <c r="A20" t="s">
        <v>81</v>
      </c>
    </row>
    <row r="21" spans="1:6" ht="28.8" x14ac:dyDescent="0.75">
      <c r="A21" s="8" t="s">
        <v>82</v>
      </c>
    </row>
  </sheetData>
  <mergeCells count="5">
    <mergeCell ref="C9:C10"/>
    <mergeCell ref="E9:E10"/>
    <mergeCell ref="F9:F10"/>
    <mergeCell ref="C12:C13"/>
    <mergeCell ref="C16:C17"/>
  </mergeCells>
  <hyperlinks>
    <hyperlink ref="C9:C10" r:id="rId1" display="OpenBuilds" xr:uid="{9DE15799-91A0-4A8E-97E0-C7E44B6622BF}"/>
    <hyperlink ref="C12:C13" r:id="rId2" display="OpenBuilds" xr:uid="{B47E854E-F919-4096-AEE8-C911C7ADBD0B}"/>
    <hyperlink ref="C16:C17" r:id="rId3" display="OpenBuilds" xr:uid="{582B9A1C-4FD3-4CE1-9B1B-FA5E47AECF79}"/>
  </hyperlinks>
  <pageMargins left="0.25" right="0.25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6"/>
  <sheetViews>
    <sheetView workbookViewId="0">
      <selection activeCell="B1" sqref="B1"/>
    </sheetView>
  </sheetViews>
  <sheetFormatPr defaultRowHeight="14.4" x14ac:dyDescent="0.3"/>
  <cols>
    <col min="1" max="1" width="13" customWidth="1"/>
    <col min="2" max="2" width="22.109375" customWidth="1"/>
    <col min="3" max="3" width="20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5"/>
      <c r="B1" s="9" t="s">
        <v>163</v>
      </c>
    </row>
    <row r="2" spans="1:6" x14ac:dyDescent="0.3">
      <c r="B2" s="3" t="s">
        <v>80</v>
      </c>
    </row>
    <row r="6" spans="1:6" x14ac:dyDescent="0.3">
      <c r="A6" s="15" t="s">
        <v>3</v>
      </c>
      <c r="B6" s="15" t="s">
        <v>0</v>
      </c>
      <c r="C6" s="15" t="s">
        <v>1</v>
      </c>
      <c r="D6" s="15" t="s">
        <v>87</v>
      </c>
      <c r="E6" s="16" t="s">
        <v>85</v>
      </c>
      <c r="F6" s="16"/>
    </row>
    <row r="7" spans="1:6" x14ac:dyDescent="0.3">
      <c r="A7" t="s">
        <v>60</v>
      </c>
      <c r="B7" s="4" t="s">
        <v>60</v>
      </c>
      <c r="C7" t="s">
        <v>61</v>
      </c>
      <c r="D7">
        <v>1</v>
      </c>
      <c r="E7" s="19">
        <v>15</v>
      </c>
    </row>
    <row r="8" spans="1:6" x14ac:dyDescent="0.3">
      <c r="A8" t="s">
        <v>60</v>
      </c>
      <c r="B8" t="s">
        <v>66</v>
      </c>
      <c r="C8" t="s">
        <v>67</v>
      </c>
      <c r="D8">
        <v>1</v>
      </c>
      <c r="E8" s="19">
        <v>10</v>
      </c>
    </row>
    <row r="9" spans="1:6" x14ac:dyDescent="0.3">
      <c r="A9" t="s">
        <v>60</v>
      </c>
      <c r="B9" s="4" t="s">
        <v>50</v>
      </c>
      <c r="C9" t="s">
        <v>88</v>
      </c>
      <c r="D9">
        <v>10</v>
      </c>
      <c r="E9" s="19">
        <v>4</v>
      </c>
    </row>
    <row r="10" spans="1:6" x14ac:dyDescent="0.3">
      <c r="A10" t="s">
        <v>101</v>
      </c>
      <c r="B10" s="4" t="s">
        <v>95</v>
      </c>
      <c r="C10" t="s">
        <v>69</v>
      </c>
      <c r="D10">
        <v>10</v>
      </c>
      <c r="E10" s="19">
        <v>15</v>
      </c>
      <c r="F10" s="7"/>
    </row>
    <row r="11" spans="1:6" x14ac:dyDescent="0.3">
      <c r="A11" t="s">
        <v>101</v>
      </c>
      <c r="B11" s="4" t="s">
        <v>94</v>
      </c>
      <c r="C11" t="s">
        <v>68</v>
      </c>
      <c r="D11">
        <v>10</v>
      </c>
      <c r="E11" s="19">
        <v>15</v>
      </c>
    </row>
    <row r="12" spans="1:6" x14ac:dyDescent="0.3">
      <c r="A12" t="s">
        <v>101</v>
      </c>
      <c r="B12" s="21" t="s">
        <v>96</v>
      </c>
      <c r="C12" t="s">
        <v>93</v>
      </c>
      <c r="D12">
        <v>10</v>
      </c>
      <c r="E12" s="19">
        <v>10</v>
      </c>
    </row>
    <row r="13" spans="1:6" x14ac:dyDescent="0.3">
      <c r="A13" t="s">
        <v>101</v>
      </c>
      <c r="B13" s="21" t="s">
        <v>97</v>
      </c>
      <c r="C13" t="s">
        <v>98</v>
      </c>
      <c r="D13">
        <v>10</v>
      </c>
      <c r="E13" s="19">
        <v>10</v>
      </c>
    </row>
    <row r="14" spans="1:6" x14ac:dyDescent="0.3">
      <c r="A14" t="s">
        <v>5</v>
      </c>
      <c r="B14" s="4" t="s">
        <v>70</v>
      </c>
      <c r="C14" t="s">
        <v>71</v>
      </c>
      <c r="D14">
        <v>1</v>
      </c>
      <c r="E14" s="19">
        <v>30</v>
      </c>
    </row>
    <row r="15" spans="1:6" x14ac:dyDescent="0.3">
      <c r="A15" t="s">
        <v>5</v>
      </c>
      <c r="B15" s="14" t="s">
        <v>102</v>
      </c>
      <c r="C15" s="1" t="s">
        <v>103</v>
      </c>
      <c r="D15">
        <v>20</v>
      </c>
      <c r="E15" s="19">
        <v>7</v>
      </c>
      <c r="F15" s="17"/>
    </row>
    <row r="16" spans="1:6" x14ac:dyDescent="0.3">
      <c r="A16" t="s">
        <v>62</v>
      </c>
      <c r="B16" s="4" t="s">
        <v>90</v>
      </c>
      <c r="C16" t="s">
        <v>86</v>
      </c>
      <c r="D16">
        <v>1</v>
      </c>
      <c r="E16" s="19">
        <v>25</v>
      </c>
    </row>
    <row r="17" spans="1:6" x14ac:dyDescent="0.3">
      <c r="A17" t="s">
        <v>62</v>
      </c>
      <c r="B17" s="4" t="s">
        <v>83</v>
      </c>
      <c r="C17" t="s">
        <v>84</v>
      </c>
      <c r="D17">
        <v>1</v>
      </c>
      <c r="E17" s="19">
        <v>4</v>
      </c>
    </row>
    <row r="18" spans="1:6" x14ac:dyDescent="0.3">
      <c r="A18" t="s">
        <v>62</v>
      </c>
      <c r="B18" s="4" t="s">
        <v>64</v>
      </c>
      <c r="C18" t="s">
        <v>65</v>
      </c>
      <c r="D18">
        <v>6</v>
      </c>
      <c r="E18" s="19">
        <v>3</v>
      </c>
    </row>
    <row r="19" spans="1:6" x14ac:dyDescent="0.3">
      <c r="A19" t="s">
        <v>62</v>
      </c>
      <c r="B19" s="14" t="s">
        <v>11</v>
      </c>
      <c r="C19" s="1" t="s">
        <v>12</v>
      </c>
      <c r="D19">
        <v>5</v>
      </c>
      <c r="E19" s="19">
        <v>40</v>
      </c>
      <c r="F19" s="17"/>
    </row>
    <row r="20" spans="1:6" x14ac:dyDescent="0.3">
      <c r="A20" t="s">
        <v>62</v>
      </c>
      <c r="B20" s="4" t="s">
        <v>120</v>
      </c>
      <c r="C20" t="s">
        <v>165</v>
      </c>
      <c r="D20">
        <v>1</v>
      </c>
      <c r="E20" s="23">
        <v>10</v>
      </c>
      <c r="F20" t="s">
        <v>119</v>
      </c>
    </row>
    <row r="21" spans="1:6" x14ac:dyDescent="0.3">
      <c r="A21" t="s">
        <v>62</v>
      </c>
      <c r="B21" s="4" t="s">
        <v>117</v>
      </c>
      <c r="C21" t="s">
        <v>166</v>
      </c>
      <c r="D21">
        <v>1</v>
      </c>
      <c r="E21" s="23">
        <v>20</v>
      </c>
      <c r="F21" t="s">
        <v>119</v>
      </c>
    </row>
    <row r="22" spans="1:6" x14ac:dyDescent="0.3">
      <c r="A22" t="s">
        <v>62</v>
      </c>
      <c r="B22" t="s">
        <v>63</v>
      </c>
      <c r="C22" t="s">
        <v>118</v>
      </c>
      <c r="D22">
        <v>1</v>
      </c>
      <c r="E22" s="23">
        <v>20</v>
      </c>
      <c r="F22" t="s">
        <v>119</v>
      </c>
    </row>
    <row r="23" spans="1:6" x14ac:dyDescent="0.3">
      <c r="A23" t="s">
        <v>72</v>
      </c>
      <c r="B23" s="4" t="s">
        <v>164</v>
      </c>
      <c r="C23" t="s">
        <v>73</v>
      </c>
      <c r="D23">
        <v>1</v>
      </c>
      <c r="E23" s="19">
        <v>20</v>
      </c>
    </row>
    <row r="24" spans="1:6" x14ac:dyDescent="0.3">
      <c r="A24" t="s">
        <v>72</v>
      </c>
      <c r="B24" t="s">
        <v>74</v>
      </c>
      <c r="C24" t="s">
        <v>75</v>
      </c>
      <c r="D24">
        <v>5</v>
      </c>
      <c r="E24" s="19">
        <v>10</v>
      </c>
    </row>
    <row r="25" spans="1:6" x14ac:dyDescent="0.3">
      <c r="A25" t="s">
        <v>72</v>
      </c>
      <c r="B25" t="s">
        <v>76</v>
      </c>
      <c r="C25" t="s">
        <v>77</v>
      </c>
      <c r="D25">
        <v>1</v>
      </c>
      <c r="E25" s="19">
        <v>10</v>
      </c>
    </row>
    <row r="26" spans="1:6" x14ac:dyDescent="0.3">
      <c r="A26" t="s">
        <v>72</v>
      </c>
      <c r="B26" s="18" t="s">
        <v>28</v>
      </c>
      <c r="C26" s="10" t="s">
        <v>92</v>
      </c>
      <c r="D26">
        <v>1</v>
      </c>
      <c r="E26" s="19">
        <v>20</v>
      </c>
    </row>
    <row r="27" spans="1:6" x14ac:dyDescent="0.3">
      <c r="A27" t="s">
        <v>62</v>
      </c>
      <c r="B27" s="4" t="s">
        <v>78</v>
      </c>
      <c r="C27" t="s">
        <v>79</v>
      </c>
      <c r="D27">
        <v>1</v>
      </c>
      <c r="E27" s="19">
        <v>10</v>
      </c>
    </row>
    <row r="28" spans="1:6" x14ac:dyDescent="0.3">
      <c r="A28" s="9" t="s">
        <v>116</v>
      </c>
      <c r="E28" s="20">
        <f>SUM(E7:E27)</f>
        <v>308</v>
      </c>
    </row>
    <row r="30" spans="1:6" x14ac:dyDescent="0.3">
      <c r="A30" t="s">
        <v>81</v>
      </c>
    </row>
    <row r="31" spans="1:6" ht="28.8" x14ac:dyDescent="0.75">
      <c r="A31" s="8" t="s">
        <v>82</v>
      </c>
    </row>
    <row r="36" spans="3:3" x14ac:dyDescent="0.3">
      <c r="C36" s="4"/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xr:uid="{0BA4E21B-2D6F-419E-BB1C-022ED717A36F}"/>
    <hyperlink ref="B14" r:id="rId6" xr:uid="{94C4C13B-0BBB-4F7B-A730-B3205BF6E8ED}"/>
    <hyperlink ref="B23" r:id="rId7" xr:uid="{36DCFF59-08CA-412B-82D6-7AAD9283F4CA}"/>
    <hyperlink ref="B20" r:id="rId8" display="E3d Hotend" xr:uid="{D9CC2680-375C-425C-9B23-A84445726301}"/>
    <hyperlink ref="B21" r:id="rId9" display="Titan Extruder" xr:uid="{BB4FD47C-E877-4261-A969-740DE1E39AB4}"/>
    <hyperlink ref="B27" r:id="rId10" xr:uid="{CB297E9F-651F-4BC1-B041-888A78608872}"/>
    <hyperlink ref="B17" r:id="rId11" xr:uid="{13ECE8A0-6EE8-4028-9765-E96A93DC6FCD}"/>
    <hyperlink ref="B9" r:id="rId12" xr:uid="{2A7E1508-6E65-4E26-BF99-CF81B8D345E1}"/>
    <hyperlink ref="B26" r:id="rId13" xr:uid="{25020B41-41DF-478E-89B1-FE4B385546EA}"/>
    <hyperlink ref="B19" r:id="rId14" xr:uid="{94831F77-CC8B-4258-8675-6442526C91B3}"/>
    <hyperlink ref="B12" r:id="rId15" xr:uid="{007564D3-D88A-459E-82C7-E7C8214C723F}"/>
    <hyperlink ref="B13" r:id="rId16" xr:uid="{4B39742A-81FB-4551-BEF4-69D5B4E51D2B}"/>
    <hyperlink ref="B15" r:id="rId17" xr:uid="{37CE46E6-337E-4932-891F-7ABBCC15C26A}"/>
  </hyperlinks>
  <pageMargins left="0.25" right="0.25" top="0.75" bottom="0.75" header="0.3" footer="0.3"/>
  <pageSetup paperSize="9" fitToHeight="0" orientation="portrait" r:id="rId18"/>
  <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/>
  </sheetViews>
  <sheetFormatPr defaultRowHeight="14.4" x14ac:dyDescent="0.3"/>
  <cols>
    <col min="1" max="1" width="19.33203125" bestFit="1" customWidth="1"/>
    <col min="2" max="2" width="26.44140625" bestFit="1" customWidth="1"/>
    <col min="3" max="3" width="13.21875" bestFit="1" customWidth="1"/>
    <col min="4" max="5" width="12.6640625" bestFit="1" customWidth="1"/>
  </cols>
  <sheetData>
    <row r="1" spans="1:5" x14ac:dyDescent="0.3">
      <c r="B1" s="9" t="s">
        <v>89</v>
      </c>
    </row>
    <row r="5" spans="1:5" x14ac:dyDescent="0.3">
      <c r="B5" t="s">
        <v>81</v>
      </c>
    </row>
    <row r="6" spans="1:5" ht="28.8" x14ac:dyDescent="0.75">
      <c r="B6" s="8" t="s">
        <v>82</v>
      </c>
    </row>
    <row r="7" spans="1:5" x14ac:dyDescent="0.3">
      <c r="A7" s="15" t="s">
        <v>47</v>
      </c>
      <c r="B7" s="15" t="s">
        <v>29</v>
      </c>
      <c r="C7" s="15" t="s">
        <v>87</v>
      </c>
      <c r="D7" s="15" t="s">
        <v>100</v>
      </c>
      <c r="E7" s="16" t="s">
        <v>99</v>
      </c>
    </row>
    <row r="8" spans="1:5" x14ac:dyDescent="0.3">
      <c r="A8" s="11" t="s">
        <v>22</v>
      </c>
      <c r="B8" s="12" t="s">
        <v>36</v>
      </c>
      <c r="C8" s="13">
        <v>10</v>
      </c>
      <c r="D8" s="35">
        <v>0.1</v>
      </c>
      <c r="E8" s="33">
        <f>D8*C8</f>
        <v>1</v>
      </c>
    </row>
    <row r="9" spans="1:5" x14ac:dyDescent="0.3">
      <c r="A9" s="11" t="s">
        <v>16</v>
      </c>
      <c r="B9" s="12" t="s">
        <v>57</v>
      </c>
      <c r="C9" s="12">
        <v>10</v>
      </c>
      <c r="D9" s="35">
        <v>0.1</v>
      </c>
      <c r="E9" s="33">
        <f t="shared" ref="E9:E32" si="0">D9*C9</f>
        <v>1</v>
      </c>
    </row>
    <row r="10" spans="1:5" x14ac:dyDescent="0.3">
      <c r="A10" s="11" t="s">
        <v>13</v>
      </c>
      <c r="B10" s="12" t="s">
        <v>56</v>
      </c>
      <c r="C10" s="13">
        <v>20</v>
      </c>
      <c r="D10" s="35">
        <v>0.1</v>
      </c>
      <c r="E10" s="33">
        <f t="shared" si="0"/>
        <v>2</v>
      </c>
    </row>
    <row r="11" spans="1:5" x14ac:dyDescent="0.3">
      <c r="A11" s="11" t="s">
        <v>51</v>
      </c>
      <c r="B11" s="13" t="s">
        <v>30</v>
      </c>
      <c r="C11" s="12">
        <v>10</v>
      </c>
      <c r="D11" s="35">
        <v>0.1</v>
      </c>
      <c r="E11" s="33">
        <f t="shared" si="0"/>
        <v>1</v>
      </c>
    </row>
    <row r="12" spans="1:5" x14ac:dyDescent="0.3">
      <c r="A12" s="11" t="s">
        <v>21</v>
      </c>
      <c r="B12" s="12" t="s">
        <v>30</v>
      </c>
      <c r="C12" s="13">
        <v>10</v>
      </c>
      <c r="D12" s="35">
        <v>0.1</v>
      </c>
      <c r="E12" s="33">
        <f t="shared" si="0"/>
        <v>1</v>
      </c>
    </row>
    <row r="13" spans="1:5" x14ac:dyDescent="0.3">
      <c r="A13" s="11" t="s">
        <v>14</v>
      </c>
      <c r="B13" s="13" t="s">
        <v>30</v>
      </c>
      <c r="C13" s="12">
        <v>20</v>
      </c>
      <c r="D13" s="35">
        <v>0.1</v>
      </c>
      <c r="E13" s="33">
        <f t="shared" si="0"/>
        <v>2</v>
      </c>
    </row>
    <row r="14" spans="1:5" x14ac:dyDescent="0.3">
      <c r="A14" s="11" t="s">
        <v>58</v>
      </c>
      <c r="B14" s="12" t="s">
        <v>59</v>
      </c>
      <c r="C14" s="13">
        <v>10</v>
      </c>
      <c r="D14" s="35">
        <v>0.1</v>
      </c>
      <c r="E14" s="33">
        <f t="shared" si="0"/>
        <v>1</v>
      </c>
    </row>
    <row r="15" spans="1:5" x14ac:dyDescent="0.3">
      <c r="A15" s="11" t="s">
        <v>19</v>
      </c>
      <c r="B15" s="12" t="s">
        <v>55</v>
      </c>
      <c r="C15" s="12">
        <v>10</v>
      </c>
      <c r="D15" s="35">
        <v>0.1</v>
      </c>
      <c r="E15" s="33">
        <f t="shared" si="0"/>
        <v>1</v>
      </c>
    </row>
    <row r="16" spans="1:5" x14ac:dyDescent="0.3">
      <c r="A16" s="11" t="s">
        <v>24</v>
      </c>
      <c r="B16" s="12" t="s">
        <v>30</v>
      </c>
      <c r="C16" s="13">
        <v>10</v>
      </c>
      <c r="D16" s="35">
        <v>0.1</v>
      </c>
      <c r="E16" s="33">
        <f t="shared" si="0"/>
        <v>1</v>
      </c>
    </row>
    <row r="17" spans="1:5" x14ac:dyDescent="0.3">
      <c r="A17" s="11" t="s">
        <v>23</v>
      </c>
      <c r="B17" s="13" t="s">
        <v>30</v>
      </c>
      <c r="C17" s="12">
        <v>10</v>
      </c>
      <c r="D17" s="35">
        <v>0.1</v>
      </c>
      <c r="E17" s="33">
        <f t="shared" si="0"/>
        <v>1</v>
      </c>
    </row>
    <row r="18" spans="1:5" x14ac:dyDescent="0.3">
      <c r="A18" s="11" t="s">
        <v>37</v>
      </c>
      <c r="B18" s="12" t="s">
        <v>52</v>
      </c>
      <c r="C18" s="13">
        <v>75</v>
      </c>
      <c r="D18" s="35">
        <v>0.1</v>
      </c>
      <c r="E18" s="33">
        <f t="shared" si="0"/>
        <v>7.5</v>
      </c>
    </row>
    <row r="19" spans="1:5" x14ac:dyDescent="0.3">
      <c r="A19" s="11" t="s">
        <v>17</v>
      </c>
      <c r="B19" s="12" t="s">
        <v>38</v>
      </c>
      <c r="C19" s="12">
        <v>20</v>
      </c>
      <c r="D19" s="35">
        <v>0.1</v>
      </c>
      <c r="E19" s="33">
        <f t="shared" si="0"/>
        <v>2</v>
      </c>
    </row>
    <row r="20" spans="1:5" x14ac:dyDescent="0.3">
      <c r="A20" s="11" t="s">
        <v>39</v>
      </c>
      <c r="B20" s="12" t="s">
        <v>53</v>
      </c>
      <c r="C20" s="13">
        <v>40</v>
      </c>
      <c r="D20" s="35">
        <v>0.1</v>
      </c>
      <c r="E20" s="33">
        <f t="shared" si="0"/>
        <v>4</v>
      </c>
    </row>
    <row r="21" spans="1:5" x14ac:dyDescent="0.3">
      <c r="A21" s="11" t="s">
        <v>48</v>
      </c>
      <c r="B21" s="12" t="s">
        <v>49</v>
      </c>
      <c r="C21" s="12">
        <v>50</v>
      </c>
      <c r="D21" s="35">
        <v>0.1</v>
      </c>
      <c r="E21" s="33">
        <f t="shared" si="0"/>
        <v>5</v>
      </c>
    </row>
    <row r="22" spans="1:5" x14ac:dyDescent="0.3">
      <c r="A22" s="11" t="s">
        <v>40</v>
      </c>
      <c r="B22" s="12" t="s">
        <v>41</v>
      </c>
      <c r="C22" s="13">
        <v>25</v>
      </c>
      <c r="D22" s="35">
        <v>0.1</v>
      </c>
      <c r="E22" s="33">
        <f t="shared" si="0"/>
        <v>2.5</v>
      </c>
    </row>
    <row r="23" spans="1:5" x14ac:dyDescent="0.3">
      <c r="A23" s="11" t="s">
        <v>7</v>
      </c>
      <c r="B23" s="12" t="s">
        <v>8</v>
      </c>
      <c r="C23" s="12">
        <v>75</v>
      </c>
      <c r="D23" s="35">
        <v>0.1</v>
      </c>
      <c r="E23" s="33">
        <f t="shared" si="0"/>
        <v>7.5</v>
      </c>
    </row>
    <row r="24" spans="1:5" x14ac:dyDescent="0.3">
      <c r="A24" s="11" t="s">
        <v>9</v>
      </c>
      <c r="B24" s="12" t="s">
        <v>54</v>
      </c>
      <c r="C24" s="13">
        <v>150</v>
      </c>
      <c r="D24" s="35">
        <v>0.1</v>
      </c>
      <c r="E24" s="33">
        <f t="shared" si="0"/>
        <v>15</v>
      </c>
    </row>
    <row r="25" spans="1:5" x14ac:dyDescent="0.3">
      <c r="A25" s="11" t="s">
        <v>10</v>
      </c>
      <c r="B25" s="12" t="s">
        <v>30</v>
      </c>
      <c r="C25" s="12">
        <v>100</v>
      </c>
      <c r="D25" s="35">
        <v>0.1</v>
      </c>
      <c r="E25" s="33">
        <f t="shared" si="0"/>
        <v>10</v>
      </c>
    </row>
    <row r="26" spans="1:5" x14ac:dyDescent="0.3">
      <c r="A26" s="11" t="s">
        <v>42</v>
      </c>
      <c r="B26" s="12" t="s">
        <v>30</v>
      </c>
      <c r="C26" s="13">
        <v>10</v>
      </c>
      <c r="D26" s="35">
        <v>0.1</v>
      </c>
      <c r="E26" s="33">
        <f t="shared" si="0"/>
        <v>1</v>
      </c>
    </row>
    <row r="27" spans="1:5" x14ac:dyDescent="0.3">
      <c r="A27" s="11" t="s">
        <v>43</v>
      </c>
      <c r="B27" s="12" t="s">
        <v>44</v>
      </c>
      <c r="C27" s="12">
        <v>20</v>
      </c>
      <c r="D27" s="35">
        <v>0.1</v>
      </c>
      <c r="E27" s="33">
        <f t="shared" si="0"/>
        <v>2</v>
      </c>
    </row>
    <row r="28" spans="1:5" x14ac:dyDescent="0.3">
      <c r="A28" s="11" t="s">
        <v>25</v>
      </c>
      <c r="B28" s="12" t="s">
        <v>30</v>
      </c>
      <c r="C28" s="13">
        <v>10</v>
      </c>
      <c r="D28" s="35">
        <v>0.1</v>
      </c>
      <c r="E28" s="33">
        <f t="shared" si="0"/>
        <v>1</v>
      </c>
    </row>
    <row r="29" spans="1:5" x14ac:dyDescent="0.3">
      <c r="A29" s="11" t="s">
        <v>18</v>
      </c>
      <c r="B29" s="12" t="s">
        <v>30</v>
      </c>
      <c r="C29" s="12">
        <v>20</v>
      </c>
      <c r="D29" s="35">
        <v>0.1</v>
      </c>
      <c r="E29" s="33">
        <f t="shared" si="0"/>
        <v>2</v>
      </c>
    </row>
    <row r="30" spans="1:5" x14ac:dyDescent="0.3">
      <c r="A30" s="11" t="s">
        <v>15</v>
      </c>
      <c r="B30" s="12" t="s">
        <v>30</v>
      </c>
      <c r="C30" s="13">
        <v>10</v>
      </c>
      <c r="D30" s="35">
        <v>0.1</v>
      </c>
      <c r="E30" s="33">
        <f t="shared" si="0"/>
        <v>1</v>
      </c>
    </row>
    <row r="31" spans="1:5" x14ac:dyDescent="0.3">
      <c r="A31" s="11" t="s">
        <v>45</v>
      </c>
      <c r="B31" s="12" t="s">
        <v>44</v>
      </c>
      <c r="C31" s="12">
        <v>10</v>
      </c>
      <c r="D31" s="35">
        <v>0.1</v>
      </c>
      <c r="E31" s="33">
        <f t="shared" si="0"/>
        <v>1</v>
      </c>
    </row>
    <row r="32" spans="1:5" x14ac:dyDescent="0.3">
      <c r="A32" s="11" t="s">
        <v>31</v>
      </c>
      <c r="B32" s="12" t="s">
        <v>46</v>
      </c>
      <c r="C32" s="13">
        <v>25</v>
      </c>
      <c r="D32" s="35">
        <v>0.1</v>
      </c>
      <c r="E32" s="33">
        <f t="shared" si="0"/>
        <v>2.5</v>
      </c>
    </row>
    <row r="33" spans="1:5" x14ac:dyDescent="0.3">
      <c r="A33" s="9" t="s">
        <v>107</v>
      </c>
      <c r="E33" s="22">
        <f>SUM(E8:E32)</f>
        <v>76</v>
      </c>
    </row>
  </sheetData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dimension ref="A1:F48"/>
  <sheetViews>
    <sheetView workbookViewId="0"/>
  </sheetViews>
  <sheetFormatPr defaultRowHeight="14.4" x14ac:dyDescent="0.3"/>
  <cols>
    <col min="1" max="1" width="24.6640625" bestFit="1" customWidth="1"/>
    <col min="2" max="2" width="11.6640625" customWidth="1"/>
    <col min="3" max="3" width="26" customWidth="1"/>
    <col min="4" max="4" width="13.6640625" bestFit="1" customWidth="1"/>
    <col min="5" max="5" width="11.33203125" bestFit="1" customWidth="1"/>
    <col min="6" max="6" width="8.21875" bestFit="1" customWidth="1"/>
  </cols>
  <sheetData>
    <row r="1" spans="1:6" x14ac:dyDescent="0.3">
      <c r="B1" s="9" t="s">
        <v>122</v>
      </c>
    </row>
    <row r="2" spans="1:6" x14ac:dyDescent="0.3">
      <c r="B2" t="s">
        <v>123</v>
      </c>
    </row>
    <row r="5" spans="1:6" x14ac:dyDescent="0.3">
      <c r="B5" t="s">
        <v>124</v>
      </c>
      <c r="C5" s="4" t="s">
        <v>125</v>
      </c>
    </row>
    <row r="6" spans="1:6" x14ac:dyDescent="0.3">
      <c r="A6" s="15" t="s">
        <v>0</v>
      </c>
      <c r="B6" s="15" t="s">
        <v>162</v>
      </c>
      <c r="C6" s="15" t="s">
        <v>1</v>
      </c>
      <c r="D6" s="15" t="s">
        <v>87</v>
      </c>
      <c r="E6" s="16" t="s">
        <v>29</v>
      </c>
      <c r="F6" s="9"/>
    </row>
    <row r="7" spans="1:6" x14ac:dyDescent="0.3">
      <c r="A7" s="2" t="s">
        <v>5</v>
      </c>
      <c r="B7" s="1"/>
      <c r="C7" s="1"/>
      <c r="E7" s="1"/>
    </row>
    <row r="8" spans="1:6" x14ac:dyDescent="0.3">
      <c r="A8" s="1" t="s">
        <v>4</v>
      </c>
      <c r="C8" s="1" t="s">
        <v>32</v>
      </c>
      <c r="D8">
        <v>16</v>
      </c>
      <c r="E8" s="1" t="s">
        <v>5</v>
      </c>
      <c r="F8" s="32" t="s">
        <v>126</v>
      </c>
    </row>
    <row r="9" spans="1:6" x14ac:dyDescent="0.3">
      <c r="A9" s="1" t="s">
        <v>20</v>
      </c>
      <c r="C9" s="1" t="s">
        <v>33</v>
      </c>
      <c r="D9">
        <v>1</v>
      </c>
      <c r="E9" s="1" t="s">
        <v>5</v>
      </c>
      <c r="F9" s="32" t="s">
        <v>126</v>
      </c>
    </row>
    <row r="10" spans="1:6" x14ac:dyDescent="0.3">
      <c r="A10" s="1" t="s">
        <v>6</v>
      </c>
      <c r="B10" t="s">
        <v>127</v>
      </c>
      <c r="C10" s="1" t="s">
        <v>26</v>
      </c>
      <c r="D10">
        <v>8</v>
      </c>
      <c r="E10" s="1" t="s">
        <v>5</v>
      </c>
      <c r="F10" s="32" t="s">
        <v>126</v>
      </c>
    </row>
    <row r="11" spans="1:6" x14ac:dyDescent="0.3">
      <c r="A11" s="1" t="s">
        <v>128</v>
      </c>
      <c r="B11" t="s">
        <v>129</v>
      </c>
      <c r="C11" s="1" t="s">
        <v>130</v>
      </c>
      <c r="D11">
        <v>16</v>
      </c>
      <c r="E11" s="1" t="s">
        <v>5</v>
      </c>
      <c r="F11" s="32" t="s">
        <v>126</v>
      </c>
    </row>
    <row r="12" spans="1:6" x14ac:dyDescent="0.3">
      <c r="A12" s="2" t="s">
        <v>27</v>
      </c>
      <c r="B12" s="1"/>
      <c r="C12" s="1"/>
      <c r="E12" s="1"/>
    </row>
    <row r="13" spans="1:6" x14ac:dyDescent="0.3">
      <c r="A13" s="1" t="s">
        <v>34</v>
      </c>
      <c r="B13" t="s">
        <v>131</v>
      </c>
      <c r="C13" s="1" t="s">
        <v>132</v>
      </c>
      <c r="D13">
        <v>9</v>
      </c>
      <c r="E13" s="1" t="s">
        <v>5</v>
      </c>
      <c r="F13" s="32" t="s">
        <v>126</v>
      </c>
    </row>
    <row r="14" spans="1:6" x14ac:dyDescent="0.3">
      <c r="A14" s="1" t="s">
        <v>35</v>
      </c>
      <c r="B14" s="2"/>
      <c r="C14" s="1" t="s">
        <v>133</v>
      </c>
      <c r="D14" s="3">
        <v>12</v>
      </c>
      <c r="E14" s="1" t="s">
        <v>5</v>
      </c>
      <c r="F14" s="32" t="s">
        <v>126</v>
      </c>
    </row>
    <row r="15" spans="1:6" x14ac:dyDescent="0.3">
      <c r="A15" s="2" t="s">
        <v>134</v>
      </c>
      <c r="B15" s="1"/>
      <c r="E15" s="1"/>
    </row>
    <row r="16" spans="1:6" x14ac:dyDescent="0.3">
      <c r="A16" s="1" t="s">
        <v>11</v>
      </c>
      <c r="B16" s="1" t="s">
        <v>135</v>
      </c>
      <c r="C16" s="1" t="s">
        <v>12</v>
      </c>
      <c r="D16">
        <v>4</v>
      </c>
      <c r="E16" s="1" t="s">
        <v>136</v>
      </c>
      <c r="F16" s="32" t="s">
        <v>126</v>
      </c>
    </row>
    <row r="17" spans="1:6" x14ac:dyDescent="0.3">
      <c r="A17" s="1" t="s">
        <v>137</v>
      </c>
      <c r="B17" s="1" t="s">
        <v>138</v>
      </c>
      <c r="C17" s="1" t="s">
        <v>139</v>
      </c>
      <c r="D17">
        <v>10</v>
      </c>
      <c r="E17" s="1" t="s">
        <v>136</v>
      </c>
      <c r="F17" s="32" t="s">
        <v>126</v>
      </c>
    </row>
    <row r="18" spans="1:6" x14ac:dyDescent="0.3">
      <c r="A18" s="1" t="s">
        <v>140</v>
      </c>
      <c r="B18" s="1" t="s">
        <v>141</v>
      </c>
      <c r="C18" s="1" t="s">
        <v>142</v>
      </c>
      <c r="D18">
        <v>4</v>
      </c>
      <c r="E18" s="1" t="s">
        <v>136</v>
      </c>
      <c r="F18" s="32" t="s">
        <v>126</v>
      </c>
    </row>
    <row r="19" spans="1:6" x14ac:dyDescent="0.3">
      <c r="A19" s="2" t="s">
        <v>143</v>
      </c>
      <c r="B19" s="1"/>
      <c r="C19" s="2" t="s">
        <v>29</v>
      </c>
      <c r="E19" s="1"/>
    </row>
    <row r="20" spans="1:6" x14ac:dyDescent="0.3">
      <c r="A20" s="33" t="s">
        <v>22</v>
      </c>
      <c r="B20" s="33" t="s">
        <v>144</v>
      </c>
      <c r="C20" s="33" t="s">
        <v>36</v>
      </c>
      <c r="D20" s="10">
        <v>10</v>
      </c>
      <c r="E20" s="10" t="s">
        <v>47</v>
      </c>
      <c r="F20" s="32" t="s">
        <v>126</v>
      </c>
    </row>
    <row r="21" spans="1:6" x14ac:dyDescent="0.3">
      <c r="A21" s="33" t="s">
        <v>16</v>
      </c>
      <c r="B21" s="33" t="s">
        <v>145</v>
      </c>
      <c r="C21" s="33" t="s">
        <v>57</v>
      </c>
      <c r="D21" s="33">
        <v>10</v>
      </c>
      <c r="E21" s="10" t="s">
        <v>47</v>
      </c>
      <c r="F21" s="32" t="s">
        <v>126</v>
      </c>
    </row>
    <row r="22" spans="1:6" x14ac:dyDescent="0.3">
      <c r="A22" s="33" t="s">
        <v>13</v>
      </c>
      <c r="B22" s="33" t="s">
        <v>146</v>
      </c>
      <c r="C22" s="33" t="s">
        <v>56</v>
      </c>
      <c r="D22" s="10">
        <v>20</v>
      </c>
      <c r="E22" s="10" t="s">
        <v>47</v>
      </c>
      <c r="F22" s="32" t="s">
        <v>126</v>
      </c>
    </row>
    <row r="23" spans="1:6" x14ac:dyDescent="0.3">
      <c r="A23" s="33" t="s">
        <v>51</v>
      </c>
      <c r="B23" s="33" t="s">
        <v>147</v>
      </c>
      <c r="C23" s="13" t="s">
        <v>30</v>
      </c>
      <c r="D23" s="33">
        <v>10</v>
      </c>
      <c r="E23" s="10" t="s">
        <v>47</v>
      </c>
      <c r="F23" s="32" t="s">
        <v>126</v>
      </c>
    </row>
    <row r="24" spans="1:6" x14ac:dyDescent="0.3">
      <c r="A24" s="33" t="s">
        <v>21</v>
      </c>
      <c r="B24" s="33"/>
      <c r="C24" s="33" t="s">
        <v>30</v>
      </c>
      <c r="D24" s="10">
        <v>10</v>
      </c>
      <c r="E24" s="10" t="s">
        <v>47</v>
      </c>
      <c r="F24" s="32" t="s">
        <v>126</v>
      </c>
    </row>
    <row r="25" spans="1:6" x14ac:dyDescent="0.3">
      <c r="A25" s="33" t="s">
        <v>14</v>
      </c>
      <c r="B25" s="33" t="s">
        <v>148</v>
      </c>
      <c r="C25" s="13" t="s">
        <v>30</v>
      </c>
      <c r="D25" s="33">
        <v>20</v>
      </c>
      <c r="E25" s="10" t="s">
        <v>47</v>
      </c>
      <c r="F25" s="32" t="s">
        <v>126</v>
      </c>
    </row>
    <row r="26" spans="1:6" x14ac:dyDescent="0.3">
      <c r="A26" s="33" t="s">
        <v>58</v>
      </c>
      <c r="B26" s="33" t="s">
        <v>149</v>
      </c>
      <c r="C26" s="33" t="s">
        <v>59</v>
      </c>
      <c r="D26" s="10">
        <v>10</v>
      </c>
      <c r="E26" s="10" t="s">
        <v>47</v>
      </c>
      <c r="F26" s="32" t="s">
        <v>126</v>
      </c>
    </row>
    <row r="27" spans="1:6" x14ac:dyDescent="0.3">
      <c r="A27" s="33" t="s">
        <v>19</v>
      </c>
      <c r="B27" s="33"/>
      <c r="C27" s="33" t="s">
        <v>55</v>
      </c>
      <c r="D27" s="33">
        <v>10</v>
      </c>
      <c r="E27" s="10" t="s">
        <v>47</v>
      </c>
      <c r="F27" s="32" t="s">
        <v>126</v>
      </c>
    </row>
    <row r="28" spans="1:6" x14ac:dyDescent="0.3">
      <c r="A28" s="33" t="s">
        <v>24</v>
      </c>
      <c r="B28" s="33"/>
      <c r="C28" s="33" t="s">
        <v>30</v>
      </c>
      <c r="D28" s="10">
        <v>10</v>
      </c>
      <c r="E28" s="10" t="s">
        <v>47</v>
      </c>
      <c r="F28" s="32" t="s">
        <v>126</v>
      </c>
    </row>
    <row r="29" spans="1:6" x14ac:dyDescent="0.3">
      <c r="A29" s="33" t="s">
        <v>23</v>
      </c>
      <c r="B29" s="33"/>
      <c r="C29" s="13" t="s">
        <v>30</v>
      </c>
      <c r="D29" s="33">
        <v>10</v>
      </c>
      <c r="E29" s="10" t="s">
        <v>47</v>
      </c>
      <c r="F29" s="32" t="s">
        <v>126</v>
      </c>
    </row>
    <row r="30" spans="1:6" x14ac:dyDescent="0.3">
      <c r="A30" s="33" t="s">
        <v>37</v>
      </c>
      <c r="B30" s="33" t="s">
        <v>150</v>
      </c>
      <c r="C30" s="33" t="s">
        <v>52</v>
      </c>
      <c r="D30" s="10">
        <v>75</v>
      </c>
      <c r="E30" s="10" t="s">
        <v>47</v>
      </c>
      <c r="F30" s="32" t="s">
        <v>126</v>
      </c>
    </row>
    <row r="31" spans="1:6" x14ac:dyDescent="0.3">
      <c r="A31" s="33" t="s">
        <v>17</v>
      </c>
      <c r="B31" s="33"/>
      <c r="C31" s="33" t="s">
        <v>38</v>
      </c>
      <c r="D31" s="33">
        <v>20</v>
      </c>
      <c r="E31" s="10" t="s">
        <v>47</v>
      </c>
      <c r="F31" s="32" t="s">
        <v>126</v>
      </c>
    </row>
    <row r="32" spans="1:6" x14ac:dyDescent="0.3">
      <c r="A32" s="33" t="s">
        <v>39</v>
      </c>
      <c r="B32" s="33" t="s">
        <v>151</v>
      </c>
      <c r="C32" s="33" t="s">
        <v>53</v>
      </c>
      <c r="D32" s="10">
        <v>40</v>
      </c>
      <c r="E32" s="10" t="s">
        <v>47</v>
      </c>
      <c r="F32" s="32" t="s">
        <v>126</v>
      </c>
    </row>
    <row r="33" spans="1:6" x14ac:dyDescent="0.3">
      <c r="A33" s="33" t="s">
        <v>48</v>
      </c>
      <c r="B33" s="33" t="s">
        <v>152</v>
      </c>
      <c r="C33" s="33" t="s">
        <v>49</v>
      </c>
      <c r="D33" s="33">
        <v>50</v>
      </c>
      <c r="E33" s="10" t="s">
        <v>47</v>
      </c>
      <c r="F33" s="32" t="s">
        <v>126</v>
      </c>
    </row>
    <row r="34" spans="1:6" x14ac:dyDescent="0.3">
      <c r="A34" s="33" t="s">
        <v>40</v>
      </c>
      <c r="B34" s="33"/>
      <c r="C34" s="33" t="s">
        <v>41</v>
      </c>
      <c r="D34" s="10">
        <v>25</v>
      </c>
      <c r="E34" s="10" t="s">
        <v>47</v>
      </c>
      <c r="F34" s="32" t="s">
        <v>126</v>
      </c>
    </row>
    <row r="35" spans="1:6" x14ac:dyDescent="0.3">
      <c r="A35" s="33" t="s">
        <v>7</v>
      </c>
      <c r="B35" s="33"/>
      <c r="C35" s="33" t="s">
        <v>8</v>
      </c>
      <c r="D35" s="33">
        <v>75</v>
      </c>
      <c r="E35" s="10" t="s">
        <v>47</v>
      </c>
      <c r="F35" s="32" t="s">
        <v>126</v>
      </c>
    </row>
    <row r="36" spans="1:6" x14ac:dyDescent="0.3">
      <c r="A36" s="33" t="s">
        <v>9</v>
      </c>
      <c r="B36" s="33" t="s">
        <v>153</v>
      </c>
      <c r="C36" s="33" t="s">
        <v>54</v>
      </c>
      <c r="D36" s="10">
        <v>150</v>
      </c>
      <c r="E36" s="10" t="s">
        <v>47</v>
      </c>
      <c r="F36" s="32" t="s">
        <v>126</v>
      </c>
    </row>
    <row r="37" spans="1:6" x14ac:dyDescent="0.3">
      <c r="A37" s="33" t="s">
        <v>10</v>
      </c>
      <c r="B37" s="33" t="s">
        <v>154</v>
      </c>
      <c r="C37" s="13" t="s">
        <v>30</v>
      </c>
      <c r="D37" s="33">
        <v>100</v>
      </c>
      <c r="E37" s="10" t="s">
        <v>47</v>
      </c>
      <c r="F37" s="32" t="s">
        <v>126</v>
      </c>
    </row>
    <row r="38" spans="1:6" x14ac:dyDescent="0.3">
      <c r="A38" s="33" t="s">
        <v>42</v>
      </c>
      <c r="B38" s="33"/>
      <c r="C38" s="33" t="s">
        <v>30</v>
      </c>
      <c r="D38" s="10">
        <v>10</v>
      </c>
      <c r="E38" s="10" t="s">
        <v>47</v>
      </c>
      <c r="F38" s="32" t="s">
        <v>126</v>
      </c>
    </row>
    <row r="39" spans="1:6" x14ac:dyDescent="0.3">
      <c r="A39" s="33" t="s">
        <v>43</v>
      </c>
      <c r="B39" s="33"/>
      <c r="C39" s="33" t="s">
        <v>44</v>
      </c>
      <c r="D39" s="33">
        <v>20</v>
      </c>
      <c r="E39" s="10" t="s">
        <v>47</v>
      </c>
      <c r="F39" s="32" t="s">
        <v>126</v>
      </c>
    </row>
    <row r="40" spans="1:6" x14ac:dyDescent="0.3">
      <c r="A40" s="33" t="s">
        <v>25</v>
      </c>
      <c r="B40" s="33"/>
      <c r="C40" s="33" t="s">
        <v>30</v>
      </c>
      <c r="D40" s="10">
        <v>10</v>
      </c>
      <c r="E40" s="10" t="s">
        <v>47</v>
      </c>
      <c r="F40" s="32" t="s">
        <v>126</v>
      </c>
    </row>
    <row r="41" spans="1:6" x14ac:dyDescent="0.3">
      <c r="A41" s="33" t="s">
        <v>18</v>
      </c>
      <c r="B41" s="33"/>
      <c r="C41" s="13" t="s">
        <v>30</v>
      </c>
      <c r="D41" s="33">
        <v>20</v>
      </c>
      <c r="E41" s="10" t="s">
        <v>47</v>
      </c>
      <c r="F41" s="32" t="s">
        <v>126</v>
      </c>
    </row>
    <row r="42" spans="1:6" x14ac:dyDescent="0.3">
      <c r="A42" s="33" t="s">
        <v>15</v>
      </c>
      <c r="B42" s="33"/>
      <c r="C42" s="33" t="s">
        <v>30</v>
      </c>
      <c r="D42" s="10">
        <v>10</v>
      </c>
      <c r="E42" s="10" t="s">
        <v>47</v>
      </c>
      <c r="F42" s="32" t="s">
        <v>126</v>
      </c>
    </row>
    <row r="43" spans="1:6" x14ac:dyDescent="0.3">
      <c r="A43" s="33" t="s">
        <v>45</v>
      </c>
      <c r="B43" s="33"/>
      <c r="C43" s="33" t="s">
        <v>44</v>
      </c>
      <c r="D43" s="33">
        <v>10</v>
      </c>
      <c r="E43" s="10" t="s">
        <v>47</v>
      </c>
      <c r="F43" s="32" t="s">
        <v>126</v>
      </c>
    </row>
    <row r="44" spans="1:6" x14ac:dyDescent="0.3">
      <c r="A44" s="33" t="s">
        <v>31</v>
      </c>
      <c r="B44" s="33"/>
      <c r="C44" s="33" t="s">
        <v>46</v>
      </c>
      <c r="D44" s="10">
        <v>25</v>
      </c>
      <c r="E44" s="10" t="s">
        <v>47</v>
      </c>
      <c r="F44" s="32" t="s">
        <v>126</v>
      </c>
    </row>
    <row r="45" spans="1:6" x14ac:dyDescent="0.3">
      <c r="A45" s="33" t="s">
        <v>50</v>
      </c>
      <c r="B45" s="33" t="s">
        <v>155</v>
      </c>
      <c r="C45" s="33" t="s">
        <v>156</v>
      </c>
      <c r="D45" s="33">
        <v>6</v>
      </c>
      <c r="E45" s="10" t="s">
        <v>157</v>
      </c>
      <c r="F45" s="32" t="s">
        <v>126</v>
      </c>
    </row>
    <row r="46" spans="1:6" x14ac:dyDescent="0.3">
      <c r="A46" s="2" t="s">
        <v>158</v>
      </c>
      <c r="C46" s="2"/>
      <c r="E46" s="1"/>
    </row>
    <row r="47" spans="1:6" s="33" customFormat="1" x14ac:dyDescent="0.3">
      <c r="A47" s="1" t="s">
        <v>28</v>
      </c>
      <c r="B47" s="1" t="s">
        <v>159</v>
      </c>
      <c r="C47" s="1" t="s">
        <v>160</v>
      </c>
      <c r="D47">
        <v>1</v>
      </c>
      <c r="E47" s="1" t="s">
        <v>136</v>
      </c>
      <c r="F47" s="34" t="s">
        <v>161</v>
      </c>
    </row>
    <row r="48" spans="1:6" ht="28.8" x14ac:dyDescent="0.75">
      <c r="A48" t="s">
        <v>81</v>
      </c>
      <c r="C48" s="8" t="s">
        <v>82</v>
      </c>
    </row>
  </sheetData>
  <hyperlinks>
    <hyperlink ref="C5" r:id="rId1" xr:uid="{84743980-7531-4764-B6BC-E90222E0915C}"/>
  </hyperlinks>
  <pageMargins left="0.25" right="0.25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2018-06-22T17:16:17Z</cp:lastPrinted>
  <dcterms:created xsi:type="dcterms:W3CDTF">2018-03-31T05:02:45Z</dcterms:created>
  <dcterms:modified xsi:type="dcterms:W3CDTF">2018-06-22T17:16:18Z</dcterms:modified>
</cp:coreProperties>
</file>