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Volumes/fh/fast/_IRC/FHIL/grp/BM_paper/analysis/data/"/>
    </mc:Choice>
  </mc:AlternateContent>
  <xr:revisionPtr revIDLastSave="0" documentId="13_ncr:1_{87C81190-691E-3945-B8B3-A4C22C205F5E}" xr6:coauthVersionLast="47" xr6:coauthVersionMax="47" xr10:uidLastSave="{00000000-0000-0000-0000-000000000000}"/>
  <bookViews>
    <workbookView xWindow="0" yWindow="760" windowWidth="28800" windowHeight="15480" activeTab="2" xr2:uid="{E9762269-334E-C846-BFE8-F4CB5DD7C4C6}"/>
  </bookViews>
  <sheets>
    <sheet name="Sheet1" sheetId="1" r:id="rId1"/>
    <sheet name="plotting" sheetId="2" r:id="rId2"/>
    <sheet name="plotting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Anna Elz</author>
  </authors>
  <commentList>
    <comment ref="C7" authorId="0" shapeId="0" xr:uid="{FA258A6D-CF14-634D-A98A-CA4200E056D1}">
      <text>
        <r>
          <rPr>
            <b/>
            <sz val="10"/>
            <color rgb="FF000000"/>
            <rFont val="Tahoma"/>
            <family val="2"/>
          </rPr>
          <t>Anna Elz: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 chips</t>
        </r>
      </text>
    </comment>
    <comment ref="D7" authorId="0" shapeId="0" xr:uid="{53EF3115-4A4C-F549-9D9B-ABDA02313A0E}">
      <text>
        <r>
          <rPr>
            <b/>
            <sz val="10"/>
            <color rgb="FF000000"/>
            <rFont val="Tahoma"/>
            <family val="2"/>
          </rPr>
          <t>Anna Elz: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 chips</t>
        </r>
      </text>
    </comment>
    <comment ref="E7" authorId="0" shapeId="0" xr:uid="{8A40A6E0-1381-2C46-B3AC-731DD0D3FE16}">
      <text>
        <r>
          <rPr>
            <b/>
            <sz val="10"/>
            <color rgb="FF000000"/>
            <rFont val="Tahoma"/>
            <family val="2"/>
          </rPr>
          <t>Anna Elz: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4 chips</t>
        </r>
      </text>
    </comment>
    <comment ref="H18" authorId="0" shapeId="0" xr:uid="{4FC5A1FD-8A99-2947-83D8-15BC2D171677}">
      <text>
        <r>
          <rPr>
            <b/>
            <sz val="10"/>
            <color rgb="FF000000"/>
            <rFont val="Tahoma"/>
            <family val="2"/>
          </rPr>
          <t>Anna Elz: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cost for WT-UDI plate</t>
        </r>
      </text>
    </comment>
    <comment ref="I18" authorId="0" shapeId="0" xr:uid="{46C21AFE-C729-8242-B05A-611FCB50AEDF}">
      <text>
        <r>
          <rPr>
            <b/>
            <sz val="10"/>
            <color rgb="FF000000"/>
            <rFont val="Tahoma"/>
            <family val="2"/>
          </rPr>
          <t>Anna Elz: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Cost for both WT and TCR UDI plates</t>
        </r>
      </text>
    </comment>
  </commentList>
</comments>
</file>

<file path=xl/sharedStrings.xml><?xml version="1.0" encoding="utf-8"?>
<sst xmlns="http://schemas.openxmlformats.org/spreadsheetml/2006/main" count="150" uniqueCount="62">
  <si>
    <t>Just Kit</t>
  </si>
  <si>
    <t>4 Rxs</t>
  </si>
  <si>
    <t xml:space="preserve">10X FLEX 4 x 4 </t>
  </si>
  <si>
    <t>10X Next GEM 3' 5' 4rxn</t>
  </si>
  <si>
    <t xml:space="preserve">10X GEM-X 3' 5' 4rxn </t>
  </si>
  <si>
    <t>Fluent v4 w fix</t>
  </si>
  <si>
    <t>Fluent  V no fix</t>
  </si>
  <si>
    <t>Parse v3- 12 rxns</t>
  </si>
  <si>
    <t>Parse TCR-WT 4 rxns</t>
  </si>
  <si>
    <t>Scale</t>
  </si>
  <si>
    <t>BD</t>
  </si>
  <si>
    <t>Samples</t>
  </si>
  <si>
    <t>Max Cells</t>
  </si>
  <si>
    <t>Cells/Sample</t>
  </si>
  <si>
    <t>Kit cost- upfront</t>
  </si>
  <si>
    <t>Used kit cost</t>
  </si>
  <si>
    <t xml:space="preserve">Chips up front </t>
  </si>
  <si>
    <t>chip used</t>
  </si>
  <si>
    <t>Cost Per Sample up front</t>
  </si>
  <si>
    <t>Cost Per Sample used</t>
  </si>
  <si>
    <t>Kit plus other with actual cells recovered</t>
  </si>
  <si>
    <t>Additional Costs</t>
  </si>
  <si>
    <t>Sample prep/ Dual Index</t>
  </si>
  <si>
    <t>Dual Index</t>
  </si>
  <si>
    <t>Fixation</t>
  </si>
  <si>
    <t>Accessories</t>
  </si>
  <si>
    <t>Fixation / UDI</t>
  </si>
  <si>
    <t>Fixation / UDI x 2</t>
  </si>
  <si>
    <t>Equipment cost (1 time)</t>
  </si>
  <si>
    <t>sample fixation up front</t>
  </si>
  <si>
    <t>sample fixation used</t>
  </si>
  <si>
    <t>Index 96 rxns up front</t>
  </si>
  <si>
    <t xml:space="preserve">Index rxns used </t>
  </si>
  <si>
    <t>Overall Upfront Cost</t>
  </si>
  <si>
    <t>Overal Used Cost</t>
  </si>
  <si>
    <t>Actual cells captured</t>
  </si>
  <si>
    <t>Sequencing cost/efficiency</t>
  </si>
  <si>
    <t>Kit Reads</t>
  </si>
  <si>
    <t>Kit Cost</t>
  </si>
  <si>
    <t>Reads output</t>
  </si>
  <si>
    <t>Cost Per Cell up front</t>
  </si>
  <si>
    <t>Cost Per Cell used</t>
  </si>
  <si>
    <t>Observed overall upfront cost per sample</t>
  </si>
  <si>
    <t>Observed overall upfront cost per cell</t>
  </si>
  <si>
    <t>Observed overall used cost per sample</t>
  </si>
  <si>
    <t>Observed overall used cost per cell</t>
  </si>
  <si>
    <t>Flex</t>
  </si>
  <si>
    <t>NextGEM3P</t>
  </si>
  <si>
    <t>GEMX3P</t>
  </si>
  <si>
    <t>Fluent_v4</t>
  </si>
  <si>
    <t>Fluent_V</t>
  </si>
  <si>
    <t>Parse_v3</t>
  </si>
  <si>
    <t>Parse_v2</t>
  </si>
  <si>
    <t>Variable</t>
  </si>
  <si>
    <t>Kit</t>
  </si>
  <si>
    <t>Cost</t>
  </si>
  <si>
    <t>Rxns</t>
  </si>
  <si>
    <t>Item</t>
  </si>
  <si>
    <t>Chip</t>
  </si>
  <si>
    <t>Equipment</t>
  </si>
  <si>
    <t>Index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</si>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</sst>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9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scheme val="minor"/>
    </font>
    <font>
      <b/>
      <u/>
      <sz val="12"/>
      <color rgb="FF000000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E49EDD"/>
        <bgColor rgb="FF000000"/>
      </patternFill>
    </fill>
    <fill>
      <patternFill patternType="solid">
        <fgColor rgb="FFDAE9F8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0" xfId="0" applyAlignment="1">
      <alignment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5" fillId="0" borderId="0" xfId="0" applyFont="1"/>
    <xf numFmtId="0" fontId="6" fillId="0" borderId="0" xfId="0" applyFont="1"/>
    <xf numFmtId="3" fontId="6" fillId="0" borderId="0" xfId="0" applyNumberFormat="1" applyFont="1"/>
    <xf numFmtId="6" fontId="7" fillId="0" borderId="0" xfId="0" applyNumberFormat="1" applyFont="1" applyAlignment="1">
      <alignment horizontal="right" vertical="center"/>
    </xf>
    <xf numFmtId="3" fontId="5" fillId="0" borderId="0" xfId="0" applyNumberFormat="1" applyFont="1"/>
    <xf numFmtId="0" fontId="6" fillId="2" borderId="0" xfId="0" applyFont="1" applyFill="1"/>
    <xf numFmtId="6" fontId="6" fillId="2" borderId="0" xfId="0" applyNumberFormat="1" applyFont="1" applyFill="1"/>
    <xf numFmtId="3" fontId="6" fillId="2" borderId="0" xfId="0" applyNumberFormat="1" applyFont="1" applyFill="1"/>
    <xf numFmtId="4" fontId="6" fillId="2" borderId="0" xfId="0" applyNumberFormat="1" applyFont="1" applyFill="1"/>
    <xf numFmtId="0" fontId="8" fillId="2" borderId="0" xfId="0" applyFont="1" applyFill="1"/>
    <xf numFmtId="8" fontId="5" fillId="2" borderId="0" xfId="0" applyNumberFormat="1" applyFont="1" applyFill="1"/>
    <xf numFmtId="0" fontId="5" fillId="2" borderId="0" xfId="0" applyFont="1" applyFill="1"/>
    <xf numFmtId="6" fontId="5" fillId="2" borderId="0" xfId="0" applyNumberFormat="1" applyFont="1" applyFill="1"/>
    <xf numFmtId="4" fontId="5" fillId="2" borderId="0" xfId="0" applyNumberFormat="1" applyFont="1" applyFill="1"/>
    <xf numFmtId="0" fontId="8" fillId="0" borderId="0" xfId="0" applyFont="1"/>
    <xf numFmtId="0" fontId="5" fillId="0" borderId="7" xfId="0" applyFont="1" applyBorder="1" applyAlignment="1">
      <alignment horizontal="center" vertical="center" textRotation="90"/>
    </xf>
    <xf numFmtId="0" fontId="5" fillId="0" borderId="0" xfId="0" applyFont="1" applyBorder="1" applyAlignment="1">
      <alignment horizontal="center" vertical="center" textRotation="90"/>
    </xf>
    <xf numFmtId="0" fontId="5" fillId="0" borderId="8" xfId="0" applyFont="1" applyBorder="1" applyAlignment="1">
      <alignment horizontal="center" vertical="center" textRotation="90"/>
    </xf>
    <xf numFmtId="3" fontId="5" fillId="3" borderId="3" xfId="0" applyNumberFormat="1" applyFont="1" applyFill="1" applyBorder="1"/>
    <xf numFmtId="0" fontId="5" fillId="3" borderId="1" xfId="0" applyFont="1" applyFill="1" applyBorder="1"/>
    <xf numFmtId="0" fontId="5" fillId="3" borderId="2" xfId="0" applyFont="1" applyFill="1" applyBorder="1"/>
    <xf numFmtId="0" fontId="5" fillId="3" borderId="0" xfId="0" applyFont="1" applyFill="1"/>
    <xf numFmtId="6" fontId="6" fillId="0" borderId="0" xfId="0" applyNumberFormat="1" applyFont="1"/>
    <xf numFmtId="3" fontId="5" fillId="4" borderId="0" xfId="0" applyNumberFormat="1" applyFont="1" applyFill="1"/>
    <xf numFmtId="0" fontId="5" fillId="4" borderId="0" xfId="0" applyFont="1" applyFill="1"/>
    <xf numFmtId="0" fontId="6" fillId="5" borderId="0" xfId="0" applyFont="1" applyFill="1"/>
    <xf numFmtId="6" fontId="5" fillId="6" borderId="0" xfId="0" applyNumberFormat="1" applyFont="1" applyFill="1"/>
    <xf numFmtId="0" fontId="6" fillId="6" borderId="0" xfId="0" applyFont="1" applyFill="1"/>
    <xf numFmtId="8" fontId="5" fillId="6" borderId="0" xfId="0" applyNumberFormat="1" applyFont="1" applyFill="1"/>
    <xf numFmtId="0" fontId="4" fillId="0" borderId="0" xfId="0" applyFont="1" applyFill="1"/>
    <xf numFmtId="0" fontId="4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4ACEB-4C19-F94C-B3EC-8AA098FD9F19}">
  <dimension ref="A1:M32"/>
  <sheetViews>
    <sheetView zoomScaleNormal="100" workbookViewId="0">
      <selection activeCell="C5" sqref="C5"/>
    </sheetView>
  </sheetViews>
  <sheetFormatPr baseColWidth="10" defaultColWidth="11" defaultRowHeight="16" x14ac:dyDescent="0.2"/>
  <cols>
    <col min="2" max="2" width="27.83203125" customWidth="1"/>
    <col min="3" max="3" width="21.6640625" customWidth="1"/>
    <col min="4" max="4" width="27.83203125" customWidth="1"/>
    <col min="5" max="7" width="21.6640625" customWidth="1"/>
    <col min="8" max="8" width="20.5" customWidth="1"/>
    <col min="9" max="9" width="21.33203125" customWidth="1"/>
    <col min="10" max="10" width="21.1640625" customWidth="1"/>
    <col min="11" max="11" width="17" customWidth="1"/>
  </cols>
  <sheetData>
    <row r="1" spans="1:13" ht="16" customHeight="1" x14ac:dyDescent="0.2">
      <c r="A1" s="21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1" t="s">
        <v>10</v>
      </c>
      <c r="L1" s="1"/>
      <c r="M1" s="1"/>
    </row>
    <row r="2" spans="1:13" x14ac:dyDescent="0.2">
      <c r="A2" s="22"/>
      <c r="B2" s="6" t="s">
        <v>11</v>
      </c>
      <c r="C2" s="7">
        <v>16</v>
      </c>
      <c r="D2" s="7">
        <v>4</v>
      </c>
      <c r="E2" s="7">
        <v>4</v>
      </c>
      <c r="F2" s="7">
        <v>4</v>
      </c>
      <c r="G2" s="7">
        <v>4</v>
      </c>
      <c r="H2" s="7">
        <v>4</v>
      </c>
      <c r="I2" s="7">
        <v>12</v>
      </c>
      <c r="J2" s="7">
        <v>4</v>
      </c>
      <c r="L2" s="1"/>
      <c r="M2" s="1"/>
    </row>
    <row r="3" spans="1:13" x14ac:dyDescent="0.2">
      <c r="A3" s="22"/>
      <c r="B3" s="6" t="s">
        <v>12</v>
      </c>
      <c r="C3" s="8">
        <v>160000</v>
      </c>
      <c r="D3" s="8">
        <v>40000</v>
      </c>
      <c r="E3" s="8">
        <v>80000</v>
      </c>
      <c r="F3" s="8">
        <v>80000</v>
      </c>
      <c r="G3" s="8">
        <v>80000</v>
      </c>
      <c r="H3" s="8">
        <v>100000</v>
      </c>
      <c r="I3" s="8">
        <v>100000</v>
      </c>
      <c r="J3" s="8">
        <v>125000</v>
      </c>
      <c r="L3" s="1"/>
      <c r="M3" s="1"/>
    </row>
    <row r="4" spans="1:13" x14ac:dyDescent="0.2">
      <c r="A4" s="22"/>
      <c r="B4" s="6" t="s">
        <v>13</v>
      </c>
      <c r="C4" s="8">
        <v>10000</v>
      </c>
      <c r="D4" s="8">
        <v>10000</v>
      </c>
      <c r="E4" s="8">
        <v>20000</v>
      </c>
      <c r="F4" s="8">
        <v>20000</v>
      </c>
      <c r="G4" s="8">
        <v>20000</v>
      </c>
      <c r="H4" s="8">
        <v>25000</v>
      </c>
      <c r="I4" s="8">
        <v>25000</v>
      </c>
      <c r="J4" s="8">
        <v>31250</v>
      </c>
      <c r="L4" s="1"/>
      <c r="M4" s="1"/>
    </row>
    <row r="5" spans="1:13" x14ac:dyDescent="0.2">
      <c r="A5" s="22"/>
      <c r="B5" s="7" t="s">
        <v>14</v>
      </c>
      <c r="C5" s="9">
        <v>14600</v>
      </c>
      <c r="D5" s="6">
        <v>7220</v>
      </c>
      <c r="E5" s="6">
        <v>6498</v>
      </c>
      <c r="F5" s="6">
        <v>3600</v>
      </c>
      <c r="G5" s="6">
        <v>3600</v>
      </c>
      <c r="H5" s="10">
        <v>10780</v>
      </c>
      <c r="I5" s="10">
        <v>12500</v>
      </c>
      <c r="J5" s="6">
        <v>8500</v>
      </c>
    </row>
    <row r="6" spans="1:13" x14ac:dyDescent="0.2">
      <c r="A6" s="22"/>
      <c r="B6" s="7" t="s">
        <v>15</v>
      </c>
      <c r="C6" s="8">
        <v>3650</v>
      </c>
      <c r="D6" s="7">
        <v>7220</v>
      </c>
      <c r="E6" s="7">
        <v>6498</v>
      </c>
      <c r="F6" s="7">
        <v>3600</v>
      </c>
      <c r="G6" s="7">
        <v>3600</v>
      </c>
      <c r="H6" s="8">
        <v>10780</v>
      </c>
      <c r="I6" s="7">
        <v>12500</v>
      </c>
      <c r="J6" s="7">
        <v>8500</v>
      </c>
    </row>
    <row r="7" spans="1:13" x14ac:dyDescent="0.2">
      <c r="A7" s="22"/>
      <c r="B7" s="7" t="s">
        <v>16</v>
      </c>
      <c r="C7" s="6">
        <v>640</v>
      </c>
      <c r="D7" s="6">
        <v>620</v>
      </c>
      <c r="E7" s="6">
        <v>1250</v>
      </c>
      <c r="F7" s="6">
        <v>0</v>
      </c>
      <c r="G7" s="6">
        <v>0</v>
      </c>
      <c r="H7" s="6">
        <v>0</v>
      </c>
      <c r="I7" s="6">
        <v>0</v>
      </c>
      <c r="J7" s="6">
        <v>0</v>
      </c>
    </row>
    <row r="8" spans="1:13" x14ac:dyDescent="0.2">
      <c r="A8" s="22"/>
      <c r="B8" s="7" t="s">
        <v>17</v>
      </c>
      <c r="C8" s="7">
        <v>320</v>
      </c>
      <c r="D8" s="6">
        <v>310</v>
      </c>
      <c r="E8" s="6">
        <v>312.5</v>
      </c>
      <c r="F8" s="6">
        <v>0</v>
      </c>
      <c r="G8" s="6">
        <v>0</v>
      </c>
      <c r="H8" s="6">
        <v>0</v>
      </c>
      <c r="I8" s="6">
        <v>0</v>
      </c>
      <c r="J8" s="6">
        <v>0</v>
      </c>
    </row>
    <row r="9" spans="1:13" x14ac:dyDescent="0.2">
      <c r="A9" s="22"/>
      <c r="B9" s="11" t="s">
        <v>18</v>
      </c>
      <c r="C9" s="12">
        <v>953</v>
      </c>
      <c r="D9" s="12">
        <v>1960</v>
      </c>
      <c r="E9" s="13">
        <v>1703</v>
      </c>
      <c r="F9" s="11">
        <v>900</v>
      </c>
      <c r="G9" s="11">
        <v>900</v>
      </c>
      <c r="H9" s="13">
        <v>2695</v>
      </c>
      <c r="I9" s="13">
        <v>1042</v>
      </c>
      <c r="J9" s="14">
        <v>2125</v>
      </c>
    </row>
    <row r="10" spans="1:13" x14ac:dyDescent="0.2">
      <c r="A10" s="22"/>
      <c r="B10" s="15" t="s">
        <v>40</v>
      </c>
      <c r="C10" s="16">
        <v>0.1</v>
      </c>
      <c r="D10" s="16">
        <v>0.2</v>
      </c>
      <c r="E10" s="17">
        <v>0.1</v>
      </c>
      <c r="F10" s="17">
        <v>0.05</v>
      </c>
      <c r="G10" s="17">
        <v>0.05</v>
      </c>
      <c r="H10" s="17">
        <v>0.11</v>
      </c>
      <c r="I10" s="17">
        <v>0.13</v>
      </c>
      <c r="J10" s="17">
        <v>7.0000000000000007E-2</v>
      </c>
    </row>
    <row r="11" spans="1:13" x14ac:dyDescent="0.2">
      <c r="A11" s="22"/>
      <c r="B11" s="11" t="s">
        <v>19</v>
      </c>
      <c r="C11" s="18">
        <v>993</v>
      </c>
      <c r="D11" s="18">
        <v>1883</v>
      </c>
      <c r="E11" s="19">
        <v>1702.63</v>
      </c>
      <c r="F11" s="17">
        <v>900</v>
      </c>
      <c r="G11" s="17">
        <v>900</v>
      </c>
      <c r="H11" s="19">
        <v>2695</v>
      </c>
      <c r="I11" s="19">
        <v>1041.67</v>
      </c>
      <c r="J11" s="19">
        <v>2125</v>
      </c>
    </row>
    <row r="12" spans="1:13" x14ac:dyDescent="0.2">
      <c r="A12" s="22"/>
      <c r="B12" s="15" t="s">
        <v>41</v>
      </c>
      <c r="C12" s="16">
        <v>0.1</v>
      </c>
      <c r="D12" s="16">
        <v>0.19</v>
      </c>
      <c r="E12" s="17">
        <v>0.09</v>
      </c>
      <c r="F12" s="17">
        <v>0.05</v>
      </c>
      <c r="G12" s="17">
        <v>0.05</v>
      </c>
      <c r="H12" s="17">
        <v>0.11</v>
      </c>
      <c r="I12" s="17">
        <v>0.13</v>
      </c>
      <c r="J12" s="17">
        <v>7.0000000000000007E-2</v>
      </c>
    </row>
    <row r="13" spans="1:13" x14ac:dyDescent="0.2">
      <c r="A13" s="23"/>
      <c r="B13" s="15"/>
      <c r="C13" s="17"/>
      <c r="D13" s="17"/>
      <c r="E13" s="17"/>
      <c r="F13" s="17"/>
      <c r="G13" s="17"/>
      <c r="H13" s="17"/>
      <c r="I13" s="17"/>
      <c r="J13" s="17"/>
    </row>
    <row r="14" spans="1:13" x14ac:dyDescent="0.2">
      <c r="A14" s="3" t="s">
        <v>20</v>
      </c>
      <c r="B14" s="20" t="s">
        <v>21</v>
      </c>
      <c r="C14" s="7" t="s">
        <v>22</v>
      </c>
      <c r="D14" s="7" t="s">
        <v>23</v>
      </c>
      <c r="E14" s="7" t="s">
        <v>23</v>
      </c>
      <c r="F14" s="7" t="s">
        <v>24</v>
      </c>
      <c r="G14" s="7" t="s">
        <v>25</v>
      </c>
      <c r="H14" s="7" t="s">
        <v>26</v>
      </c>
      <c r="I14" s="7" t="s">
        <v>27</v>
      </c>
      <c r="J14" s="7" t="s">
        <v>24</v>
      </c>
    </row>
    <row r="15" spans="1:13" x14ac:dyDescent="0.2">
      <c r="A15" s="4"/>
      <c r="B15" s="7" t="s">
        <v>28</v>
      </c>
      <c r="C15" s="24">
        <v>70000</v>
      </c>
      <c r="D15" s="25">
        <v>0</v>
      </c>
      <c r="E15" s="26">
        <v>0</v>
      </c>
      <c r="F15" s="27">
        <v>2500</v>
      </c>
      <c r="G15" s="27">
        <v>600</v>
      </c>
      <c r="H15" s="27">
        <v>0</v>
      </c>
      <c r="I15" s="27">
        <v>0</v>
      </c>
      <c r="J15" s="27">
        <v>0</v>
      </c>
    </row>
    <row r="16" spans="1:13" x14ac:dyDescent="0.2">
      <c r="A16" s="4"/>
      <c r="B16" s="7" t="s">
        <v>29</v>
      </c>
      <c r="C16" s="6">
        <v>400</v>
      </c>
      <c r="D16" s="6">
        <v>0</v>
      </c>
      <c r="E16" s="6">
        <v>0</v>
      </c>
      <c r="F16" s="6">
        <v>200</v>
      </c>
      <c r="G16" s="6">
        <v>0</v>
      </c>
      <c r="H16" s="6">
        <v>480</v>
      </c>
      <c r="I16" s="6">
        <v>290</v>
      </c>
      <c r="J16" s="6">
        <v>300</v>
      </c>
    </row>
    <row r="17" spans="1:10" x14ac:dyDescent="0.2">
      <c r="A17" s="4"/>
      <c r="B17" s="7" t="s">
        <v>30</v>
      </c>
      <c r="C17" s="7">
        <v>100</v>
      </c>
      <c r="D17" s="7">
        <v>0</v>
      </c>
      <c r="E17" s="7">
        <v>0</v>
      </c>
      <c r="F17" s="7">
        <v>80</v>
      </c>
      <c r="G17" s="7">
        <v>0</v>
      </c>
      <c r="H17" s="7">
        <v>160</v>
      </c>
      <c r="I17" s="7">
        <v>290</v>
      </c>
      <c r="J17" s="7">
        <v>25</v>
      </c>
    </row>
    <row r="18" spans="1:10" x14ac:dyDescent="0.2">
      <c r="A18" s="4"/>
      <c r="B18" s="7" t="s">
        <v>31</v>
      </c>
      <c r="C18" s="6">
        <v>960</v>
      </c>
      <c r="D18" s="6">
        <v>960</v>
      </c>
      <c r="E18" s="6">
        <v>960</v>
      </c>
      <c r="F18" s="6">
        <v>0</v>
      </c>
      <c r="G18" s="6">
        <v>0</v>
      </c>
      <c r="H18" s="6">
        <v>350</v>
      </c>
      <c r="I18" s="6">
        <v>700</v>
      </c>
      <c r="J18" s="6">
        <v>0</v>
      </c>
    </row>
    <row r="19" spans="1:10" x14ac:dyDescent="0.2">
      <c r="A19" s="4"/>
      <c r="B19" s="7" t="s">
        <v>32</v>
      </c>
      <c r="C19" s="7">
        <v>40</v>
      </c>
      <c r="D19" s="7">
        <v>40</v>
      </c>
      <c r="E19" s="7">
        <v>40</v>
      </c>
      <c r="F19" s="6">
        <v>0</v>
      </c>
      <c r="G19" s="6">
        <v>0</v>
      </c>
      <c r="H19" s="6">
        <v>29.17</v>
      </c>
      <c r="I19" s="6">
        <v>58.33</v>
      </c>
      <c r="J19" s="6">
        <v>0</v>
      </c>
    </row>
    <row r="20" spans="1:10" x14ac:dyDescent="0.2">
      <c r="A20" s="4"/>
      <c r="B20" s="7" t="s">
        <v>33</v>
      </c>
      <c r="C20" s="28">
        <v>16600</v>
      </c>
      <c r="D20" s="28">
        <v>8800</v>
      </c>
      <c r="E20" s="28">
        <v>8708</v>
      </c>
      <c r="F20" s="28">
        <v>3800</v>
      </c>
      <c r="G20" s="6">
        <v>3600</v>
      </c>
      <c r="H20" s="6">
        <v>11610</v>
      </c>
      <c r="I20" s="6">
        <v>13490</v>
      </c>
      <c r="J20" s="6">
        <v>8800</v>
      </c>
    </row>
    <row r="21" spans="1:10" x14ac:dyDescent="0.2">
      <c r="A21" s="4"/>
      <c r="B21" s="7" t="s">
        <v>34</v>
      </c>
      <c r="C21" s="8">
        <v>4110</v>
      </c>
      <c r="D21" s="8">
        <v>7570</v>
      </c>
      <c r="E21" s="8">
        <v>6851</v>
      </c>
      <c r="F21" s="6">
        <v>3680</v>
      </c>
      <c r="G21" s="6">
        <v>3600</v>
      </c>
      <c r="H21" s="6">
        <v>10969.17</v>
      </c>
      <c r="I21" s="6">
        <v>12848.33</v>
      </c>
      <c r="J21" s="6">
        <v>8525</v>
      </c>
    </row>
    <row r="22" spans="1:10" x14ac:dyDescent="0.2">
      <c r="A22" s="4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">
      <c r="A23" s="4"/>
      <c r="B23" s="7" t="s">
        <v>35</v>
      </c>
      <c r="C23" s="29">
        <v>40781</v>
      </c>
      <c r="D23" s="30">
        <v>59592</v>
      </c>
      <c r="E23" s="30">
        <v>140948</v>
      </c>
      <c r="F23" s="29">
        <v>67594</v>
      </c>
      <c r="G23" s="29">
        <v>73323</v>
      </c>
      <c r="H23" s="30">
        <v>91001</v>
      </c>
      <c r="I23" s="29">
        <v>91300</v>
      </c>
      <c r="J23" s="30">
        <v>118879</v>
      </c>
    </row>
    <row r="24" spans="1:10" x14ac:dyDescent="0.2">
      <c r="A24" s="4"/>
      <c r="B24" s="31" t="s">
        <v>42</v>
      </c>
      <c r="C24" s="32">
        <v>1038</v>
      </c>
      <c r="D24" s="32">
        <v>2200</v>
      </c>
      <c r="E24" s="32">
        <v>2177</v>
      </c>
      <c r="F24" s="32">
        <v>950</v>
      </c>
      <c r="G24" s="32">
        <v>900</v>
      </c>
      <c r="H24" s="32">
        <v>2903</v>
      </c>
      <c r="I24" s="32">
        <v>1124</v>
      </c>
      <c r="J24" s="32">
        <v>2200</v>
      </c>
    </row>
    <row r="25" spans="1:10" x14ac:dyDescent="0.2">
      <c r="A25" s="4"/>
      <c r="B25" s="33" t="s">
        <v>43</v>
      </c>
      <c r="C25" s="34">
        <v>0.1</v>
      </c>
      <c r="D25" s="34">
        <v>0.22</v>
      </c>
      <c r="E25" s="34">
        <v>0.11</v>
      </c>
      <c r="F25" s="34">
        <v>0.05</v>
      </c>
      <c r="G25" s="34">
        <v>0.05</v>
      </c>
      <c r="H25" s="34">
        <v>0.12</v>
      </c>
      <c r="I25" s="34">
        <v>0.13</v>
      </c>
      <c r="J25" s="34">
        <v>7.0000000000000007E-2</v>
      </c>
    </row>
    <row r="26" spans="1:10" x14ac:dyDescent="0.2">
      <c r="A26" s="5"/>
      <c r="B26" s="33" t="s">
        <v>44</v>
      </c>
      <c r="C26" s="32">
        <v>1028</v>
      </c>
      <c r="D26" s="32">
        <v>1893</v>
      </c>
      <c r="E26" s="32">
        <v>1713</v>
      </c>
      <c r="F26" s="32">
        <v>920</v>
      </c>
      <c r="G26" s="32">
        <v>900</v>
      </c>
      <c r="H26" s="32">
        <v>2742</v>
      </c>
      <c r="I26" s="32">
        <v>1071</v>
      </c>
      <c r="J26" s="32">
        <v>2131</v>
      </c>
    </row>
    <row r="27" spans="1:10" x14ac:dyDescent="0.2">
      <c r="A27" s="2"/>
      <c r="B27" s="33" t="s">
        <v>45</v>
      </c>
      <c r="C27" s="34">
        <v>0.1</v>
      </c>
      <c r="D27" s="34">
        <v>0.19</v>
      </c>
      <c r="E27" s="34">
        <v>0.09</v>
      </c>
      <c r="F27" s="34">
        <v>0.05</v>
      </c>
      <c r="G27" s="34">
        <v>0.05</v>
      </c>
      <c r="H27" s="34">
        <v>0.11</v>
      </c>
      <c r="I27" s="34">
        <v>0.13</v>
      </c>
      <c r="J27" s="34">
        <v>7.0000000000000007E-2</v>
      </c>
    </row>
    <row r="28" spans="1:10" x14ac:dyDescent="0.2">
      <c r="A28" s="2"/>
      <c r="B28" s="7"/>
      <c r="C28" s="6"/>
      <c r="D28" s="6"/>
      <c r="E28" s="6"/>
      <c r="F28" s="6"/>
      <c r="G28" s="6"/>
      <c r="H28" s="6"/>
      <c r="I28" s="6"/>
      <c r="J28" s="6"/>
    </row>
    <row r="29" spans="1:10" x14ac:dyDescent="0.2">
      <c r="A29" s="2"/>
      <c r="B29" s="7" t="s">
        <v>36</v>
      </c>
      <c r="C29" s="6"/>
      <c r="D29" s="6"/>
      <c r="E29" s="6"/>
      <c r="F29" s="6"/>
      <c r="G29" s="6"/>
      <c r="H29" s="6"/>
      <c r="I29" s="6"/>
      <c r="J29" s="6"/>
    </row>
    <row r="30" spans="1:10" x14ac:dyDescent="0.2">
      <c r="A30" s="2"/>
      <c r="B30" s="6" t="s">
        <v>37</v>
      </c>
      <c r="C30" s="6"/>
      <c r="D30" s="6"/>
      <c r="E30" s="6"/>
      <c r="F30" s="6"/>
      <c r="G30" s="6"/>
      <c r="H30" s="6"/>
      <c r="I30" s="6"/>
      <c r="J30" s="6"/>
    </row>
    <row r="31" spans="1:10" x14ac:dyDescent="0.2">
      <c r="A31" s="2"/>
      <c r="B31" s="6" t="s">
        <v>38</v>
      </c>
      <c r="C31" s="6"/>
      <c r="D31" s="6"/>
      <c r="E31" s="6"/>
      <c r="F31" s="6"/>
      <c r="G31" s="6"/>
      <c r="H31" s="6"/>
      <c r="I31" s="6"/>
      <c r="J31" s="6"/>
    </row>
    <row r="32" spans="1:10" x14ac:dyDescent="0.2">
      <c r="A32" s="2"/>
      <c r="B32" s="6" t="s">
        <v>39</v>
      </c>
      <c r="C32" s="6"/>
      <c r="D32" s="6"/>
      <c r="E32" s="6"/>
      <c r="F32" s="6"/>
      <c r="G32" s="6"/>
      <c r="H32" s="6"/>
      <c r="I32" s="6"/>
      <c r="J32" s="6"/>
    </row>
  </sheetData>
  <mergeCells count="2">
    <mergeCell ref="A1:A13"/>
    <mergeCell ref="A14:A2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9417F-7CA2-704F-B2A6-59F16B8776C2}">
  <dimension ref="A1:I7"/>
  <sheetViews>
    <sheetView workbookViewId="0">
      <selection activeCell="B1" sqref="B1:I1"/>
    </sheetView>
  </sheetViews>
  <sheetFormatPr baseColWidth="10" defaultRowHeight="16" x14ac:dyDescent="0.2"/>
  <cols>
    <col min="1" max="1" width="18.33203125" style="35" bestFit="1" customWidth="1"/>
    <col min="2" max="16384" width="10.83203125" style="35"/>
  </cols>
  <sheetData>
    <row r="1" spans="1:9" x14ac:dyDescent="0.2">
      <c r="A1" s="35" t="s">
        <v>53</v>
      </c>
      <c r="B1" s="35" t="s">
        <v>46</v>
      </c>
      <c r="C1" s="35" t="s">
        <v>47</v>
      </c>
      <c r="D1" s="35" t="s">
        <v>48</v>
      </c>
      <c r="E1" s="35" t="s">
        <v>49</v>
      </c>
      <c r="F1" s="35" t="s">
        <v>50</v>
      </c>
      <c r="G1" s="35" t="s">
        <v>51</v>
      </c>
      <c r="H1" s="35" t="s">
        <v>52</v>
      </c>
      <c r="I1" s="35" t="s">
        <v>9</v>
      </c>
    </row>
    <row r="2" spans="1:9" x14ac:dyDescent="0.2">
      <c r="A2" s="35" t="s">
        <v>11</v>
      </c>
      <c r="B2" s="35">
        <v>16</v>
      </c>
      <c r="C2" s="35">
        <v>4</v>
      </c>
      <c r="D2" s="35">
        <v>4</v>
      </c>
      <c r="E2" s="35">
        <v>4</v>
      </c>
      <c r="F2" s="35">
        <v>4</v>
      </c>
      <c r="G2" s="35">
        <v>4</v>
      </c>
      <c r="H2" s="35">
        <v>12</v>
      </c>
      <c r="I2" s="35">
        <v>4</v>
      </c>
    </row>
    <row r="3" spans="1:9" x14ac:dyDescent="0.2">
      <c r="A3" s="35" t="s">
        <v>12</v>
      </c>
      <c r="B3" s="36">
        <v>160000</v>
      </c>
      <c r="C3" s="36">
        <v>40000</v>
      </c>
      <c r="D3" s="36">
        <v>80000</v>
      </c>
      <c r="E3" s="36">
        <v>80000</v>
      </c>
      <c r="F3" s="36">
        <v>80000</v>
      </c>
      <c r="G3" s="36">
        <v>100000</v>
      </c>
      <c r="H3" s="36">
        <v>100000</v>
      </c>
      <c r="I3" s="36">
        <v>125000</v>
      </c>
    </row>
    <row r="4" spans="1:9" x14ac:dyDescent="0.2">
      <c r="A4" s="35" t="s">
        <v>13</v>
      </c>
      <c r="B4" s="36">
        <v>10000</v>
      </c>
      <c r="C4" s="36">
        <v>10000</v>
      </c>
      <c r="D4" s="36">
        <v>20000</v>
      </c>
      <c r="E4" s="36">
        <v>20000</v>
      </c>
      <c r="F4" s="36">
        <v>20000</v>
      </c>
      <c r="G4" s="36">
        <v>25000</v>
      </c>
      <c r="H4" s="36">
        <v>25000</v>
      </c>
      <c r="I4" s="36">
        <v>31250</v>
      </c>
    </row>
    <row r="5" spans="1:9" x14ac:dyDescent="0.2">
      <c r="A5" s="35" t="s">
        <v>33</v>
      </c>
      <c r="B5" s="36">
        <v>16600</v>
      </c>
      <c r="C5" s="36">
        <v>8800</v>
      </c>
      <c r="D5" s="36">
        <v>8708</v>
      </c>
      <c r="E5" s="36">
        <v>3800</v>
      </c>
      <c r="F5" s="36">
        <v>3600</v>
      </c>
      <c r="G5" s="36">
        <v>11610</v>
      </c>
      <c r="H5" s="36">
        <v>13490</v>
      </c>
      <c r="I5" s="36">
        <v>8800</v>
      </c>
    </row>
    <row r="6" spans="1:9" x14ac:dyDescent="0.2">
      <c r="A6" s="35" t="s">
        <v>34</v>
      </c>
      <c r="B6" s="36">
        <v>4110</v>
      </c>
      <c r="C6" s="36">
        <v>7570</v>
      </c>
      <c r="D6" s="36">
        <v>6851</v>
      </c>
      <c r="E6" s="36">
        <v>3680</v>
      </c>
      <c r="F6" s="36">
        <v>3600</v>
      </c>
      <c r="G6" s="36">
        <v>10969.17</v>
      </c>
      <c r="H6" s="36">
        <v>12848.33</v>
      </c>
      <c r="I6" s="36">
        <v>8525</v>
      </c>
    </row>
    <row r="7" spans="1:9" x14ac:dyDescent="0.2">
      <c r="A7" s="35" t="s">
        <v>35</v>
      </c>
      <c r="B7" s="36">
        <v>40781</v>
      </c>
      <c r="C7" s="36">
        <v>59592</v>
      </c>
      <c r="D7" s="36">
        <v>140948</v>
      </c>
      <c r="E7" s="36">
        <v>67594</v>
      </c>
      <c r="F7" s="36">
        <v>73323</v>
      </c>
      <c r="G7" s="36">
        <v>91001</v>
      </c>
      <c r="H7" s="36">
        <v>91300</v>
      </c>
      <c r="I7" s="36">
        <v>118879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7A72-FB32-8045-BFAE-7125665FBCEB}">
  <dimension ref="A1:D41"/>
  <sheetViews>
    <sheetView tabSelected="1" workbookViewId="0">
      <selection activeCell="I12" sqref="I12"/>
    </sheetView>
  </sheetViews>
  <sheetFormatPr baseColWidth="10" defaultRowHeight="16" x14ac:dyDescent="0.2"/>
  <sheetData>
    <row r="1" spans="1:4" x14ac:dyDescent="0.2">
      <c r="A1" s="35" t="s">
        <v>54</v>
      </c>
      <c r="B1" t="s">
        <v>57</v>
      </c>
      <c r="C1" s="35" t="s">
        <v>55</v>
      </c>
      <c r="D1" s="35" t="s">
        <v>56</v>
      </c>
    </row>
    <row r="2" spans="1:4" x14ac:dyDescent="0.2">
      <c r="A2" s="35" t="s">
        <v>46</v>
      </c>
      <c r="B2" t="s">
        <v>54</v>
      </c>
      <c r="C2">
        <v>14600</v>
      </c>
      <c r="D2">
        <v>16</v>
      </c>
    </row>
    <row r="3" spans="1:4" x14ac:dyDescent="0.2">
      <c r="A3" s="35" t="s">
        <v>46</v>
      </c>
      <c r="B3" t="s">
        <v>58</v>
      </c>
      <c r="C3">
        <v>640</v>
      </c>
      <c r="D3">
        <v>8</v>
      </c>
    </row>
    <row r="4" spans="1:4" x14ac:dyDescent="0.2">
      <c r="A4" s="35" t="s">
        <v>46</v>
      </c>
      <c r="B4" t="s">
        <v>59</v>
      </c>
      <c r="C4">
        <v>70000</v>
      </c>
      <c r="D4" t="s">
        <v>61</v>
      </c>
    </row>
    <row r="5" spans="1:4" x14ac:dyDescent="0.2">
      <c r="A5" s="35" t="s">
        <v>46</v>
      </c>
      <c r="B5" t="s">
        <v>24</v>
      </c>
      <c r="C5">
        <v>400</v>
      </c>
      <c r="D5">
        <v>16</v>
      </c>
    </row>
    <row r="6" spans="1:4" x14ac:dyDescent="0.2">
      <c r="A6" s="35" t="s">
        <v>46</v>
      </c>
      <c r="B6" t="s">
        <v>60</v>
      </c>
      <c r="C6">
        <v>960</v>
      </c>
      <c r="D6">
        <v>96</v>
      </c>
    </row>
    <row r="7" spans="1:4" x14ac:dyDescent="0.2">
      <c r="A7" s="35" t="s">
        <v>47</v>
      </c>
      <c r="B7" t="s">
        <v>54</v>
      </c>
      <c r="C7">
        <v>7220</v>
      </c>
      <c r="D7">
        <v>4</v>
      </c>
    </row>
    <row r="8" spans="1:4" x14ac:dyDescent="0.2">
      <c r="A8" s="35" t="s">
        <v>47</v>
      </c>
      <c r="B8" t="s">
        <v>58</v>
      </c>
      <c r="C8">
        <v>620</v>
      </c>
      <c r="D8">
        <v>8</v>
      </c>
    </row>
    <row r="9" spans="1:4" x14ac:dyDescent="0.2">
      <c r="A9" s="35" t="s">
        <v>47</v>
      </c>
      <c r="B9" t="s">
        <v>59</v>
      </c>
      <c r="C9">
        <v>0</v>
      </c>
      <c r="D9">
        <v>0</v>
      </c>
    </row>
    <row r="10" spans="1:4" x14ac:dyDescent="0.2">
      <c r="A10" s="35" t="s">
        <v>47</v>
      </c>
      <c r="B10" t="s">
        <v>24</v>
      </c>
      <c r="C10">
        <v>0</v>
      </c>
      <c r="D10">
        <v>0</v>
      </c>
    </row>
    <row r="11" spans="1:4" x14ac:dyDescent="0.2">
      <c r="A11" s="35" t="s">
        <v>47</v>
      </c>
      <c r="B11" t="s">
        <v>60</v>
      </c>
      <c r="C11">
        <v>960</v>
      </c>
      <c r="D11">
        <v>96</v>
      </c>
    </row>
    <row r="12" spans="1:4" x14ac:dyDescent="0.2">
      <c r="A12" s="35" t="s">
        <v>48</v>
      </c>
      <c r="B12" t="s">
        <v>54</v>
      </c>
      <c r="C12">
        <v>6498</v>
      </c>
      <c r="D12">
        <v>4</v>
      </c>
    </row>
    <row r="13" spans="1:4" x14ac:dyDescent="0.2">
      <c r="A13" s="35" t="s">
        <v>48</v>
      </c>
      <c r="B13" t="s">
        <v>58</v>
      </c>
      <c r="C13">
        <v>1250</v>
      </c>
      <c r="D13">
        <v>16</v>
      </c>
    </row>
    <row r="14" spans="1:4" x14ac:dyDescent="0.2">
      <c r="A14" s="35" t="s">
        <v>48</v>
      </c>
      <c r="B14" t="s">
        <v>59</v>
      </c>
      <c r="C14">
        <v>0</v>
      </c>
      <c r="D14">
        <v>0</v>
      </c>
    </row>
    <row r="15" spans="1:4" x14ac:dyDescent="0.2">
      <c r="A15" s="35" t="s">
        <v>48</v>
      </c>
      <c r="B15" t="s">
        <v>24</v>
      </c>
      <c r="C15">
        <v>0</v>
      </c>
      <c r="D15">
        <v>0</v>
      </c>
    </row>
    <row r="16" spans="1:4" x14ac:dyDescent="0.2">
      <c r="A16" s="35" t="s">
        <v>48</v>
      </c>
      <c r="B16" t="s">
        <v>60</v>
      </c>
      <c r="C16">
        <v>960</v>
      </c>
      <c r="D16">
        <v>96</v>
      </c>
    </row>
    <row r="17" spans="1:4" x14ac:dyDescent="0.2">
      <c r="A17" s="35" t="s">
        <v>49</v>
      </c>
      <c r="B17" t="s">
        <v>54</v>
      </c>
      <c r="C17">
        <v>3600</v>
      </c>
      <c r="D17">
        <v>4</v>
      </c>
    </row>
    <row r="18" spans="1:4" x14ac:dyDescent="0.2">
      <c r="A18" s="35" t="s">
        <v>49</v>
      </c>
      <c r="B18" t="s">
        <v>58</v>
      </c>
      <c r="C18">
        <v>0</v>
      </c>
      <c r="D18">
        <v>0</v>
      </c>
    </row>
    <row r="19" spans="1:4" x14ac:dyDescent="0.2">
      <c r="A19" s="35" t="s">
        <v>49</v>
      </c>
      <c r="B19" t="s">
        <v>59</v>
      </c>
      <c r="C19">
        <v>2500</v>
      </c>
      <c r="D19" t="s">
        <v>61</v>
      </c>
    </row>
    <row r="20" spans="1:4" x14ac:dyDescent="0.2">
      <c r="A20" s="35" t="s">
        <v>49</v>
      </c>
      <c r="B20" t="s">
        <v>24</v>
      </c>
      <c r="C20">
        <v>200</v>
      </c>
      <c r="D20">
        <v>10</v>
      </c>
    </row>
    <row r="21" spans="1:4" x14ac:dyDescent="0.2">
      <c r="A21" s="35" t="s">
        <v>49</v>
      </c>
      <c r="B21" t="s">
        <v>60</v>
      </c>
      <c r="C21">
        <v>0</v>
      </c>
      <c r="D21">
        <v>0</v>
      </c>
    </row>
    <row r="22" spans="1:4" x14ac:dyDescent="0.2">
      <c r="A22" s="35" t="s">
        <v>50</v>
      </c>
      <c r="B22" t="s">
        <v>54</v>
      </c>
      <c r="C22">
        <v>3600</v>
      </c>
      <c r="D22">
        <v>4</v>
      </c>
    </row>
    <row r="23" spans="1:4" x14ac:dyDescent="0.2">
      <c r="A23" s="35" t="s">
        <v>50</v>
      </c>
      <c r="B23" t="s">
        <v>58</v>
      </c>
      <c r="C23">
        <v>0</v>
      </c>
      <c r="D23">
        <v>0</v>
      </c>
    </row>
    <row r="24" spans="1:4" x14ac:dyDescent="0.2">
      <c r="A24" s="35" t="s">
        <v>50</v>
      </c>
      <c r="B24" t="s">
        <v>59</v>
      </c>
      <c r="C24">
        <v>600</v>
      </c>
      <c r="D24" t="s">
        <v>61</v>
      </c>
    </row>
    <row r="25" spans="1:4" x14ac:dyDescent="0.2">
      <c r="A25" s="35" t="s">
        <v>50</v>
      </c>
      <c r="B25" t="s">
        <v>24</v>
      </c>
      <c r="C25">
        <v>0</v>
      </c>
      <c r="D25">
        <v>0</v>
      </c>
    </row>
    <row r="26" spans="1:4" x14ac:dyDescent="0.2">
      <c r="A26" s="35" t="s">
        <v>50</v>
      </c>
      <c r="B26" t="s">
        <v>60</v>
      </c>
      <c r="C26">
        <v>0</v>
      </c>
      <c r="D26">
        <v>0</v>
      </c>
    </row>
    <row r="27" spans="1:4" x14ac:dyDescent="0.2">
      <c r="A27" s="35" t="s">
        <v>51</v>
      </c>
      <c r="B27" t="s">
        <v>54</v>
      </c>
      <c r="C27">
        <v>10780</v>
      </c>
      <c r="D27">
        <v>12</v>
      </c>
    </row>
    <row r="28" spans="1:4" x14ac:dyDescent="0.2">
      <c r="A28" s="35" t="s">
        <v>51</v>
      </c>
      <c r="B28" t="s">
        <v>58</v>
      </c>
      <c r="C28">
        <v>0</v>
      </c>
      <c r="D28">
        <v>0</v>
      </c>
    </row>
    <row r="29" spans="1:4" x14ac:dyDescent="0.2">
      <c r="A29" s="35" t="s">
        <v>51</v>
      </c>
      <c r="B29" t="s">
        <v>59</v>
      </c>
      <c r="C29">
        <v>0</v>
      </c>
      <c r="D29">
        <v>0</v>
      </c>
    </row>
    <row r="30" spans="1:4" x14ac:dyDescent="0.2">
      <c r="A30" s="35" t="s">
        <v>51</v>
      </c>
      <c r="B30" t="s">
        <v>24</v>
      </c>
      <c r="C30">
        <v>480</v>
      </c>
      <c r="D30">
        <v>12</v>
      </c>
    </row>
    <row r="31" spans="1:4" x14ac:dyDescent="0.2">
      <c r="A31" s="35" t="s">
        <v>51</v>
      </c>
      <c r="B31" t="s">
        <v>60</v>
      </c>
      <c r="C31">
        <v>350</v>
      </c>
      <c r="D31">
        <v>12</v>
      </c>
    </row>
    <row r="32" spans="1:4" x14ac:dyDescent="0.2">
      <c r="A32" s="35" t="s">
        <v>52</v>
      </c>
      <c r="B32" t="s">
        <v>54</v>
      </c>
      <c r="C32">
        <v>12500</v>
      </c>
      <c r="D32">
        <v>12</v>
      </c>
    </row>
    <row r="33" spans="1:4" x14ac:dyDescent="0.2">
      <c r="A33" s="35" t="s">
        <v>52</v>
      </c>
      <c r="B33" t="s">
        <v>58</v>
      </c>
      <c r="C33">
        <v>0</v>
      </c>
      <c r="D33">
        <v>0</v>
      </c>
    </row>
    <row r="34" spans="1:4" x14ac:dyDescent="0.2">
      <c r="A34" s="35" t="s">
        <v>52</v>
      </c>
      <c r="B34" t="s">
        <v>59</v>
      </c>
      <c r="C34">
        <v>0</v>
      </c>
      <c r="D34">
        <v>0</v>
      </c>
    </row>
    <row r="35" spans="1:4" x14ac:dyDescent="0.2">
      <c r="A35" s="35" t="s">
        <v>52</v>
      </c>
      <c r="B35" t="s">
        <v>24</v>
      </c>
      <c r="C35">
        <v>290</v>
      </c>
      <c r="D35">
        <v>4</v>
      </c>
    </row>
    <row r="36" spans="1:4" x14ac:dyDescent="0.2">
      <c r="A36" s="35" t="s">
        <v>52</v>
      </c>
      <c r="B36" t="s">
        <v>60</v>
      </c>
      <c r="C36">
        <v>700</v>
      </c>
      <c r="D36">
        <v>48</v>
      </c>
    </row>
    <row r="37" spans="1:4" x14ac:dyDescent="0.2">
      <c r="A37" s="35" t="s">
        <v>9</v>
      </c>
      <c r="B37" t="s">
        <v>54</v>
      </c>
      <c r="C37">
        <v>8500</v>
      </c>
      <c r="D37">
        <v>4</v>
      </c>
    </row>
    <row r="38" spans="1:4" x14ac:dyDescent="0.2">
      <c r="A38" s="35" t="s">
        <v>9</v>
      </c>
      <c r="B38" t="s">
        <v>58</v>
      </c>
      <c r="C38">
        <v>0</v>
      </c>
      <c r="D38">
        <v>0</v>
      </c>
    </row>
    <row r="39" spans="1:4" x14ac:dyDescent="0.2">
      <c r="A39" s="35" t="s">
        <v>9</v>
      </c>
      <c r="B39" t="s">
        <v>59</v>
      </c>
      <c r="C39">
        <v>0</v>
      </c>
      <c r="D39">
        <v>0</v>
      </c>
    </row>
    <row r="40" spans="1:4" x14ac:dyDescent="0.2">
      <c r="A40" s="35" t="s">
        <v>9</v>
      </c>
      <c r="B40" t="s">
        <v>24</v>
      </c>
      <c r="C40">
        <v>300</v>
      </c>
      <c r="D40">
        <f>300/25</f>
        <v>12</v>
      </c>
    </row>
    <row r="41" spans="1:4" x14ac:dyDescent="0.2">
      <c r="A41" s="35" t="s">
        <v>9</v>
      </c>
      <c r="B41" t="s">
        <v>60</v>
      </c>
      <c r="C41">
        <v>0</v>
      </c>
      <c r="D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plotting</vt:lpstr>
      <vt:lpstr>plotting2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Elz, Anna E</dc:creator>
  <cp:keywords/>
  <dc:description/>
  <cp:lastModifiedBy>Gratz, Derrik T</cp:lastModifiedBy>
  <cp:revision/>
  <dcterms:created xsi:type="dcterms:W3CDTF">2024-07-17T17:21:38Z</dcterms:created>
  <dcterms:modified xsi:type="dcterms:W3CDTF">2024-12-16T20:18:50Z</dcterms:modified>
  <cp:category/>
  <cp:contentStatus/>
</cp:coreProperties>
</file>