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erverF\Anaconda3\Lib\FAD\matrix\"/>
    </mc:Choice>
  </mc:AlternateContent>
  <xr:revisionPtr revIDLastSave="0" documentId="13_ncr:1_{6C4B9D9C-8461-49A0-BF37-757B74D40B6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" sheetId="16" r:id="rId1"/>
    <sheet name="inputdata" sheetId="2" r:id="rId2"/>
    <sheet name="output_gr" sheetId="14" r:id="rId3"/>
    <sheet name="output" sheetId="8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E2" i="2" l="1"/>
  <c r="B3" i="2" l="1"/>
  <c r="C3" i="2" s="1"/>
  <c r="B4" i="2" l="1"/>
  <c r="C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A3" i="2"/>
  <c r="E3" i="2" s="1"/>
  <c r="B5" i="2" l="1"/>
  <c r="C5" i="2" s="1"/>
  <c r="A4" i="2"/>
  <c r="E4" i="2" s="1"/>
  <c r="A5" i="2" l="1"/>
  <c r="A6" i="2" s="1"/>
  <c r="B6" i="2"/>
  <c r="C6" i="2" s="1"/>
  <c r="E5" i="2"/>
  <c r="B7" i="2" l="1"/>
  <c r="C7" i="2" s="1"/>
  <c r="E6" i="2"/>
  <c r="A7" i="2"/>
  <c r="B8" i="2" l="1"/>
  <c r="C8" i="2" s="1"/>
  <c r="E7" i="2"/>
  <c r="A8" i="2"/>
  <c r="B9" i="2" l="1"/>
  <c r="C9" i="2" s="1"/>
  <c r="E8" i="2"/>
  <c r="A9" i="2"/>
  <c r="B10" i="2" l="1"/>
  <c r="C10" i="2" s="1"/>
  <c r="E9" i="2"/>
  <c r="A10" i="2"/>
  <c r="B11" i="2" l="1"/>
  <c r="C11" i="2" s="1"/>
  <c r="E10" i="2"/>
  <c r="A11" i="2"/>
  <c r="B12" i="2" l="1"/>
  <c r="C12" i="2" s="1"/>
  <c r="E11" i="2"/>
  <c r="A12" i="2"/>
  <c r="B13" i="2" l="1"/>
  <c r="C13" i="2" s="1"/>
  <c r="E12" i="2"/>
  <c r="A13" i="2"/>
  <c r="B14" i="2" l="1"/>
  <c r="C14" i="2" s="1"/>
  <c r="E13" i="2"/>
  <c r="A14" i="2"/>
  <c r="B15" i="2" l="1"/>
  <c r="C15" i="2" s="1"/>
  <c r="E14" i="2"/>
  <c r="A15" i="2"/>
  <c r="B16" i="2" l="1"/>
  <c r="C16" i="2" s="1"/>
  <c r="E15" i="2"/>
  <c r="A16" i="2"/>
  <c r="B17" i="2" l="1"/>
  <c r="C17" i="2" s="1"/>
  <c r="E16" i="2"/>
  <c r="A17" i="2"/>
  <c r="B18" i="2" l="1"/>
  <c r="C18" i="2" s="1"/>
  <c r="E17" i="2"/>
  <c r="A18" i="2"/>
  <c r="B19" i="2" l="1"/>
  <c r="C19" i="2" s="1"/>
  <c r="E18" i="2"/>
  <c r="A19" i="2"/>
  <c r="B20" i="2" l="1"/>
  <c r="C20" i="2" s="1"/>
  <c r="E19" i="2"/>
  <c r="A20" i="2"/>
  <c r="B21" i="2" l="1"/>
  <c r="C21" i="2" s="1"/>
  <c r="E20" i="2"/>
  <c r="A21" i="2"/>
  <c r="B22" i="2" l="1"/>
  <c r="C22" i="2" s="1"/>
  <c r="E21" i="2"/>
  <c r="A22" i="2"/>
  <c r="B23" i="2" l="1"/>
  <c r="C23" i="2" s="1"/>
  <c r="E22" i="2"/>
  <c r="A23" i="2"/>
  <c r="B24" i="2" l="1"/>
  <c r="C24" i="2" s="1"/>
  <c r="E23" i="2"/>
  <c r="A24" i="2"/>
  <c r="B25" i="2" l="1"/>
  <c r="C25" i="2" s="1"/>
  <c r="E24" i="2"/>
  <c r="A25" i="2"/>
  <c r="B26" i="2" l="1"/>
  <c r="C26" i="2" s="1"/>
  <c r="E25" i="2"/>
  <c r="A26" i="2"/>
  <c r="B27" i="2" l="1"/>
  <c r="C27" i="2" s="1"/>
  <c r="E26" i="2"/>
  <c r="A27" i="2"/>
  <c r="B28" i="2" l="1"/>
  <c r="C28" i="2" s="1"/>
  <c r="E27" i="2"/>
  <c r="A28" i="2"/>
  <c r="B29" i="2" l="1"/>
  <c r="C29" i="2" s="1"/>
  <c r="E28" i="2"/>
  <c r="A29" i="2"/>
  <c r="B30" i="2" l="1"/>
  <c r="C30" i="2" s="1"/>
  <c r="E29" i="2"/>
  <c r="A30" i="2"/>
  <c r="B31" i="2" l="1"/>
  <c r="C31" i="2" s="1"/>
  <c r="E30" i="2"/>
  <c r="A31" i="2"/>
  <c r="B32" i="2" l="1"/>
  <c r="C32" i="2" s="1"/>
  <c r="E31" i="2"/>
  <c r="A32" i="2"/>
  <c r="B33" i="2" l="1"/>
  <c r="C33" i="2" s="1"/>
  <c r="E32" i="2"/>
  <c r="A33" i="2"/>
  <c r="B34" i="2" l="1"/>
  <c r="C34" i="2" s="1"/>
  <c r="E33" i="2"/>
  <c r="A34" i="2"/>
  <c r="B35" i="2" l="1"/>
  <c r="C35" i="2" s="1"/>
  <c r="E34" i="2"/>
  <c r="A35" i="2"/>
  <c r="B36" i="2" l="1"/>
  <c r="C36" i="2" s="1"/>
  <c r="E35" i="2"/>
  <c r="A36" i="2"/>
  <c r="B37" i="2" l="1"/>
  <c r="C37" i="2" s="1"/>
  <c r="E36" i="2"/>
  <c r="A37" i="2"/>
  <c r="B38" i="2" l="1"/>
  <c r="C38" i="2" s="1"/>
  <c r="E37" i="2"/>
  <c r="A38" i="2"/>
  <c r="B39" i="2" l="1"/>
  <c r="C39" i="2" s="1"/>
  <c r="E38" i="2"/>
  <c r="A39" i="2"/>
  <c r="B40" i="2" l="1"/>
  <c r="C40" i="2" s="1"/>
  <c r="E39" i="2"/>
  <c r="A40" i="2"/>
  <c r="B41" i="2" l="1"/>
  <c r="C41" i="2" s="1"/>
  <c r="E40" i="2"/>
  <c r="A41" i="2"/>
  <c r="B42" i="2" l="1"/>
  <c r="C42" i="2" s="1"/>
  <c r="E41" i="2"/>
  <c r="A42" i="2"/>
  <c r="B43" i="2" l="1"/>
  <c r="C43" i="2" s="1"/>
  <c r="E42" i="2"/>
  <c r="A43" i="2"/>
  <c r="B44" i="2" l="1"/>
  <c r="C44" i="2" s="1"/>
  <c r="E43" i="2"/>
  <c r="A44" i="2"/>
  <c r="B45" i="2" l="1"/>
  <c r="C45" i="2" s="1"/>
  <c r="E44" i="2"/>
  <c r="A45" i="2"/>
  <c r="B46" i="2" l="1"/>
  <c r="C46" i="2" s="1"/>
  <c r="E45" i="2"/>
  <c r="A46" i="2"/>
  <c r="B47" i="2" l="1"/>
  <c r="C47" i="2" s="1"/>
  <c r="E46" i="2"/>
  <c r="A47" i="2"/>
  <c r="B48" i="2" l="1"/>
  <c r="C48" i="2" s="1"/>
  <c r="E47" i="2"/>
  <c r="A48" i="2"/>
  <c r="B49" i="2" l="1"/>
  <c r="C49" i="2" s="1"/>
  <c r="E48" i="2"/>
  <c r="A49" i="2"/>
  <c r="B50" i="2" l="1"/>
  <c r="C50" i="2" s="1"/>
  <c r="E49" i="2"/>
  <c r="A50" i="2"/>
  <c r="B51" i="2" l="1"/>
  <c r="C51" i="2" s="1"/>
  <c r="E50" i="2"/>
  <c r="A51" i="2"/>
  <c r="B52" i="2" l="1"/>
  <c r="C52" i="2" s="1"/>
  <c r="E51" i="2"/>
  <c r="A52" i="2"/>
  <c r="B53" i="2" l="1"/>
  <c r="C53" i="2" s="1"/>
  <c r="E52" i="2"/>
  <c r="A53" i="2"/>
  <c r="B54" i="2" l="1"/>
  <c r="C54" i="2" s="1"/>
  <c r="E53" i="2"/>
  <c r="A54" i="2"/>
  <c r="B55" i="2" l="1"/>
  <c r="C55" i="2" s="1"/>
  <c r="E54" i="2"/>
  <c r="A55" i="2"/>
  <c r="B56" i="2" l="1"/>
  <c r="C56" i="2" s="1"/>
  <c r="E55" i="2"/>
  <c r="A56" i="2"/>
  <c r="B57" i="2" l="1"/>
  <c r="C57" i="2" s="1"/>
  <c r="E56" i="2"/>
  <c r="A57" i="2"/>
  <c r="B58" i="2" l="1"/>
  <c r="C58" i="2" s="1"/>
  <c r="E57" i="2"/>
  <c r="A58" i="2"/>
  <c r="B59" i="2" l="1"/>
  <c r="C59" i="2" s="1"/>
  <c r="E58" i="2"/>
  <c r="A59" i="2"/>
  <c r="B60" i="2" l="1"/>
  <c r="C60" i="2" s="1"/>
  <c r="E59" i="2"/>
  <c r="A60" i="2"/>
  <c r="B61" i="2" l="1"/>
  <c r="C61" i="2" s="1"/>
  <c r="E60" i="2"/>
  <c r="A61" i="2"/>
  <c r="B62" i="2" l="1"/>
  <c r="C62" i="2" s="1"/>
  <c r="E61" i="2"/>
  <c r="A62" i="2"/>
  <c r="B63" i="2" l="1"/>
  <c r="C63" i="2" s="1"/>
  <c r="E62" i="2"/>
  <c r="A63" i="2"/>
  <c r="B64" i="2" l="1"/>
  <c r="C64" i="2" s="1"/>
  <c r="A64" i="2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E63" i="2"/>
  <c r="B65" i="2" l="1"/>
  <c r="C65" i="2" s="1"/>
  <c r="B66" i="2" l="1"/>
  <c r="C66" i="2" s="1"/>
  <c r="B67" i="2" l="1"/>
  <c r="C67" i="2" s="1"/>
  <c r="B68" i="2" l="1"/>
  <c r="C68" i="2" s="1"/>
  <c r="B69" i="2" l="1"/>
  <c r="C69" i="2" s="1"/>
  <c r="B70" i="2" l="1"/>
  <c r="C70" i="2" s="1"/>
  <c r="B71" i="2" l="1"/>
  <c r="C71" i="2" s="1"/>
  <c r="B72" i="2" l="1"/>
  <c r="B73" i="2" l="1"/>
  <c r="C73" i="2" s="1"/>
  <c r="B74" i="2" l="1"/>
  <c r="C74" i="2" s="1"/>
  <c r="B75" i="2" l="1"/>
  <c r="C75" i="2" s="1"/>
  <c r="B76" i="2" l="1"/>
  <c r="C76" i="2" s="1"/>
  <c r="B77" i="2" l="1"/>
  <c r="C77" i="2" s="1"/>
  <c r="B78" i="2" l="1"/>
  <c r="C78" i="2" s="1"/>
  <c r="B79" i="2" l="1"/>
  <c r="C79" i="2" s="1"/>
  <c r="B80" i="2" l="1"/>
  <c r="C80" i="2" s="1"/>
  <c r="B81" i="2" l="1"/>
  <c r="C81" i="2" s="1"/>
  <c r="B82" i="2" l="1"/>
  <c r="C82" i="2" s="1"/>
  <c r="B83" i="2" l="1"/>
  <c r="C83" i="2" s="1"/>
  <c r="B84" i="2" l="1"/>
  <c r="C84" i="2" s="1"/>
  <c r="B85" i="2" l="1"/>
  <c r="C85" i="2" s="1"/>
  <c r="B86" i="2" l="1"/>
  <c r="C86" i="2" s="1"/>
  <c r="B87" i="2" l="1"/>
  <c r="C87" i="2" s="1"/>
  <c r="B88" i="2" l="1"/>
  <c r="C88" i="2" s="1"/>
  <c r="B89" i="2" l="1"/>
  <c r="C89" i="2" s="1"/>
  <c r="B90" i="2" l="1"/>
  <c r="C90" i="2" s="1"/>
  <c r="B91" i="2" l="1"/>
  <c r="C91" i="2" s="1"/>
  <c r="B92" i="2" l="1"/>
  <c r="C92" i="2" s="1"/>
  <c r="B93" i="2" l="1"/>
  <c r="C93" i="2" s="1"/>
  <c r="B94" i="2" l="1"/>
  <c r="C94" i="2" s="1"/>
  <c r="B95" i="2" l="1"/>
  <c r="C95" i="2" s="1"/>
  <c r="B96" i="2" l="1"/>
  <c r="C96" i="2" s="1"/>
  <c r="B97" i="2" l="1"/>
  <c r="C97" i="2" s="1"/>
  <c r="B98" i="2" l="1"/>
  <c r="C98" i="2" s="1"/>
  <c r="B99" i="2" l="1"/>
  <c r="C99" i="2" s="1"/>
  <c r="B100" i="2" l="1"/>
  <c r="C100" i="2" s="1"/>
  <c r="B101" i="2" l="1"/>
  <c r="C101" i="2" s="1"/>
  <c r="B102" i="2" l="1"/>
  <c r="C102" i="2" s="1"/>
  <c r="B103" i="2" l="1"/>
  <c r="C103" i="2" s="1"/>
  <c r="B104" i="2" l="1"/>
  <c r="C104" i="2" s="1"/>
  <c r="B105" i="2" l="1"/>
  <c r="C105" i="2" s="1"/>
  <c r="B106" i="2" l="1"/>
  <c r="C106" i="2" s="1"/>
  <c r="B107" i="2" l="1"/>
  <c r="C107" i="2" s="1"/>
  <c r="B108" i="2" l="1"/>
  <c r="C108" i="2" s="1"/>
  <c r="B109" i="2" l="1"/>
  <c r="C109" i="2" s="1"/>
  <c r="B110" i="2" l="1"/>
  <c r="C110" i="2" s="1"/>
  <c r="B111" i="2" l="1"/>
  <c r="C111" i="2" s="1"/>
  <c r="B112" i="2" l="1"/>
  <c r="C112" i="2" s="1"/>
  <c r="B113" i="2" l="1"/>
  <c r="C113" i="2" s="1"/>
  <c r="B114" i="2" l="1"/>
  <c r="C114" i="2" s="1"/>
  <c r="B115" i="2" l="1"/>
  <c r="C115" i="2" s="1"/>
  <c r="B116" i="2" l="1"/>
  <c r="C116" i="2" s="1"/>
  <c r="B117" i="2" l="1"/>
  <c r="C117" i="2" s="1"/>
  <c r="B118" i="2" l="1"/>
  <c r="C118" i="2" s="1"/>
  <c r="B119" i="2" l="1"/>
  <c r="C119" i="2" s="1"/>
  <c r="B120" i="2" l="1"/>
  <c r="C120" i="2" s="1"/>
  <c r="B121" i="2" l="1"/>
  <c r="C121" i="2" s="1"/>
  <c r="B122" i="2" l="1"/>
  <c r="C122" i="2" s="1"/>
  <c r="B123" i="2" l="1"/>
  <c r="C123" i="2" s="1"/>
  <c r="B124" i="2" l="1"/>
  <c r="C124" i="2" s="1"/>
  <c r="B125" i="2" l="1"/>
  <c r="C125" i="2" s="1"/>
  <c r="B126" i="2" l="1"/>
  <c r="C126" i="2" s="1"/>
  <c r="B127" i="2" l="1"/>
  <c r="C127" i="2" s="1"/>
  <c r="B128" i="2" l="1"/>
  <c r="C128" i="2" s="1"/>
  <c r="B129" i="2" l="1"/>
  <c r="C129" i="2" s="1"/>
  <c r="B130" i="2" l="1"/>
  <c r="C130" i="2" s="1"/>
  <c r="B131" i="2" l="1"/>
  <c r="C131" i="2" s="1"/>
  <c r="B132" i="2" l="1"/>
  <c r="C132" i="2" s="1"/>
  <c r="B133" i="2" l="1"/>
  <c r="C133" i="2" s="1"/>
  <c r="B134" i="2" l="1"/>
  <c r="C134" i="2" s="1"/>
  <c r="B135" i="2" l="1"/>
  <c r="C135" i="2" s="1"/>
  <c r="B136" i="2" l="1"/>
  <c r="B137" i="2" s="1"/>
  <c r="C137" i="2" s="1"/>
  <c r="B138" i="2" l="1"/>
  <c r="C138" i="2" s="1"/>
  <c r="B139" i="2" l="1"/>
  <c r="C139" i="2" s="1"/>
  <c r="B140" i="2" l="1"/>
  <c r="C140" i="2" s="1"/>
  <c r="B141" i="2" l="1"/>
  <c r="C141" i="2" s="1"/>
  <c r="B142" i="2" l="1"/>
  <c r="C142" i="2" s="1"/>
  <c r="B143" i="2" l="1"/>
  <c r="C143" i="2" s="1"/>
  <c r="B144" i="2" l="1"/>
  <c r="C144" i="2" s="1"/>
  <c r="B145" i="2" l="1"/>
  <c r="C145" i="2" s="1"/>
  <c r="B146" i="2" l="1"/>
  <c r="C146" i="2" s="1"/>
  <c r="B147" i="2" l="1"/>
  <c r="C147" i="2" s="1"/>
  <c r="B148" i="2" l="1"/>
  <c r="C148" i="2" s="1"/>
  <c r="B149" i="2" l="1"/>
  <c r="B150" i="2" s="1"/>
  <c r="B151" i="2" s="1"/>
  <c r="B152" i="2" s="1"/>
  <c r="C152" i="2" s="1"/>
  <c r="B153" i="2" l="1"/>
  <c r="C153" i="2" s="1"/>
  <c r="B154" i="2" l="1"/>
  <c r="C154" i="2" s="1"/>
  <c r="B155" i="2" l="1"/>
  <c r="C155" i="2" s="1"/>
  <c r="B156" i="2" l="1"/>
  <c r="C156" i="2" s="1"/>
  <c r="B157" i="2" l="1"/>
  <c r="C157" i="2" s="1"/>
  <c r="B158" i="2" l="1"/>
  <c r="C158" i="2" s="1"/>
  <c r="B159" i="2" l="1"/>
  <c r="C159" i="2" s="1"/>
  <c r="B160" i="2" l="1"/>
  <c r="C160" i="2" s="1"/>
  <c r="B161" i="2" l="1"/>
  <c r="B162" i="2" s="1"/>
  <c r="B163" i="2" s="1"/>
  <c r="C163" i="2" s="1"/>
  <c r="B164" i="2" l="1"/>
  <c r="C164" i="2" s="1"/>
  <c r="B165" i="2" l="1"/>
  <c r="C165" i="2" s="1"/>
  <c r="B166" i="2" l="1"/>
  <c r="C166" i="2" s="1"/>
  <c r="B167" i="2" l="1"/>
  <c r="C167" i="2" s="1"/>
  <c r="B168" i="2" l="1"/>
  <c r="C168" i="2" s="1"/>
  <c r="B169" i="2" l="1"/>
  <c r="C169" i="2" s="1"/>
</calcChain>
</file>

<file path=xl/sharedStrings.xml><?xml version="1.0" encoding="utf-8"?>
<sst xmlns="http://schemas.openxmlformats.org/spreadsheetml/2006/main" count="10" uniqueCount="9">
  <si>
    <t>DateTime</t>
  </si>
  <si>
    <t>y-value</t>
  </si>
  <si>
    <t>Som van y-value</t>
  </si>
  <si>
    <t>Som van Regr_value</t>
  </si>
  <si>
    <t>Som van spike</t>
  </si>
  <si>
    <t>x-value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</si>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</sst>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9945981963052973E-2"/>
          <c:y val="0.11989298079949641"/>
          <c:w val="0.89177078153249334"/>
          <c:h val="0.81023522909494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y-value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inputdata!$B$2:$B$169</c:f>
              <c:numCache>
                <c:formatCode>General</c:formatCode>
                <c:ptCount val="168"/>
                <c:pt idx="0">
                  <c:v>-12</c:v>
                </c:pt>
                <c:pt idx="1">
                  <c:v>-11.75</c:v>
                </c:pt>
                <c:pt idx="2">
                  <c:v>-11.5</c:v>
                </c:pt>
                <c:pt idx="3">
                  <c:v>-11.25</c:v>
                </c:pt>
                <c:pt idx="4">
                  <c:v>-11</c:v>
                </c:pt>
                <c:pt idx="5">
                  <c:v>-10.75</c:v>
                </c:pt>
                <c:pt idx="6">
                  <c:v>-10.5</c:v>
                </c:pt>
                <c:pt idx="7">
                  <c:v>-10.25</c:v>
                </c:pt>
                <c:pt idx="8">
                  <c:v>-10</c:v>
                </c:pt>
                <c:pt idx="9">
                  <c:v>-9.75</c:v>
                </c:pt>
                <c:pt idx="10">
                  <c:v>-9.5</c:v>
                </c:pt>
                <c:pt idx="11">
                  <c:v>-9.25</c:v>
                </c:pt>
                <c:pt idx="12">
                  <c:v>-9</c:v>
                </c:pt>
                <c:pt idx="13">
                  <c:v>-8.75</c:v>
                </c:pt>
                <c:pt idx="14">
                  <c:v>-8.5</c:v>
                </c:pt>
                <c:pt idx="15">
                  <c:v>-8.25</c:v>
                </c:pt>
                <c:pt idx="16">
                  <c:v>-8</c:v>
                </c:pt>
                <c:pt idx="17">
                  <c:v>-7.75</c:v>
                </c:pt>
                <c:pt idx="18">
                  <c:v>-7.5</c:v>
                </c:pt>
                <c:pt idx="19">
                  <c:v>-7.25</c:v>
                </c:pt>
                <c:pt idx="20">
                  <c:v>-7</c:v>
                </c:pt>
                <c:pt idx="21">
                  <c:v>-6.75</c:v>
                </c:pt>
                <c:pt idx="22">
                  <c:v>-6.5</c:v>
                </c:pt>
                <c:pt idx="23">
                  <c:v>-6.25</c:v>
                </c:pt>
                <c:pt idx="24">
                  <c:v>-6</c:v>
                </c:pt>
                <c:pt idx="25">
                  <c:v>-5.75</c:v>
                </c:pt>
                <c:pt idx="26">
                  <c:v>-5.5</c:v>
                </c:pt>
                <c:pt idx="27">
                  <c:v>-5.25</c:v>
                </c:pt>
                <c:pt idx="28">
                  <c:v>-5</c:v>
                </c:pt>
                <c:pt idx="29">
                  <c:v>-4.75</c:v>
                </c:pt>
                <c:pt idx="30">
                  <c:v>-4.5</c:v>
                </c:pt>
                <c:pt idx="31">
                  <c:v>-4.25</c:v>
                </c:pt>
                <c:pt idx="32">
                  <c:v>-4</c:v>
                </c:pt>
                <c:pt idx="33">
                  <c:v>-3.75</c:v>
                </c:pt>
                <c:pt idx="34">
                  <c:v>-3.5</c:v>
                </c:pt>
                <c:pt idx="35">
                  <c:v>-3.25</c:v>
                </c:pt>
                <c:pt idx="36">
                  <c:v>-3</c:v>
                </c:pt>
                <c:pt idx="37">
                  <c:v>-2.75</c:v>
                </c:pt>
                <c:pt idx="38">
                  <c:v>-2.5</c:v>
                </c:pt>
                <c:pt idx="39">
                  <c:v>-2.25</c:v>
                </c:pt>
                <c:pt idx="40">
                  <c:v>-2</c:v>
                </c:pt>
                <c:pt idx="41">
                  <c:v>-1.75</c:v>
                </c:pt>
                <c:pt idx="42">
                  <c:v>-1.5</c:v>
                </c:pt>
                <c:pt idx="43">
                  <c:v>-1.25</c:v>
                </c:pt>
                <c:pt idx="44">
                  <c:v>-1</c:v>
                </c:pt>
                <c:pt idx="45">
                  <c:v>-0.75</c:v>
                </c:pt>
                <c:pt idx="46">
                  <c:v>-0.5</c:v>
                </c:pt>
                <c:pt idx="47">
                  <c:v>-0.25</c:v>
                </c:pt>
                <c:pt idx="48">
                  <c:v>0</c:v>
                </c:pt>
                <c:pt idx="49">
                  <c:v>0.25</c:v>
                </c:pt>
                <c:pt idx="50">
                  <c:v>0.5</c:v>
                </c:pt>
                <c:pt idx="51">
                  <c:v>0.75</c:v>
                </c:pt>
                <c:pt idx="52">
                  <c:v>1</c:v>
                </c:pt>
                <c:pt idx="53">
                  <c:v>1.25</c:v>
                </c:pt>
                <c:pt idx="54">
                  <c:v>1.5</c:v>
                </c:pt>
                <c:pt idx="55">
                  <c:v>1.75</c:v>
                </c:pt>
                <c:pt idx="56">
                  <c:v>2</c:v>
                </c:pt>
                <c:pt idx="57">
                  <c:v>2.25</c:v>
                </c:pt>
                <c:pt idx="58">
                  <c:v>2.5</c:v>
                </c:pt>
                <c:pt idx="59">
                  <c:v>2.75</c:v>
                </c:pt>
                <c:pt idx="60">
                  <c:v>3</c:v>
                </c:pt>
                <c:pt idx="61">
                  <c:v>3.25</c:v>
                </c:pt>
                <c:pt idx="62">
                  <c:v>3.5</c:v>
                </c:pt>
                <c:pt idx="63">
                  <c:v>3.75</c:v>
                </c:pt>
                <c:pt idx="64">
                  <c:v>4</c:v>
                </c:pt>
                <c:pt idx="65">
                  <c:v>4.25</c:v>
                </c:pt>
                <c:pt idx="66">
                  <c:v>4.5</c:v>
                </c:pt>
                <c:pt idx="67">
                  <c:v>4.75</c:v>
                </c:pt>
                <c:pt idx="68">
                  <c:v>5</c:v>
                </c:pt>
                <c:pt idx="69">
                  <c:v>5.25</c:v>
                </c:pt>
                <c:pt idx="70">
                  <c:v>5.5</c:v>
                </c:pt>
                <c:pt idx="71">
                  <c:v>5.75</c:v>
                </c:pt>
                <c:pt idx="72">
                  <c:v>6</c:v>
                </c:pt>
                <c:pt idx="73">
                  <c:v>6.25</c:v>
                </c:pt>
                <c:pt idx="74">
                  <c:v>6.5</c:v>
                </c:pt>
                <c:pt idx="75">
                  <c:v>6.75</c:v>
                </c:pt>
                <c:pt idx="76">
                  <c:v>7</c:v>
                </c:pt>
                <c:pt idx="77">
                  <c:v>7.25</c:v>
                </c:pt>
                <c:pt idx="78">
                  <c:v>7.5</c:v>
                </c:pt>
                <c:pt idx="79">
                  <c:v>7.75</c:v>
                </c:pt>
                <c:pt idx="80">
                  <c:v>8</c:v>
                </c:pt>
                <c:pt idx="81">
                  <c:v>8.25</c:v>
                </c:pt>
                <c:pt idx="82">
                  <c:v>8.5</c:v>
                </c:pt>
                <c:pt idx="83">
                  <c:v>8.75</c:v>
                </c:pt>
                <c:pt idx="84">
                  <c:v>9</c:v>
                </c:pt>
                <c:pt idx="85">
                  <c:v>9.25</c:v>
                </c:pt>
                <c:pt idx="86">
                  <c:v>9.5</c:v>
                </c:pt>
                <c:pt idx="87">
                  <c:v>9.75</c:v>
                </c:pt>
                <c:pt idx="88">
                  <c:v>10</c:v>
                </c:pt>
                <c:pt idx="89">
                  <c:v>10.25</c:v>
                </c:pt>
                <c:pt idx="90">
                  <c:v>10.5</c:v>
                </c:pt>
                <c:pt idx="91">
                  <c:v>10.75</c:v>
                </c:pt>
                <c:pt idx="92">
                  <c:v>11</c:v>
                </c:pt>
                <c:pt idx="93">
                  <c:v>11.25</c:v>
                </c:pt>
                <c:pt idx="94">
                  <c:v>11.5</c:v>
                </c:pt>
                <c:pt idx="95">
                  <c:v>11.75</c:v>
                </c:pt>
                <c:pt idx="96">
                  <c:v>12</c:v>
                </c:pt>
                <c:pt idx="97">
                  <c:v>12.25</c:v>
                </c:pt>
                <c:pt idx="98">
                  <c:v>12.5</c:v>
                </c:pt>
                <c:pt idx="99">
                  <c:v>12.75</c:v>
                </c:pt>
                <c:pt idx="100">
                  <c:v>13</c:v>
                </c:pt>
                <c:pt idx="101">
                  <c:v>13.25</c:v>
                </c:pt>
                <c:pt idx="102">
                  <c:v>13.5</c:v>
                </c:pt>
                <c:pt idx="103">
                  <c:v>13.75</c:v>
                </c:pt>
                <c:pt idx="104">
                  <c:v>14</c:v>
                </c:pt>
                <c:pt idx="105">
                  <c:v>14.25</c:v>
                </c:pt>
                <c:pt idx="106">
                  <c:v>14.5</c:v>
                </c:pt>
                <c:pt idx="107">
                  <c:v>14.75</c:v>
                </c:pt>
                <c:pt idx="108">
                  <c:v>15</c:v>
                </c:pt>
                <c:pt idx="109">
                  <c:v>15.25</c:v>
                </c:pt>
                <c:pt idx="110">
                  <c:v>15.5</c:v>
                </c:pt>
                <c:pt idx="111">
                  <c:v>15.75</c:v>
                </c:pt>
                <c:pt idx="112">
                  <c:v>16</c:v>
                </c:pt>
                <c:pt idx="113">
                  <c:v>16.25</c:v>
                </c:pt>
                <c:pt idx="114">
                  <c:v>16.5</c:v>
                </c:pt>
                <c:pt idx="115">
                  <c:v>16.75</c:v>
                </c:pt>
                <c:pt idx="116">
                  <c:v>17</c:v>
                </c:pt>
                <c:pt idx="117">
                  <c:v>17.25</c:v>
                </c:pt>
                <c:pt idx="118">
                  <c:v>17.5</c:v>
                </c:pt>
                <c:pt idx="119">
                  <c:v>17.75</c:v>
                </c:pt>
                <c:pt idx="120">
                  <c:v>18</c:v>
                </c:pt>
                <c:pt idx="121">
                  <c:v>18.25</c:v>
                </c:pt>
                <c:pt idx="122">
                  <c:v>18.5</c:v>
                </c:pt>
                <c:pt idx="123">
                  <c:v>18.75</c:v>
                </c:pt>
                <c:pt idx="124">
                  <c:v>19</c:v>
                </c:pt>
                <c:pt idx="125">
                  <c:v>19.25</c:v>
                </c:pt>
                <c:pt idx="126">
                  <c:v>19.5</c:v>
                </c:pt>
                <c:pt idx="127">
                  <c:v>19.75</c:v>
                </c:pt>
                <c:pt idx="128">
                  <c:v>20</c:v>
                </c:pt>
                <c:pt idx="129">
                  <c:v>20.25</c:v>
                </c:pt>
                <c:pt idx="130">
                  <c:v>20.5</c:v>
                </c:pt>
                <c:pt idx="131">
                  <c:v>20.75</c:v>
                </c:pt>
                <c:pt idx="132">
                  <c:v>21</c:v>
                </c:pt>
                <c:pt idx="133">
                  <c:v>21.25</c:v>
                </c:pt>
                <c:pt idx="134">
                  <c:v>21.5</c:v>
                </c:pt>
                <c:pt idx="135">
                  <c:v>21.75</c:v>
                </c:pt>
                <c:pt idx="136">
                  <c:v>22</c:v>
                </c:pt>
                <c:pt idx="137">
                  <c:v>22.25</c:v>
                </c:pt>
                <c:pt idx="138">
                  <c:v>22.5</c:v>
                </c:pt>
                <c:pt idx="139">
                  <c:v>22.75</c:v>
                </c:pt>
                <c:pt idx="140">
                  <c:v>23</c:v>
                </c:pt>
                <c:pt idx="141">
                  <c:v>23.25</c:v>
                </c:pt>
                <c:pt idx="142">
                  <c:v>23.5</c:v>
                </c:pt>
                <c:pt idx="143">
                  <c:v>23.75</c:v>
                </c:pt>
                <c:pt idx="144">
                  <c:v>24</c:v>
                </c:pt>
                <c:pt idx="145">
                  <c:v>24.25</c:v>
                </c:pt>
                <c:pt idx="146">
                  <c:v>24.5</c:v>
                </c:pt>
                <c:pt idx="147">
                  <c:v>24.75</c:v>
                </c:pt>
                <c:pt idx="148">
                  <c:v>25</c:v>
                </c:pt>
                <c:pt idx="149">
                  <c:v>25.25</c:v>
                </c:pt>
                <c:pt idx="150">
                  <c:v>25.5</c:v>
                </c:pt>
                <c:pt idx="151">
                  <c:v>25.75</c:v>
                </c:pt>
                <c:pt idx="152">
                  <c:v>26</c:v>
                </c:pt>
                <c:pt idx="153">
                  <c:v>26.25</c:v>
                </c:pt>
                <c:pt idx="154">
                  <c:v>26.5</c:v>
                </c:pt>
                <c:pt idx="155">
                  <c:v>26.75</c:v>
                </c:pt>
                <c:pt idx="156">
                  <c:v>27</c:v>
                </c:pt>
                <c:pt idx="157">
                  <c:v>27.25</c:v>
                </c:pt>
                <c:pt idx="158">
                  <c:v>27.5</c:v>
                </c:pt>
                <c:pt idx="159">
                  <c:v>27.75</c:v>
                </c:pt>
                <c:pt idx="160">
                  <c:v>28</c:v>
                </c:pt>
                <c:pt idx="161">
                  <c:v>28.25</c:v>
                </c:pt>
                <c:pt idx="162">
                  <c:v>28.5</c:v>
                </c:pt>
                <c:pt idx="163">
                  <c:v>28.75</c:v>
                </c:pt>
                <c:pt idx="164">
                  <c:v>29</c:v>
                </c:pt>
                <c:pt idx="165">
                  <c:v>29.25</c:v>
                </c:pt>
                <c:pt idx="166">
                  <c:v>29.5</c:v>
                </c:pt>
                <c:pt idx="167">
                  <c:v>29.75</c:v>
                </c:pt>
              </c:numCache>
            </c:numRef>
          </c:xVal>
          <c:yVal>
            <c:numRef>
              <c:f>inputdata!$C$2:$C$169</c:f>
              <c:numCache>
                <c:formatCode>0.00000</c:formatCode>
                <c:ptCount val="168"/>
                <c:pt idx="0">
                  <c:v>3.6096000000000017</c:v>
                </c:pt>
                <c:pt idx="1">
                  <c:v>5.3059264289136499</c:v>
                </c:pt>
                <c:pt idx="2">
                  <c:v>6.181920845865692</c:v>
                </c:pt>
                <c:pt idx="3">
                  <c:v>7.1060344981888761</c:v>
                </c:pt>
                <c:pt idx="4">
                  <c:v>7.3544890618984713</c:v>
                </c:pt>
                <c:pt idx="5">
                  <c:v>5.0912443588659162</c:v>
                </c:pt>
                <c:pt idx="6">
                  <c:v>4.4654361019037099</c:v>
                </c:pt>
                <c:pt idx="7">
                  <c:v>4.3254345398381853</c:v>
                </c:pt>
                <c:pt idx="8">
                  <c:v>3.0599999999999983</c:v>
                </c:pt>
                <c:pt idx="9">
                  <c:v>1.6792009163261137</c:v>
                </c:pt>
                <c:pt idx="10">
                  <c:v>1.0102523592280639</c:v>
                </c:pt>
                <c:pt idx="11">
                  <c:v>0.33202150982576911</c:v>
                </c:pt>
                <c:pt idx="12">
                  <c:v>-7.7739174480010401E-2</c:v>
                </c:pt>
                <c:pt idx="13">
                  <c:v>-0.11369537715462143</c:v>
                </c:pt>
                <c:pt idx="14">
                  <c:v>0.17642870996908858</c:v>
                </c:pt>
                <c:pt idx="15">
                  <c:v>0.65718583839512701</c:v>
                </c:pt>
                <c:pt idx="16">
                  <c:v>1.2840000000000011</c:v>
                </c:pt>
                <c:pt idx="17">
                  <c:v>2.0901613270097354</c:v>
                </c:pt>
                <c:pt idx="18">
                  <c:v>1.789081242885592</c:v>
                </c:pt>
                <c:pt idx="19">
                  <c:v>2.1006825172866672</c:v>
                </c:pt>
                <c:pt idx="20">
                  <c:v>1.9494961024450552</c:v>
                </c:pt>
                <c:pt idx="21">
                  <c:v>1.7976140717446598</c:v>
                </c:pt>
                <c:pt idx="22">
                  <c:v>1.2624019393423587</c:v>
                </c:pt>
                <c:pt idx="23">
                  <c:v>0.56665811266447175</c:v>
                </c:pt>
                <c:pt idx="24">
                  <c:v>-0.17400000000000054</c:v>
                </c:pt>
                <c:pt idx="25">
                  <c:v>-1.1351508154518877</c:v>
                </c:pt>
                <c:pt idx="26">
                  <c:v>-1.5272956247593903</c:v>
                </c:pt>
                <c:pt idx="27">
                  <c:v>-1.8432959018728934</c:v>
                </c:pt>
                <c:pt idx="28">
                  <c:v>-2.4710071598892416</c:v>
                </c:pt>
                <c:pt idx="29">
                  <c:v>-2.0431453938173538</c:v>
                </c:pt>
                <c:pt idx="30">
                  <c:v>-2.4577922061357849</c:v>
                </c:pt>
                <c:pt idx="31">
                  <c:v>-1.3403290087277129</c:v>
                </c:pt>
                <c:pt idx="32">
                  <c:v>-1.0439999999999998</c:v>
                </c:pt>
                <c:pt idx="33">
                  <c:v>-0.73422092281157636</c:v>
                </c:pt>
                <c:pt idx="34">
                  <c:v>-0.45208565330651451</c:v>
                </c:pt>
                <c:pt idx="35">
                  <c:v>-0.34121986829963136</c:v>
                </c:pt>
                <c:pt idx="36">
                  <c:v>-0.31875002603624286</c:v>
                </c:pt>
                <c:pt idx="37">
                  <c:v>-0.47390659371676702</c:v>
                </c:pt>
                <c:pt idx="38">
                  <c:v>-1.0314701727015909</c:v>
                </c:pt>
                <c:pt idx="39">
                  <c:v>-13.340977924890353</c:v>
                </c:pt>
                <c:pt idx="40">
                  <c:v>-13.8</c:v>
                </c:pt>
                <c:pt idx="41">
                  <c:v>-14.204842572876212</c:v>
                </c:pt>
                <c:pt idx="42">
                  <c:v>-14.499872435695794</c:v>
                </c:pt>
                <c:pt idx="43">
                  <c:v>-14.652265901586812</c:v>
                </c:pt>
                <c:pt idx="44">
                  <c:v>-14.657106781186547</c:v>
                </c:pt>
                <c:pt idx="45">
                  <c:v>-14.537633359613428</c:v>
                </c:pt>
                <c:pt idx="46">
                  <c:v>-14.341053390593274</c:v>
                </c:pt>
                <c:pt idx="47">
                  <c:v>-14.13217402503655</c:v>
                </c:pt>
                <c:pt idx="48">
                  <c:v>-14</c:v>
                </c:pt>
                <c:pt idx="49">
                  <c:v>-13.861575974963451</c:v>
                </c:pt>
                <c:pt idx="50">
                  <c:v>-13.633946609406726</c:v>
                </c:pt>
                <c:pt idx="51">
                  <c:v>-13.406116640386571</c:v>
                </c:pt>
                <c:pt idx="52">
                  <c:v>-13.242893218813453</c:v>
                </c:pt>
                <c:pt idx="53">
                  <c:v>-13.191484098413188</c:v>
                </c:pt>
                <c:pt idx="54">
                  <c:v>-13.275127564304206</c:v>
                </c:pt>
                <c:pt idx="55">
                  <c:v>-13.488907427123788</c:v>
                </c:pt>
                <c:pt idx="56">
                  <c:v>-13.8</c:v>
                </c:pt>
                <c:pt idx="57">
                  <c:v>-14.152772075109647</c:v>
                </c:pt>
                <c:pt idx="58">
                  <c:v>-14.478069415042095</c:v>
                </c:pt>
                <c:pt idx="59">
                  <c:v>-14.70521977986731</c:v>
                </c:pt>
                <c:pt idx="60">
                  <c:v>-14.77474487139159</c:v>
                </c:pt>
                <c:pt idx="61">
                  <c:v>-14.649594941121007</c:v>
                </c:pt>
                <c:pt idx="62">
                  <c:v>6.6421902143686227</c:v>
                </c:pt>
                <c:pt idx="63">
                  <c:v>7.2913546725449052</c:v>
                </c:pt>
                <c:pt idx="64">
                  <c:v>6.8</c:v>
                </c:pt>
                <c:pt idx="65">
                  <c:v>8.4309042035337214</c:v>
                </c:pt>
                <c:pt idx="66">
                  <c:v>7.8309653666264269</c:v>
                </c:pt>
                <c:pt idx="67">
                  <c:v>8.2953614123627339</c:v>
                </c:pt>
                <c:pt idx="68">
                  <c:v>9.0077616066858734</c:v>
                </c:pt>
                <c:pt idx="69">
                  <c:v>8.519981684825261</c:v>
                </c:pt>
                <c:pt idx="70">
                  <c:v>100</c:v>
                </c:pt>
                <c:pt idx="71">
                  <c:v>8.0529364394634495</c:v>
                </c:pt>
                <c:pt idx="72">
                  <c:v>8.7360000000000007</c:v>
                </c:pt>
                <c:pt idx="73">
                  <c:v>8.1498254597953235</c:v>
                </c:pt>
                <c:pt idx="74">
                  <c:v>8.0001617922741097</c:v>
                </c:pt>
                <c:pt idx="75">
                  <c:v>5.8569564298321461</c:v>
                </c:pt>
                <c:pt idx="76">
                  <c:v>5.9212541759517263</c:v>
                </c:pt>
                <c:pt idx="77">
                  <c:v>5.6326708361646967</c:v>
                </c:pt>
                <c:pt idx="78">
                  <c:v>7.2198977980499706</c:v>
                </c:pt>
                <c:pt idx="79">
                  <c:v>7.919819433672818</c:v>
                </c:pt>
                <c:pt idx="80">
                  <c:v>10.763999999999999</c:v>
                </c:pt>
                <c:pt idx="81">
                  <c:v>11.50380535963191</c:v>
                </c:pt>
                <c:pt idx="82">
                  <c:v>9.5204046573917402</c:v>
                </c:pt>
                <c:pt idx="83">
                  <c:v>13.877458068846288</c:v>
                </c:pt>
                <c:pt idx="84">
                  <c:v>13.631878784786799</c:v>
                </c:pt>
                <c:pt idx="85">
                  <c:v>10.0573025104762</c:v>
                </c:pt>
                <c:pt idx="86">
                  <c:v>10.727707115660598</c:v>
                </c:pt>
                <c:pt idx="87">
                  <c:v>11.946009154754663</c:v>
                </c:pt>
                <c:pt idx="88">
                  <c:v>10.120000000000001</c:v>
                </c:pt>
                <c:pt idx="89">
                  <c:v>9.1403739094689485</c:v>
                </c:pt>
                <c:pt idx="90">
                  <c:v>8.50739074984231</c:v>
                </c:pt>
                <c:pt idx="91">
                  <c:v>10.888904214513389</c:v>
                </c:pt>
                <c:pt idx="92">
                  <c:v>11.54870262290506</c:v>
                </c:pt>
                <c:pt idx="93">
                  <c:v>11.758864662477892</c:v>
                </c:pt>
                <c:pt idx="94">
                  <c:v>9.8252257537968131</c:v>
                </c:pt>
                <c:pt idx="95">
                  <c:v>13.652140242899383</c:v>
                </c:pt>
                <c:pt idx="96">
                  <c:v>12.803999999999998</c:v>
                </c:pt>
                <c:pt idx="97">
                  <c:v>12.571689812472579</c:v>
                </c:pt>
                <c:pt idx="98">
                  <c:v>16.359280300614685</c:v>
                </c:pt>
                <c:pt idx="99">
                  <c:v>13.333253244962499</c:v>
                </c:pt>
                <c:pt idx="100">
                  <c:v>17.339499951932321</c:v>
                </c:pt>
                <c:pt idx="101">
                  <c:v>15.26893388644803</c:v>
                </c:pt>
                <c:pt idx="102">
                  <c:v>18.475082864725252</c:v>
                </c:pt>
                <c:pt idx="103">
                  <c:v>14.317180599559968</c:v>
                </c:pt>
                <c:pt idx="104">
                  <c:v>18.012000000000004</c:v>
                </c:pt>
                <c:pt idx="105">
                  <c:v>14.223741376017275</c:v>
                </c:pt>
                <c:pt idx="106">
                  <c:v>14.316385589063341</c:v>
                </c:pt>
                <c:pt idx="107">
                  <c:v>12.357468879173702</c:v>
                </c:pt>
                <c:pt idx="108">
                  <c:v>91.542981422220549</c:v>
                </c:pt>
                <c:pt idx="109">
                  <c:v>87.966202160809871</c:v>
                </c:pt>
                <c:pt idx="110">
                  <c:v>92.648397834646744</c:v>
                </c:pt>
                <c:pt idx="111">
                  <c:v>94.408728955135928</c:v>
                </c:pt>
                <c:pt idx="112">
                  <c:v>93.423999999999992</c:v>
                </c:pt>
                <c:pt idx="113">
                  <c:v>91.843970708738667</c:v>
                </c:pt>
                <c:pt idx="114">
                  <c:v>99.67360094532124</c:v>
                </c:pt>
                <c:pt idx="115">
                  <c:v>100.88004595406036</c:v>
                </c:pt>
                <c:pt idx="116">
                  <c:v>98.365475947422652</c:v>
                </c:pt>
                <c:pt idx="117">
                  <c:v>97.175922369075067</c:v>
                </c:pt>
                <c:pt idx="118">
                  <c:v>94.425444555058206</c:v>
                </c:pt>
                <c:pt idx="119">
                  <c:v>102.47180981894724</c:v>
                </c:pt>
                <c:pt idx="120">
                  <c:v>99.641999999999996</c:v>
                </c:pt>
                <c:pt idx="121">
                  <c:v>93.917474068547932</c:v>
                </c:pt>
                <c:pt idx="122">
                  <c:v>98.477348925228071</c:v>
                </c:pt>
                <c:pt idx="123">
                  <c:v>94.711866541836216</c:v>
                </c:pt>
                <c:pt idx="124">
                  <c:v>97.225860578426449</c:v>
                </c:pt>
                <c:pt idx="125">
                  <c:v>95.145533639347903</c:v>
                </c:pt>
                <c:pt idx="126">
                  <c:v>97.120422989915497</c:v>
                </c:pt>
                <c:pt idx="127">
                  <c:v>96.384493645681673</c:v>
                </c:pt>
                <c:pt idx="128">
                  <c:v>97.61999999999999</c:v>
                </c:pt>
                <c:pt idx="129">
                  <c:v>107.15614682138157</c:v>
                </c:pt>
                <c:pt idx="130">
                  <c:v>103.983582821689</c:v>
                </c:pt>
                <c:pt idx="131">
                  <c:v>110.07955834368687</c:v>
                </c:pt>
                <c:pt idx="132">
                  <c:v>102.22262220380742</c:v>
                </c:pt>
                <c:pt idx="133">
                  <c:v>106.58960383523254</c:v>
                </c:pt>
                <c:pt idx="134">
                  <c:v>-100</c:v>
                </c:pt>
                <c:pt idx="135">
                  <c:v>33.079168012471307</c:v>
                </c:pt>
                <c:pt idx="136">
                  <c:v>25.368000000000016</c:v>
                </c:pt>
                <c:pt idx="137">
                  <c:v>31.834853874669101</c:v>
                </c:pt>
                <c:pt idx="138">
                  <c:v>33.28191051810478</c:v>
                </c:pt>
                <c:pt idx="139">
                  <c:v>27.036440666409455</c:v>
                </c:pt>
                <c:pt idx="140">
                  <c:v>26.152951507593631</c:v>
                </c:pt>
                <c:pt idx="141">
                  <c:v>34.957395447824275</c:v>
                </c:pt>
                <c:pt idx="142">
                  <c:v>26.510361060598061</c:v>
                </c:pt>
                <c:pt idx="143">
                  <c:v>34.199768957032219</c:v>
                </c:pt>
                <c:pt idx="144">
                  <c:v>40.715999999999994</c:v>
                </c:pt>
                <c:pt idx="145">
                  <c:v>37.103022516889681</c:v>
                </c:pt>
                <c:pt idx="146">
                  <c:v>41.566363632885128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34.061022274710133</c:v>
                </c:pt>
                <c:pt idx="151">
                  <c:v>42.95783574199617</c:v>
                </c:pt>
                <c:pt idx="152">
                  <c:v>40.197999999999986</c:v>
                </c:pt>
                <c:pt idx="153">
                  <c:v>36.332051973144374</c:v>
                </c:pt>
                <c:pt idx="154">
                  <c:v>40.080136163343383</c:v>
                </c:pt>
                <c:pt idx="155">
                  <c:v>40.319293245214205</c:v>
                </c:pt>
                <c:pt idx="156">
                  <c:v>38.388007731966987</c:v>
                </c:pt>
                <c:pt idx="157">
                  <c:v>38.129179721639922</c:v>
                </c:pt>
                <c:pt idx="158">
                  <c:v>47.780954340306565</c:v>
                </c:pt>
                <c:pt idx="159">
                  <c:v>75</c:v>
                </c:pt>
                <c:pt idx="160">
                  <c:v>75</c:v>
                </c:pt>
                <c:pt idx="161">
                  <c:v>53.969165635483648</c:v>
                </c:pt>
                <c:pt idx="162">
                  <c:v>46.817681084857419</c:v>
                </c:pt>
                <c:pt idx="163">
                  <c:v>54.897433246984498</c:v>
                </c:pt>
                <c:pt idx="164">
                  <c:v>59.117990670342422</c:v>
                </c:pt>
                <c:pt idx="165">
                  <c:v>59.634864698633848</c:v>
                </c:pt>
                <c:pt idx="166">
                  <c:v>60.584706342448079</c:v>
                </c:pt>
                <c:pt idx="167">
                  <c:v>42.935122384217138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C-4A08-9E85-B483B83A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16832"/>
        <c:axId val="233111936"/>
      </c:scatterChart>
      <c:valAx>
        <c:axId val="2322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3111936"/>
        <c:crosses val="autoZero"/>
        <c:crossBetween val="midCat"/>
      </c:valAx>
      <c:valAx>
        <c:axId val="2331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22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[Testdata_inout3.xlsx]output!Draaitabel1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041115289982183E-2"/>
          <c:y val="6.8718364749860816E-2"/>
          <c:w val="0.8872017388610004"/>
          <c:h val="0.8706439864932166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output!$D$1</c:f>
              <c:strCache>
                <c:ptCount val="1"/>
                <c:pt idx="0">
                  <c:v>Som van spike</c:v>
                </c:pt>
              </c:strCache>
            </c:strRef>
          </c:tx>
          <c:invertIfNegative val="0"/>
          <c:cat>
            <c:strRef>
              <c:f>output!$A$2:$A$166</c:f>
              <c:strCache>
                <c:ptCount val="164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29,25</c:v>
                </c:pt>
                <c:pt idx="163">
                  <c:v>(blank)</c:v>
                </c:pt>
              </c:strCache>
            </c:strRef>
          </c:cat>
          <c:val>
            <c:numRef>
              <c:f>output!$D$2:$D$166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2-4D06-84E5-413C7899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16064"/>
        <c:axId val="233797888"/>
      </c:barChart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Som van y-value</c:v>
                </c:pt>
              </c:strCache>
            </c:strRef>
          </c:tx>
          <c:marker>
            <c:symbol val="none"/>
          </c:marker>
          <c:cat>
            <c:strRef>
              <c:f>output!$A$2:$A$166</c:f>
              <c:strCache>
                <c:ptCount val="164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29,25</c:v>
                </c:pt>
                <c:pt idx="163">
                  <c:v>(blank)</c:v>
                </c:pt>
              </c:strCache>
            </c:strRef>
          </c:cat>
          <c:val>
            <c:numRef>
              <c:f>output!$B$2:$B$166</c:f>
              <c:numCache>
                <c:formatCode>General</c:formatCode>
                <c:ptCount val="164"/>
                <c:pt idx="0">
                  <c:v>6.5192977047604366</c:v>
                </c:pt>
                <c:pt idx="1">
                  <c:v>6.3952078799117142</c:v>
                </c:pt>
                <c:pt idx="2">
                  <c:v>5.9200515800766471</c:v>
                </c:pt>
                <c:pt idx="3">
                  <c:v>5.1326851746019653</c:v>
                </c:pt>
                <c:pt idx="4">
                  <c:v>4.1194614665125577</c:v>
                </c:pt>
                <c:pt idx="5">
                  <c:v>2.9999999999999978</c:v>
                </c:pt>
                <c:pt idx="6">
                  <c:v>1.9081828594614929</c:v>
                </c:pt>
                <c:pt idx="7">
                  <c:v>0.97139649925775373</c:v>
                </c:pt>
                <c:pt idx="8">
                  <c:v>0.29124693844365712</c:v>
                </c:pt>
                <c:pt idx="9">
                  <c:v>-7.1320343559642563E-2</c:v>
                </c:pt>
                <c:pt idx="10">
                  <c:v>-0.10430768546295539</c:v>
                </c:pt>
                <c:pt idx="11">
                  <c:v>0.15476202628867419</c:v>
                </c:pt>
                <c:pt idx="12">
                  <c:v>0.62589127466202576</c:v>
                </c:pt>
                <c:pt idx="13">
                  <c:v>1.2000000000000011</c:v>
                </c:pt>
                <c:pt idx="14">
                  <c:v>1.756438089924147</c:v>
                </c:pt>
                <c:pt idx="15">
                  <c:v>2.1818063937629169</c:v>
                </c:pt>
                <c:pt idx="16">
                  <c:v>2.3871392241893949</c:v>
                </c:pt>
                <c:pt idx="17">
                  <c:v>2.3208286933869711</c:v>
                </c:pt>
                <c:pt idx="18">
                  <c:v>1.975400078840285</c:v>
                </c:pt>
                <c:pt idx="19">
                  <c:v>1.3872548783981959</c:v>
                </c:pt>
                <c:pt idx="20">
                  <c:v>0.62962012518274646</c:v>
                </c:pt>
                <c:pt idx="21">
                  <c:v>-0.20000000000000059</c:v>
                </c:pt>
                <c:pt idx="22">
                  <c:v>-0.99574632934376117</c:v>
                </c:pt>
                <c:pt idx="23">
                  <c:v>-1.660103939955859</c:v>
                </c:pt>
                <c:pt idx="24">
                  <c:v>-2.1187309216929808</c:v>
                </c:pt>
                <c:pt idx="25">
                  <c:v>-2.33113883008419</c:v>
                </c:pt>
                <c:pt idx="26">
                  <c:v>-2.295668981817252</c:v>
                </c:pt>
                <c:pt idx="27">
                  <c:v>-2.0481601717798208</c:v>
                </c:pt>
                <c:pt idx="28">
                  <c:v>-1.654727171268781</c:v>
                </c:pt>
                <c:pt idx="29">
                  <c:v>-1.2</c:v>
                </c:pt>
                <c:pt idx="30">
                  <c:v>-0.77286412927534354</c:v>
                </c:pt>
                <c:pt idx="31">
                  <c:v>-0.45208565330651451</c:v>
                </c:pt>
                <c:pt idx="32">
                  <c:v>-0.29415505887899251</c:v>
                </c:pt>
                <c:pt idx="33">
                  <c:v>-0.3252551286084111</c:v>
                </c:pt>
                <c:pt idx="34">
                  <c:v>-0.53853022013268981</c:v>
                </c:pt>
                <c:pt idx="35">
                  <c:v>-0.89693058495790523</c:v>
                </c:pt>
                <c:pt idx="36">
                  <c:v>-13.34097792489035</c:v>
                </c:pt>
                <c:pt idx="37">
                  <c:v>-13.8</c:v>
                </c:pt>
                <c:pt idx="38">
                  <c:v>-14.20484257287621</c:v>
                </c:pt>
                <c:pt idx="39">
                  <c:v>-14.49987243569579</c:v>
                </c:pt>
                <c:pt idx="40">
                  <c:v>-14.65226590158681</c:v>
                </c:pt>
                <c:pt idx="41">
                  <c:v>-14.657106781186551</c:v>
                </c:pt>
                <c:pt idx="42">
                  <c:v>-14.53763335961343</c:v>
                </c:pt>
                <c:pt idx="43">
                  <c:v>-14.34105339059327</c:v>
                </c:pt>
                <c:pt idx="44">
                  <c:v>-14.13217402503655</c:v>
                </c:pt>
                <c:pt idx="45">
                  <c:v>-14</c:v>
                </c:pt>
                <c:pt idx="46">
                  <c:v>-13.861575974963451</c:v>
                </c:pt>
                <c:pt idx="47">
                  <c:v>-13.633946609406729</c:v>
                </c:pt>
                <c:pt idx="48">
                  <c:v>-13.406116640386569</c:v>
                </c:pt>
                <c:pt idx="49">
                  <c:v>-13.24289321881345</c:v>
                </c:pt>
                <c:pt idx="50">
                  <c:v>-13.19148409841319</c:v>
                </c:pt>
                <c:pt idx="51">
                  <c:v>-13.27512756430421</c:v>
                </c:pt>
                <c:pt idx="52">
                  <c:v>-13.48890742712379</c:v>
                </c:pt>
                <c:pt idx="53">
                  <c:v>-13.8</c:v>
                </c:pt>
                <c:pt idx="54">
                  <c:v>-14.152772075109651</c:v>
                </c:pt>
                <c:pt idx="55">
                  <c:v>-14.478069415042089</c:v>
                </c:pt>
                <c:pt idx="56">
                  <c:v>-14.70521977986731</c:v>
                </c:pt>
                <c:pt idx="57">
                  <c:v>-14.77474487139159</c:v>
                </c:pt>
                <c:pt idx="58">
                  <c:v>-14.649594941121009</c:v>
                </c:pt>
                <c:pt idx="59">
                  <c:v>5.6770856533065146</c:v>
                </c:pt>
                <c:pt idx="60">
                  <c:v>6.1791141292753444</c:v>
                </c:pt>
                <c:pt idx="61">
                  <c:v>6.8</c:v>
                </c:pt>
                <c:pt idx="62">
                  <c:v>7.4609771712687811</c:v>
                </c:pt>
                <c:pt idx="63">
                  <c:v>8.073160171779822</c:v>
                </c:pt>
                <c:pt idx="64">
                  <c:v>8.5519189818172521</c:v>
                </c:pt>
                <c:pt idx="65">
                  <c:v>8.8311388300841891</c:v>
                </c:pt>
                <c:pt idx="66">
                  <c:v>8.8749809216929805</c:v>
                </c:pt>
                <c:pt idx="67">
                  <c:v>100</c:v>
                </c:pt>
                <c:pt idx="68">
                  <c:v>8.301996329343762</c:v>
                </c:pt>
                <c:pt idx="69">
                  <c:v>7.8000000000000007</c:v>
                </c:pt>
                <c:pt idx="70">
                  <c:v>7.2766298748172531</c:v>
                </c:pt>
                <c:pt idx="71">
                  <c:v>6.8377451216018024</c:v>
                </c:pt>
                <c:pt idx="72">
                  <c:v>6.5808499211597136</c:v>
                </c:pt>
                <c:pt idx="73">
                  <c:v>6.5791713066130297</c:v>
                </c:pt>
                <c:pt idx="74">
                  <c:v>6.869110775810606</c:v>
                </c:pt>
                <c:pt idx="75">
                  <c:v>7.4431936062370827</c:v>
                </c:pt>
                <c:pt idx="76">
                  <c:v>8.2498119100758522</c:v>
                </c:pt>
                <c:pt idx="77">
                  <c:v>9.1999999999999993</c:v>
                </c:pt>
                <c:pt idx="78">
                  <c:v>10.180358725337969</c:v>
                </c:pt>
                <c:pt idx="79">
                  <c:v>11.070237973711331</c:v>
                </c:pt>
                <c:pt idx="80">
                  <c:v>11.76055768546296</c:v>
                </c:pt>
                <c:pt idx="81">
                  <c:v>12.171320343559641</c:v>
                </c:pt>
                <c:pt idx="82">
                  <c:v>12.265003061556341</c:v>
                </c:pt>
                <c:pt idx="83">
                  <c:v>12.05360350074225</c:v>
                </c:pt>
                <c:pt idx="84">
                  <c:v>11.598067140538509</c:v>
                </c:pt>
                <c:pt idx="85">
                  <c:v>11</c:v>
                </c:pt>
                <c:pt idx="86">
                  <c:v>10.38678853348744</c:v>
                </c:pt>
                <c:pt idx="87">
                  <c:v>9.8923148253980351</c:v>
                </c:pt>
                <c:pt idx="88">
                  <c:v>9.6361984199233532</c:v>
                </c:pt>
                <c:pt idx="89">
                  <c:v>9.7047921200882854</c:v>
                </c:pt>
                <c:pt idx="90">
                  <c:v>10.13695229523956</c:v>
                </c:pt>
                <c:pt idx="91">
                  <c:v>10.916917504218681</c:v>
                </c:pt>
                <c:pt idx="92">
                  <c:v>11.97556161657841</c:v>
                </c:pt>
                <c:pt idx="93">
                  <c:v>13.2</c:v>
                </c:pt>
                <c:pt idx="94">
                  <c:v>14.45021817525584</c:v>
                </c:pt>
                <c:pt idx="95">
                  <c:v>15.580266952966371</c:v>
                </c:pt>
                <c:pt idx="96">
                  <c:v>16.460806475262341</c:v>
                </c:pt>
                <c:pt idx="97">
                  <c:v>16.999509756796389</c:v>
                </c:pt>
                <c:pt idx="98">
                  <c:v>17.156105490391049</c:v>
                </c:pt>
                <c:pt idx="99">
                  <c:v>16.94961730708739</c:v>
                </c:pt>
                <c:pt idx="100">
                  <c:v>16.456529424781571</c:v>
                </c:pt>
                <c:pt idx="101">
                  <c:v>15.8</c:v>
                </c:pt>
                <c:pt idx="102">
                  <c:v>15.131639761720511</c:v>
                </c:pt>
                <c:pt idx="103">
                  <c:v>14.60855672353402</c:v>
                </c:pt>
                <c:pt idx="104">
                  <c:v>14.36914985950431</c:v>
                </c:pt>
                <c:pt idx="105">
                  <c:v>89.511387212474176</c:v>
                </c:pt>
                <c:pt idx="106">
                  <c:v>90.076979256755664</c:v>
                </c:pt>
                <c:pt idx="107">
                  <c:v>91.04399803149704</c:v>
                </c:pt>
                <c:pt idx="108">
                  <c:v>92.329222281371358</c:v>
                </c:pt>
                <c:pt idx="109">
                  <c:v>93.8</c:v>
                </c:pt>
                <c:pt idx="110">
                  <c:v>95.293940612938144</c:v>
                </c:pt>
                <c:pt idx="111">
                  <c:v>96.643509601158996</c:v>
                </c:pt>
                <c:pt idx="112">
                  <c:v>97.701794696544184</c:v>
                </c:pt>
                <c:pt idx="113">
                  <c:v>98.365475947422652</c:v>
                </c:pt>
                <c:pt idx="114">
                  <c:v>98.591406775611773</c:v>
                </c:pt>
                <c:pt idx="115">
                  <c:v>98.404150066335191</c:v>
                </c:pt>
                <c:pt idx="116">
                  <c:v>97.893174849122701</c:v>
                </c:pt>
                <c:pt idx="117">
                  <c:v>97.2</c:v>
                </c:pt>
                <c:pt idx="118">
                  <c:v>96.49712962334992</c:v>
                </c:pt>
                <c:pt idx="119">
                  <c:v>95.961918683239347</c:v>
                </c:pt>
                <c:pt idx="120">
                  <c:v>95.749333201932856</c:v>
                </c:pt>
                <c:pt idx="121">
                  <c:v>95.96779299851552</c:v>
                </c:pt>
                <c:pt idx="122">
                  <c:v>96.661864128331075</c:v>
                </c:pt>
                <c:pt idx="123">
                  <c:v>97.804559783418028</c:v>
                </c:pt>
                <c:pt idx="124">
                  <c:v>99.300560961001906</c:v>
                </c:pt>
                <c:pt idx="125">
                  <c:v>101</c:v>
                </c:pt>
                <c:pt idx="126">
                  <c:v>102.7208162253289</c:v>
                </c:pt>
                <c:pt idx="127">
                  <c:v>104.2763462845343</c:v>
                </c:pt>
                <c:pt idx="128">
                  <c:v>105.503963777119</c:v>
                </c:pt>
                <c:pt idx="129">
                  <c:v>106.2903703492039</c:v>
                </c:pt>
                <c:pt idx="130">
                  <c:v>106.5896038352325</c:v>
                </c:pt>
                <c:pt idx="131">
                  <c:v>-100</c:v>
                </c:pt>
                <c:pt idx="132">
                  <c:v>30.915110292029262</c:v>
                </c:pt>
                <c:pt idx="133">
                  <c:v>30.200000000000021</c:v>
                </c:pt>
                <c:pt idx="134">
                  <c:v>29.476716550619539</c:v>
                </c:pt>
                <c:pt idx="135">
                  <c:v>28.940791754873722</c:v>
                </c:pt>
                <c:pt idx="136">
                  <c:v>28.76217092171218</c:v>
                </c:pt>
                <c:pt idx="137">
                  <c:v>29.05883500843737</c:v>
                </c:pt>
                <c:pt idx="138">
                  <c:v>29.87811576737117</c:v>
                </c:pt>
                <c:pt idx="139">
                  <c:v>31.188660071291839</c:v>
                </c:pt>
                <c:pt idx="140">
                  <c:v>32.884393227915602</c:v>
                </c:pt>
                <c:pt idx="141">
                  <c:v>34.799999999999997</c:v>
                </c:pt>
                <c:pt idx="142">
                  <c:v>36.735665858306618</c:v>
                </c:pt>
                <c:pt idx="143">
                  <c:v>38.487373734152897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41.037376234590532</c:v>
                </c:pt>
                <c:pt idx="148">
                  <c:v>40.526260133958651</c:v>
                </c:pt>
                <c:pt idx="149">
                  <c:v>39.79999999999999</c:v>
                </c:pt>
                <c:pt idx="150">
                  <c:v>39.066722551768137</c:v>
                </c:pt>
                <c:pt idx="151">
                  <c:v>38.538592464753251</c:v>
                </c:pt>
                <c:pt idx="152">
                  <c:v>38.399326900204009</c:v>
                </c:pt>
                <c:pt idx="153">
                  <c:v>38.775765385825238</c:v>
                </c:pt>
                <c:pt idx="154">
                  <c:v>39.717895543374922</c:v>
                </c:pt>
                <c:pt idx="155">
                  <c:v>41.190477879574622</c:v>
                </c:pt>
                <c:pt idx="156">
                  <c:v>75</c:v>
                </c:pt>
                <c:pt idx="157">
                  <c:v>75</c:v>
                </c:pt>
                <c:pt idx="158">
                  <c:v>47.341373364459344</c:v>
                </c:pt>
                <c:pt idx="159">
                  <c:v>49.281769563007813</c:v>
                </c:pt>
                <c:pt idx="160">
                  <c:v>50.830956710170831</c:v>
                </c:pt>
                <c:pt idx="161">
                  <c:v>51.857886552931951</c:v>
                </c:pt>
                <c:pt idx="162">
                  <c:v>52.311284823363017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2-4D06-84E5-413C78992216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Som van Regr_value</c:v>
                </c:pt>
              </c:strCache>
            </c:strRef>
          </c:tx>
          <c:marker>
            <c:symbol val="none"/>
          </c:marker>
          <c:cat>
            <c:strRef>
              <c:f>output!$A$2:$A$166</c:f>
              <c:strCache>
                <c:ptCount val="164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29,25</c:v>
                </c:pt>
                <c:pt idx="163">
                  <c:v>(blank)</c:v>
                </c:pt>
              </c:strCache>
            </c:strRef>
          </c:cat>
          <c:val>
            <c:numRef>
              <c:f>output!$C$2:$C$166</c:f>
              <c:numCache>
                <c:formatCode>General</c:formatCode>
                <c:ptCount val="164"/>
                <c:pt idx="0">
                  <c:v>5.8491178113599513</c:v>
                </c:pt>
                <c:pt idx="1">
                  <c:v>5.8509184149101792</c:v>
                </c:pt>
                <c:pt idx="2">
                  <c:v>5.4193096709574853</c:v>
                </c:pt>
                <c:pt idx="3">
                  <c:v>4.75208903524371</c:v>
                </c:pt>
                <c:pt idx="4">
                  <c:v>3.9155846932590919</c:v>
                </c:pt>
                <c:pt idx="5">
                  <c:v>3.001183045632438</c:v>
                </c:pt>
                <c:pt idx="6">
                  <c:v>2.1108342704121479</c:v>
                </c:pt>
                <c:pt idx="7">
                  <c:v>1.3412786566660271</c:v>
                </c:pt>
                <c:pt idx="8">
                  <c:v>0.76944164495624889</c:v>
                </c:pt>
                <c:pt idx="9">
                  <c:v>0.44121181019879069</c:v>
                </c:pt>
                <c:pt idx="10">
                  <c:v>0.36524530395688681</c:v>
                </c:pt>
                <c:pt idx="11">
                  <c:v>0.51262779061998298</c:v>
                </c:pt>
                <c:pt idx="12">
                  <c:v>0.82230164328032096</c:v>
                </c:pt>
                <c:pt idx="13">
                  <c:v>1.211277764001393</c:v>
                </c:pt>
                <c:pt idx="14">
                  <c:v>1.587935210476886</c:v>
                </c:pt>
                <c:pt idx="15">
                  <c:v>1.8662756099098561</c:v>
                </c:pt>
                <c:pt idx="16">
                  <c:v>1.978905008078385</c:v>
                </c:pt>
                <c:pt idx="17">
                  <c:v>1.886770526739894</c:v>
                </c:pt>
                <c:pt idx="18">
                  <c:v>1.584235388379208</c:v>
                </c:pt>
                <c:pt idx="19">
                  <c:v>1.098839642690576</c:v>
                </c:pt>
                <c:pt idx="20">
                  <c:v>0.48594078813453828</c:v>
                </c:pt>
                <c:pt idx="21">
                  <c:v>-0.18077652946460179</c:v>
                </c:pt>
                <c:pt idx="22">
                  <c:v>-0.82131336406972011</c:v>
                </c:pt>
                <c:pt idx="23">
                  <c:v>-1.36193361682585</c:v>
                </c:pt>
                <c:pt idx="24">
                  <c:v>-1.7463156293958839</c:v>
                </c:pt>
                <c:pt idx="25">
                  <c:v>-1.943572455284029</c:v>
                </c:pt>
                <c:pt idx="26">
                  <c:v>-1.951982159578953</c:v>
                </c:pt>
                <c:pt idx="27">
                  <c:v>-1.797986226569924</c:v>
                </c:pt>
                <c:pt idx="28">
                  <c:v>-1.5307819888933349</c:v>
                </c:pt>
                <c:pt idx="29">
                  <c:v>-1.2135297554457101</c:v>
                </c:pt>
                <c:pt idx="30">
                  <c:v>-0.91270716033733112</c:v>
                </c:pt>
                <c:pt idx="31">
                  <c:v>-0.68739403827489998</c:v>
                </c:pt>
                <c:pt idx="32">
                  <c:v>-0.58022642402541846</c:v>
                </c:pt>
                <c:pt idx="33">
                  <c:v>-0.61143215342638157</c:v>
                </c:pt>
                <c:pt idx="34">
                  <c:v>-4.2651845970646463</c:v>
                </c:pt>
                <c:pt idx="35">
                  <c:v>-7.6079984317489533</c:v>
                </c:pt>
                <c:pt idx="36">
                  <c:v>-7.9456441608028037</c:v>
                </c:pt>
                <c:pt idx="37">
                  <c:v>-10.52912086162438</c:v>
                </c:pt>
                <c:pt idx="38">
                  <c:v>-12.6570448836992</c:v>
                </c:pt>
                <c:pt idx="39">
                  <c:v>-14.28912534627321</c:v>
                </c:pt>
                <c:pt idx="40">
                  <c:v>-14.42509413482516</c:v>
                </c:pt>
                <c:pt idx="41">
                  <c:v>-14.457410354587481</c:v>
                </c:pt>
                <c:pt idx="42">
                  <c:v>-14.404644358087641</c:v>
                </c:pt>
                <c:pt idx="43">
                  <c:v>-14.309011738092</c:v>
                </c:pt>
                <c:pt idx="44">
                  <c:v>-14.18089017570254</c:v>
                </c:pt>
                <c:pt idx="45">
                  <c:v>-13.99683893905576</c:v>
                </c:pt>
                <c:pt idx="46">
                  <c:v>-13.793355088930459</c:v>
                </c:pt>
                <c:pt idx="47">
                  <c:v>-13.617602934983969</c:v>
                </c:pt>
                <c:pt idx="48">
                  <c:v>-13.482260310456491</c:v>
                </c:pt>
                <c:pt idx="49">
                  <c:v>-13.40053222314886</c:v>
                </c:pt>
                <c:pt idx="50">
                  <c:v>-13.392799604801111</c:v>
                </c:pt>
                <c:pt idx="51">
                  <c:v>-13.47719171185785</c:v>
                </c:pt>
                <c:pt idx="52">
                  <c:v>-13.64813451597808</c:v>
                </c:pt>
                <c:pt idx="53">
                  <c:v>-13.879380688168981</c:v>
                </c:pt>
                <c:pt idx="54">
                  <c:v>-14.128547602596051</c:v>
                </c:pt>
                <c:pt idx="55">
                  <c:v>-14.344382376917009</c:v>
                </c:pt>
                <c:pt idx="56">
                  <c:v>-14.475807073438819</c:v>
                </c:pt>
                <c:pt idx="57">
                  <c:v>-8.6673265929827892</c:v>
                </c:pt>
                <c:pt idx="58">
                  <c:v>-3.4066364142597081</c:v>
                </c:pt>
                <c:pt idx="59">
                  <c:v>-3.1113591783795731</c:v>
                </c:pt>
                <c:pt idx="60">
                  <c:v>1.0321583347224961</c:v>
                </c:pt>
                <c:pt idx="61">
                  <c:v>4.5597964210766122</c:v>
                </c:pt>
                <c:pt idx="62">
                  <c:v>7.4105446341654888</c:v>
                </c:pt>
                <c:pt idx="63">
                  <c:v>7.8893891207574196</c:v>
                </c:pt>
                <c:pt idx="64">
                  <c:v>8.2595679451063724</c:v>
                </c:pt>
                <c:pt idx="65">
                  <c:v>35.019082999211008</c:v>
                </c:pt>
                <c:pt idx="66">
                  <c:v>31.869240441818189</c:v>
                </c:pt>
                <c:pt idx="67">
                  <c:v>8.3717163790920637</c:v>
                </c:pt>
                <c:pt idx="68">
                  <c:v>25.083742873875359</c:v>
                </c:pt>
                <c:pt idx="69">
                  <c:v>21.541991113633198</c:v>
                </c:pt>
                <c:pt idx="70">
                  <c:v>17.996251081229101</c:v>
                </c:pt>
                <c:pt idx="71">
                  <c:v>7.0942328165273629</c:v>
                </c:pt>
                <c:pt idx="72">
                  <c:v>6.9589494006861052</c:v>
                </c:pt>
                <c:pt idx="73">
                  <c:v>7.025010015015253</c:v>
                </c:pt>
                <c:pt idx="74">
                  <c:v>7.3161720719304064</c:v>
                </c:pt>
                <c:pt idx="75">
                  <c:v>7.8225507050256384</c:v>
                </c:pt>
                <c:pt idx="76">
                  <c:v>8.5010490579640781</c:v>
                </c:pt>
                <c:pt idx="77">
                  <c:v>9.2810867034955855</c:v>
                </c:pt>
                <c:pt idx="78">
                  <c:v>10.074868237809071</c:v>
                </c:pt>
                <c:pt idx="79">
                  <c:v>10.790687632271419</c:v>
                </c:pt>
                <c:pt idx="80">
                  <c:v>11.347239477976689</c:v>
                </c:pt>
                <c:pt idx="81">
                  <c:v>11.686694869207329</c:v>
                </c:pt>
                <c:pt idx="82">
                  <c:v>11.78443849621951</c:v>
                </c:pt>
                <c:pt idx="83">
                  <c:v>11.65384031857737</c:v>
                </c:pt>
                <c:pt idx="84">
                  <c:v>11.34518154168477</c:v>
                </c:pt>
                <c:pt idx="85">
                  <c:v>10.938757776110499</c:v>
                </c:pt>
                <c:pt idx="86">
                  <c:v>10.53310226152632</c:v>
                </c:pt>
                <c:pt idx="87">
                  <c:v>10.230063443973309</c:v>
                </c:pt>
                <c:pt idx="88">
                  <c:v>10.11900607168182</c:v>
                </c:pt>
                <c:pt idx="89">
                  <c:v>10.262593498657671</c:v>
                </c:pt>
                <c:pt idx="90">
                  <c:v>10.686414269089161</c:v>
                </c:pt>
                <c:pt idx="91">
                  <c:v>11.37416132615046</c:v>
                </c:pt>
                <c:pt idx="92">
                  <c:v>12.269237621952239</c:v>
                </c:pt>
                <c:pt idx="93">
                  <c:v>13.282673372700931</c:v>
                </c:pt>
                <c:pt idx="94">
                  <c:v>14.30625012679681</c:v>
                </c:pt>
                <c:pt idx="95">
                  <c:v>15.2288906202972</c:v>
                </c:pt>
                <c:pt idx="96">
                  <c:v>15.95382510971028</c:v>
                </c:pt>
                <c:pt idx="97">
                  <c:v>16.413875688501239</c:v>
                </c:pt>
                <c:pt idx="98">
                  <c:v>16.582443327817192</c:v>
                </c:pt>
                <c:pt idx="99">
                  <c:v>16.478407288167769</c:v>
                </c:pt>
                <c:pt idx="100">
                  <c:v>16.164062091854159</c:v>
                </c:pt>
                <c:pt idx="101">
                  <c:v>15.7362853899855</c:v>
                </c:pt>
                <c:pt idx="102">
                  <c:v>15.31218662788827</c:v>
                </c:pt>
                <c:pt idx="103">
                  <c:v>36.81369194949184</c:v>
                </c:pt>
                <c:pt idx="104">
                  <c:v>55.925851448514443</c:v>
                </c:pt>
                <c:pt idx="105">
                  <c:v>56.150320083851973</c:v>
                </c:pt>
                <c:pt idx="106">
                  <c:v>70.654246796926827</c:v>
                </c:pt>
                <c:pt idx="107">
                  <c:v>82.84667547273807</c:v>
                </c:pt>
                <c:pt idx="108">
                  <c:v>92.660082398720604</c:v>
                </c:pt>
                <c:pt idx="109">
                  <c:v>93.885625081309001</c:v>
                </c:pt>
                <c:pt idx="110">
                  <c:v>95.118859867580241</c:v>
                </c:pt>
                <c:pt idx="111">
                  <c:v>96.23222854221234</c:v>
                </c:pt>
                <c:pt idx="112">
                  <c:v>97.115616532794562</c:v>
                </c:pt>
                <c:pt idx="113">
                  <c:v>97.693586590825504</c:v>
                </c:pt>
                <c:pt idx="114">
                  <c:v>97.937519940847324</c:v>
                </c:pt>
                <c:pt idx="115">
                  <c:v>97.870714992702602</c:v>
                </c:pt>
                <c:pt idx="116">
                  <c:v>97.565554525608036</c:v>
                </c:pt>
                <c:pt idx="117">
                  <c:v>97.133065523245591</c:v>
                </c:pt>
                <c:pt idx="118">
                  <c:v>96.706375753273662</c:v>
                </c:pt>
                <c:pt idx="119">
                  <c:v>96.420534626398108</c:v>
                </c:pt>
                <c:pt idx="120">
                  <c:v>96.39176085129067</c:v>
                </c:pt>
                <c:pt idx="121">
                  <c:v>96.699309020410112</c:v>
                </c:pt>
                <c:pt idx="122">
                  <c:v>97.37278541504665</c:v>
                </c:pt>
                <c:pt idx="123">
                  <c:v>98.386939630178702</c:v>
                </c:pt>
                <c:pt idx="124">
                  <c:v>99.664831695597329</c:v>
                </c:pt>
                <c:pt idx="125">
                  <c:v>101.0889942780741</c:v>
                </c:pt>
                <c:pt idx="126">
                  <c:v>102.51897212808061</c:v>
                </c:pt>
                <c:pt idx="127">
                  <c:v>103.8126178028139</c:v>
                </c:pt>
                <c:pt idx="128">
                  <c:v>104.8479115702921</c:v>
                </c:pt>
                <c:pt idx="129">
                  <c:v>45.532969404200678</c:v>
                </c:pt>
                <c:pt idx="130">
                  <c:v>31.253938079486939</c:v>
                </c:pt>
                <c:pt idx="131">
                  <c:v>64.853262094176671</c:v>
                </c:pt>
                <c:pt idx="132">
                  <c:v>26.161470547855291</c:v>
                </c:pt>
                <c:pt idx="133">
                  <c:v>18.983085593142629</c:v>
                </c:pt>
                <c:pt idx="134">
                  <c:v>14.428466574958071</c:v>
                </c:pt>
                <c:pt idx="135">
                  <c:v>29.449037246730331</c:v>
                </c:pt>
                <c:pt idx="136">
                  <c:v>29.47089822797599</c:v>
                </c:pt>
                <c:pt idx="137">
                  <c:v>29.863107461993149</c:v>
                </c:pt>
                <c:pt idx="138">
                  <c:v>30.657184324794219</c:v>
                </c:pt>
                <c:pt idx="139">
                  <c:v>31.824337995568481</c:v>
                </c:pt>
                <c:pt idx="140">
                  <c:v>33.27923328672712</c:v>
                </c:pt>
                <c:pt idx="141">
                  <c:v>34.89247700562467</c:v>
                </c:pt>
                <c:pt idx="142">
                  <c:v>32.184952730548659</c:v>
                </c:pt>
                <c:pt idx="143">
                  <c:v>29.581564953628629</c:v>
                </c:pt>
                <c:pt idx="144">
                  <c:v>30.422809719818989</c:v>
                </c:pt>
                <c:pt idx="145">
                  <c:v>33.065429337114168</c:v>
                </c:pt>
                <c:pt idx="146">
                  <c:v>35.18433160292426</c:v>
                </c:pt>
                <c:pt idx="147">
                  <c:v>33.274159569152182</c:v>
                </c:pt>
                <c:pt idx="148">
                  <c:v>35.858907948228477</c:v>
                </c:pt>
                <c:pt idx="149">
                  <c:v>37.846962336636579</c:v>
                </c:pt>
                <c:pt idx="150">
                  <c:v>39.323806404849307</c:v>
                </c:pt>
                <c:pt idx="151">
                  <c:v>39.091970797883683</c:v>
                </c:pt>
                <c:pt idx="152">
                  <c:v>39.168594182343789</c:v>
                </c:pt>
                <c:pt idx="153">
                  <c:v>39.646672173329662</c:v>
                </c:pt>
                <c:pt idx="154">
                  <c:v>49.839301556674741</c:v>
                </c:pt>
                <c:pt idx="155">
                  <c:v>58.704238926880983</c:v>
                </c:pt>
                <c:pt idx="156">
                  <c:v>51.124096233800003</c:v>
                </c:pt>
                <c:pt idx="157">
                  <c:v>51.2349955925758</c:v>
                </c:pt>
                <c:pt idx="158">
                  <c:v>57.463693336467323</c:v>
                </c:pt>
                <c:pt idx="159">
                  <c:v>56.94407192184201</c:v>
                </c:pt>
                <c:pt idx="160">
                  <c:v>53.518625482496248</c:v>
                </c:pt>
                <c:pt idx="161">
                  <c:v>50.975874296632753</c:v>
                </c:pt>
                <c:pt idx="162">
                  <c:v>51.460385909868343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2-4D06-84E5-413C7899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94560"/>
        <c:axId val="233796352"/>
      </c:lineChart>
      <c:catAx>
        <c:axId val="2337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796352"/>
        <c:crosses val="autoZero"/>
        <c:auto val="1"/>
        <c:lblAlgn val="ctr"/>
        <c:lblOffset val="100"/>
        <c:noMultiLvlLbl val="0"/>
      </c:catAx>
      <c:valAx>
        <c:axId val="2337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94560"/>
        <c:crosses val="autoZero"/>
        <c:crossBetween val="between"/>
      </c:valAx>
      <c:valAx>
        <c:axId val="23379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3816064"/>
        <c:crosses val="max"/>
        <c:crossBetween val="between"/>
      </c:valAx>
      <c:catAx>
        <c:axId val="23381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7978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5.4449974532692916E-2"/>
          <c:y val="8.0470771692747758E-2"/>
          <c:w val="0.15525066322121439"/>
          <c:h val="0.14373203718521166"/>
        </c:manualLayout>
      </c:layout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pageSetup orientation="landscape" r:id="rId1"/>
  <headerFooter>
    <oddFooter>&amp;L&amp;1#&amp;"Calibri"&amp;7&amp;K000000C2 General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pageSetup orientation="landscape" r:id="rId1"/>
  <headerFooter>
    <oddFooter>&amp;L&amp;1#&amp;"Calibri"&amp;7&amp;K000000C2 General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303" cy="627789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erver, Fred (VodafoneZiggo)" refreshedDate="44779.827021064812" createdVersion="6" refreshedVersion="6" minRefreshableVersion="3" recordCount="169" xr:uid="{7EFD4F53-F687-47A2-A839-6AAFE0910711}">
  <cacheSource type="worksheet">
    <worksheetSource ref="B1:O170" sheet="results" r:id="rId2"/>
  </cacheSource>
  <cacheFields count="14">
    <cacheField name="x-value" numFmtId="0">
      <sharedItems containsString="0" containsBlank="1" containsNumber="1" minValue="-11.25" maxValue="29.25" count="164">
        <n v="-11.25"/>
        <n v="-11"/>
        <n v="-10.75"/>
        <n v="-10.5"/>
        <n v="-10.25"/>
        <n v="-10"/>
        <n v="-9.75"/>
        <n v="-9.5"/>
        <n v="-9.25"/>
        <n v="-9"/>
        <n v="-8.75"/>
        <n v="-8.5"/>
        <n v="-8.25"/>
        <n v="-8"/>
        <n v="-7.75"/>
        <n v="-7.5"/>
        <n v="-7.25"/>
        <n v="-7"/>
        <n v="-6.75"/>
        <n v="-6.5"/>
        <n v="-6.25"/>
        <n v="-6"/>
        <n v="-5.75"/>
        <n v="-5.5"/>
        <n v="-5.25"/>
        <n v="-5"/>
        <n v="-4.75"/>
        <n v="-4.5"/>
        <n v="-4.25"/>
        <n v="-4"/>
        <n v="-3.75"/>
        <n v="-3.5"/>
        <n v="-3.25"/>
        <n v="-3"/>
        <n v="-2.75"/>
        <n v="-2.5"/>
        <n v="-2.25"/>
        <n v="-2"/>
        <n v="-1.75"/>
        <n v="-1.5"/>
        <n v="-1.25"/>
        <n v="-1"/>
        <n v="-0.75"/>
        <n v="-0.5"/>
        <n v="-0.25"/>
        <n v="0"/>
        <n v="0.25"/>
        <n v="0.5"/>
        <n v="0.75"/>
        <n v="1"/>
        <n v="1.25"/>
        <n v="1.5"/>
        <n v="1.75"/>
        <n v="2"/>
        <n v="2.25"/>
        <n v="2.5"/>
        <n v="2.75"/>
        <n v="3"/>
        <n v="3.25"/>
        <n v="3.5"/>
        <n v="3.75"/>
        <n v="4"/>
        <n v="4.25"/>
        <n v="4.5"/>
        <n v="4.75"/>
        <n v="5"/>
        <n v="5.25"/>
        <n v="5.5"/>
        <n v="5.75"/>
        <n v="6"/>
        <n v="6.25"/>
        <n v="6.5"/>
        <n v="6.75"/>
        <n v="7"/>
        <n v="7.25"/>
        <n v="7.5"/>
        <n v="7.75"/>
        <n v="8"/>
        <n v="8.25"/>
        <n v="8.5"/>
        <n v="8.75"/>
        <n v="9"/>
        <n v="9.25"/>
        <n v="9.5"/>
        <n v="9.75"/>
        <n v="10"/>
        <n v="10.25"/>
        <n v="10.5"/>
        <n v="10.75"/>
        <n v="11"/>
        <n v="11.25"/>
        <n v="11.5"/>
        <n v="11.75"/>
        <n v="12"/>
        <n v="12.25"/>
        <n v="12.5"/>
        <n v="12.75"/>
        <n v="13"/>
        <n v="13.25"/>
        <n v="13.5"/>
        <n v="13.75"/>
        <n v="14"/>
        <n v="14.25"/>
        <n v="14.5"/>
        <n v="14.75"/>
        <n v="15"/>
        <n v="15.25"/>
        <n v="15.5"/>
        <n v="15.75"/>
        <n v="16"/>
        <n v="16.25"/>
        <n v="16.5"/>
        <n v="16.75"/>
        <n v="17"/>
        <n v="17.25"/>
        <n v="17.5"/>
        <n v="17.75"/>
        <n v="18"/>
        <n v="18.25"/>
        <n v="18.5"/>
        <n v="18.75"/>
        <n v="19"/>
        <n v="19.25"/>
        <n v="19.5"/>
        <n v="19.75"/>
        <n v="20"/>
        <n v="20.25"/>
        <n v="20.5"/>
        <n v="20.75"/>
        <n v="21"/>
        <n v="21.25"/>
        <n v="21.5"/>
        <n v="21.75"/>
        <n v="22"/>
        <n v="22.25"/>
        <n v="22.5"/>
        <n v="22.75"/>
        <n v="23"/>
        <n v="23.25"/>
        <n v="23.5"/>
        <n v="23.75"/>
        <n v="24"/>
        <n v="24.25"/>
        <n v="24.5"/>
        <n v="24.75"/>
        <n v="25"/>
        <n v="25.25"/>
        <n v="25.5"/>
        <n v="25.75"/>
        <n v="26"/>
        <n v="26.25"/>
        <n v="26.5"/>
        <n v="26.75"/>
        <n v="27"/>
        <n v="27.25"/>
        <n v="27.5"/>
        <n v="27.75"/>
        <n v="28"/>
        <n v="28.25"/>
        <n v="28.5"/>
        <n v="28.75"/>
        <n v="29"/>
        <n v="29.25"/>
        <m/>
      </sharedItems>
    </cacheField>
    <cacheField name="y-value" numFmtId="0">
      <sharedItems containsString="0" containsBlank="1" containsNumber="1" minValue="-100" maxValue="106.5896038352325"/>
    </cacheField>
    <cacheField name="KPI_name" numFmtId="0">
      <sharedItems containsBlank="1"/>
    </cacheField>
    <cacheField name="Regr_value" numFmtId="0">
      <sharedItems containsString="0" containsBlank="1" containsNumber="1" minValue="-14.475807073438819" maxValue="104.8479115702921"/>
    </cacheField>
    <cacheField name="Value" numFmtId="0">
      <sharedItems containsString="0" containsBlank="1" containsNumber="1" containsInteger="1" minValue="0" maxValue="0"/>
    </cacheField>
    <cacheField name="Unixtime" numFmtId="0">
      <sharedItems containsString="0" containsBlank="1" containsNumber="1" containsInteger="1" minValue="0" maxValue="0"/>
    </cacheField>
    <cacheField name="Std" numFmtId="0">
      <sharedItems containsString="0" containsBlank="1" containsNumber="1" minValue="1.702320010729658E-2" maxValue="70.927654013163661"/>
    </cacheField>
    <cacheField name="spike" numFmtId="0">
      <sharedItems containsString="0" containsBlank="1" containsNumber="1" containsInteger="1" minValue="-1" maxValue="1"/>
    </cacheField>
    <cacheField name="spikevalue" numFmtId="0">
      <sharedItems containsString="0" containsBlank="1" containsNumber="1" minValue="-14.70521977986731" maxValue="106.5896038352325"/>
    </cacheField>
    <cacheField name="Slope" numFmtId="0">
      <sharedItems containsString="0" containsBlank="1" containsNumber="1" minValue="-121.9011774682821" maxValue="74.028369048330873"/>
    </cacheField>
    <cacheField name="Intercept" numFmtId="0">
      <sharedItems containsString="0" containsBlank="1" containsNumber="1" minValue="-1567.5245773082611" maxValue="2605.4576962381252"/>
    </cacheField>
    <cacheField name="Diff" numFmtId="0">
      <sharedItems containsString="0" containsBlank="1" containsNumber="1" minValue="1.183045632439317E-3" maxValue="164.8532620941767"/>
    </cacheField>
    <cacheField name="Regr_value_plus_std" numFmtId="0">
      <sharedItems containsString="0" containsBlank="1" containsNumber="1" containsInteger="1" minValue="1" maxValue="1"/>
    </cacheField>
    <cacheField name="Regr_value_min_std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6.5192977047604366"/>
    <s v="y-value"/>
    <n v="5.8491178113599513"/>
    <n v="0"/>
    <n v="0"/>
    <n v="0.72555989704417401"/>
    <n v="0"/>
    <n v="6.5192977047604366"/>
    <n v="1.3754116234779681"/>
    <n v="21.322498575487089"/>
    <n v="0.67017989340048523"/>
    <n v="1"/>
    <n v="1"/>
  </r>
  <r>
    <x v="1"/>
    <n v="6.3952078799117142"/>
    <s v="y-value"/>
    <n v="5.8509184149101792"/>
    <n v="0"/>
    <n v="0"/>
    <n v="0.38402885507292439"/>
    <n v="0"/>
    <n v="6.3952078799117142"/>
    <n v="-0.60828435212141818"/>
    <n v="-0.84020945842542094"/>
    <n v="0.54428946500153508"/>
    <n v="1"/>
    <n v="1"/>
  </r>
  <r>
    <x v="2"/>
    <n v="5.9200515800766471"/>
    <s v="y-value"/>
    <n v="5.4193096709574853"/>
    <n v="0"/>
    <n v="0"/>
    <n v="0.37793850600994661"/>
    <n v="0"/>
    <n v="5.9200515800766471"/>
    <n v="-1.8375818223741081"/>
    <n v="-14.33469491956417"/>
    <n v="0.50074190911916183"/>
    <n v="1"/>
    <n v="1"/>
  </r>
  <r>
    <x v="3"/>
    <n v="5.1326851746019653"/>
    <s v="y-value"/>
    <n v="4.75208903524371"/>
    <n v="0"/>
    <n v="0"/>
    <n v="0.31586916530661763"/>
    <n v="0"/>
    <n v="5.1326851746019653"/>
    <n v="-2.9247646067237252"/>
    <n v="-25.957939335355402"/>
    <n v="0.38059613935825531"/>
    <n v="1"/>
    <n v="1"/>
  </r>
  <r>
    <x v="4"/>
    <n v="4.1194614665125577"/>
    <s v="y-value"/>
    <n v="3.9155846932590919"/>
    <n v="0"/>
    <n v="0"/>
    <n v="0.21036752850165641"/>
    <n v="0"/>
    <n v="4.1194614665125577"/>
    <n v="-3.704272037008447"/>
    <n v="-34.053203686077502"/>
    <n v="0.2038767732534659"/>
    <n v="1"/>
    <n v="1"/>
  </r>
  <r>
    <x v="5"/>
    <n v="2.9999999999999978"/>
    <s v="y-value"/>
    <n v="3.001183045632438"/>
    <n v="0"/>
    <n v="0"/>
    <n v="9.2693867849311051E-2"/>
    <n v="0"/>
    <n v="2.9999999999999978"/>
    <n v="-4.0611498023309709"/>
    <n v="-37.61031497767727"/>
    <n v="1.183045632439317E-3"/>
    <n v="1"/>
    <n v="1"/>
  </r>
  <r>
    <x v="6"/>
    <n v="1.9081828594614929"/>
    <s v="y-value"/>
    <n v="2.1108342704121479"/>
    <n v="0"/>
    <n v="0"/>
    <n v="0.11095373716102171"/>
    <n v="0"/>
    <n v="1.9081828594614929"/>
    <n v="-3.9474916356735772"/>
    <n v="-36.377209177405227"/>
    <n v="0.20265141095065561"/>
    <n v="1"/>
    <n v="1"/>
  </r>
  <r>
    <x v="7"/>
    <n v="0.97139649925775373"/>
    <s v="y-value"/>
    <n v="1.3412786566660271"/>
    <n v="0"/>
    <n v="0"/>
    <n v="0.2264342108324241"/>
    <n v="0"/>
    <n v="0.97139649925775373"/>
    <n v="-3.388236850037198"/>
    <n v="-30.84697141868735"/>
    <n v="0.36988215740827363"/>
    <n v="1"/>
    <n v="1"/>
  </r>
  <r>
    <x v="8"/>
    <n v="0.29124693844365712"/>
    <s v="y-value"/>
    <n v="0.76944164495624889"/>
    <n v="0"/>
    <n v="0"/>
    <n v="0.31786210695494571"/>
    <n v="0"/>
    <n v="0.29124693844365712"/>
    <n v="-2.4756574732205339"/>
    <n v="-22.130389982333689"/>
    <n v="0.47819470651259183"/>
    <n v="1"/>
    <n v="1"/>
  </r>
  <r>
    <x v="9"/>
    <n v="-7.1320343559642563E-2"/>
    <s v="y-value"/>
    <n v="0.44121181019879069"/>
    <n v="0"/>
    <n v="0"/>
    <n v="0.36314326484721943"/>
    <n v="0"/>
    <n v="-7.1320343559642563E-2"/>
    <n v="-1.3536287826595521"/>
    <n v="-11.74144723373718"/>
    <n v="0.51253215375843331"/>
    <n v="1"/>
    <n v="1"/>
  </r>
  <r>
    <x v="10"/>
    <n v="-0.10430768546295539"/>
    <s v="y-value"/>
    <n v="0.36524530395688681"/>
    <n v="0"/>
    <n v="0"/>
    <n v="0.35521197556778511"/>
    <n v="0"/>
    <n v="-0.10430768546295539"/>
    <n v="-0.19433316707737811"/>
    <n v="-1.335169907970172"/>
    <n v="0.46955298941984219"/>
    <n v="1"/>
    <n v="1"/>
  </r>
  <r>
    <x v="11"/>
    <n v="0.15476202628867419"/>
    <s v="y-value"/>
    <n v="0.51262779061998298"/>
    <n v="0"/>
    <n v="0"/>
    <n v="0.29669613776598641"/>
    <n v="0"/>
    <n v="0.15476202628867419"/>
    <n v="0.82883835868910416"/>
    <n v="7.5577538394773676"/>
    <n v="0.35786576433130879"/>
    <n v="1"/>
    <n v="1"/>
  </r>
  <r>
    <x v="12"/>
    <n v="0.62589127466202576"/>
    <s v="y-value"/>
    <n v="0.82230164328032096"/>
    <n v="0"/>
    <n v="0"/>
    <n v="0.19937017053302761"/>
    <n v="0"/>
    <n v="0.62589127466202576"/>
    <n v="1.56791483894851"/>
    <n v="13.757599064605531"/>
    <n v="0.19641036861829519"/>
    <n v="1"/>
    <n v="1"/>
  </r>
  <r>
    <x v="13"/>
    <n v="1.2000000000000011"/>
    <s v="y-value"/>
    <n v="1.211277764001393"/>
    <n v="0"/>
    <n v="0"/>
    <n v="8.9722316046490086E-2"/>
    <n v="0"/>
    <n v="1.2000000000000011"/>
    <n v="1.9223982944428739"/>
    <n v="16.590464119544389"/>
    <n v="1.127776400139169E-2"/>
    <n v="1"/>
    <n v="1"/>
  </r>
  <r>
    <x v="14"/>
    <n v="1.756438089924147"/>
    <s v="y-value"/>
    <n v="1.587935210476886"/>
    <n v="0"/>
    <n v="0"/>
    <n v="9.1746604889535441E-2"/>
    <n v="0"/>
    <n v="1.756438089924147"/>
    <n v="1.853436177975218"/>
    <n v="15.95206558978483"/>
    <n v="0.16850287944726181"/>
    <n v="1"/>
    <n v="1"/>
  </r>
  <r>
    <x v="15"/>
    <n v="2.1818063937629169"/>
    <s v="y-value"/>
    <n v="1.8662756099098561"/>
    <n v="0"/>
    <n v="0"/>
    <n v="0.19200633599218489"/>
    <n v="0"/>
    <n v="2.1818063937629169"/>
    <n v="1.3881076898489839"/>
    <n v="12.277083283777239"/>
    <n v="0.31553078385306138"/>
    <n v="1"/>
    <n v="1"/>
  </r>
  <r>
    <x v="16"/>
    <n v="2.3871392241893949"/>
    <s v="y-value"/>
    <n v="1.978905008078385"/>
    <n v="0"/>
    <n v="0"/>
    <n v="0.27109626001249221"/>
    <n v="0"/>
    <n v="2.3871392241893949"/>
    <n v="0.61340237930346964"/>
    <n v="6.4260722580285403"/>
    <n v="0.4082342161110093"/>
    <n v="1"/>
    <n v="1"/>
  </r>
  <r>
    <x v="17"/>
    <n v="2.3208286933869711"/>
    <s v="y-value"/>
    <n v="1.886770526739894"/>
    <n v="0"/>
    <n v="0"/>
    <n v="0.30834156219500441"/>
    <n v="0"/>
    <n v="2.3208286933869711"/>
    <n v="-0.33891470855396011"/>
    <n v="-0.48563243313782628"/>
    <n v="0.43405816664707642"/>
    <n v="1"/>
    <n v="1"/>
  </r>
  <r>
    <x v="18"/>
    <n v="1.975400078840285"/>
    <s v="y-value"/>
    <n v="1.584235388379208"/>
    <n v="0"/>
    <n v="0"/>
    <n v="0.29805677287769838"/>
    <n v="0"/>
    <n v="1.975400078840285"/>
    <n v="-1.313963164032252"/>
    <n v="-7.2850159688384961"/>
    <n v="0.39116469046107699"/>
    <n v="1"/>
    <n v="1"/>
  </r>
  <r>
    <x v="19"/>
    <n v="1.3872548783981959"/>
    <s v="y-value"/>
    <n v="1.098839642690576"/>
    <n v="0"/>
    <n v="0"/>
    <n v="0.2434570023229993"/>
    <n v="0"/>
    <n v="1.3872548783981959"/>
    <n v="-2.1583865441953551"/>
    <n v="-12.93067289457923"/>
    <n v="0.28841523570762018"/>
    <n v="1"/>
    <n v="1"/>
  </r>
  <r>
    <x v="20"/>
    <n v="0.62962012518274646"/>
    <s v="y-value"/>
    <n v="0.48594078813453828"/>
    <n v="0"/>
    <n v="0"/>
    <n v="0.1561839390950413"/>
    <n v="0"/>
    <n v="0.62962012518274646"/>
    <n v="-2.7440445074786481"/>
    <n v="-16.664337383607009"/>
    <n v="0.14367933704820809"/>
    <n v="1"/>
    <n v="1"/>
  </r>
  <r>
    <x v="21"/>
    <n v="-0.20000000000000059"/>
    <s v="y-value"/>
    <n v="-0.18077652946460179"/>
    <n v="0"/>
    <n v="0"/>
    <n v="6.5618532466984819E-2"/>
    <n v="0"/>
    <n v="-0.20000000000000059"/>
    <n v="-2.9870766139261642"/>
    <n v="-18.103236213021589"/>
    <n v="1.9223470535398881E-2"/>
    <n v="1"/>
    <n v="1"/>
  </r>
  <r>
    <x v="22"/>
    <n v="-0.99574632934376117"/>
    <s v="y-value"/>
    <n v="-0.82131336406972011"/>
    <n v="0"/>
    <n v="0"/>
    <n v="9.6081426673304285E-2"/>
    <n v="0"/>
    <n v="-0.99574632934376117"/>
    <n v="-2.859475949707591"/>
    <n v="-17.26330007488837"/>
    <n v="0.17443296527404109"/>
    <n v="1"/>
    <n v="1"/>
  </r>
  <r>
    <x v="23"/>
    <n v="-1.660103939955859"/>
    <s v="y-value"/>
    <n v="-1.36193361682585"/>
    <n v="0"/>
    <n v="0"/>
    <n v="0.18470374414778709"/>
    <n v="0"/>
    <n v="-1.660103939955859"/>
    <n v="-2.3915628375880811"/>
    <n v="-14.515529223560289"/>
    <n v="0.29817032313000918"/>
    <n v="1"/>
    <n v="1"/>
  </r>
  <r>
    <x v="24"/>
    <n v="-2.1187309216929808"/>
    <s v="y-value"/>
    <n v="-1.7463156293958839"/>
    <n v="0"/>
    <n v="0"/>
    <n v="0.25010882303348819"/>
    <n v="0"/>
    <n v="-2.1187309216929808"/>
    <n v="-1.6652267543711501"/>
    <n v="-10.48875608984442"/>
    <n v="0.37241529229709691"/>
    <n v="1"/>
    <n v="1"/>
  </r>
  <r>
    <x v="25"/>
    <n v="-2.33113883008419"/>
    <s v="y-value"/>
    <n v="-1.943572455284029"/>
    <n v="0"/>
    <n v="0"/>
    <n v="0.27774362718901191"/>
    <n v="0"/>
    <n v="-2.33113883008419"/>
    <n v="-0.79926924244063136"/>
    <n v="-5.939918667487186"/>
    <n v="0.38756637480016082"/>
    <n v="1"/>
    <n v="1"/>
  </r>
  <r>
    <x v="26"/>
    <n v="-2.295668981817252"/>
    <s v="y-value"/>
    <n v="-1.951982159578953"/>
    <n v="0"/>
    <n v="0"/>
    <n v="0.26398847823024019"/>
    <n v="0"/>
    <n v="-2.295668981817252"/>
    <n v="7.0600315849154979E-2"/>
    <n v="-1.6166306592954669"/>
    <n v="0.34368682223829811"/>
    <n v="1"/>
    <n v="1"/>
  </r>
  <r>
    <x v="27"/>
    <n v="-2.0481601717798208"/>
    <s v="y-value"/>
    <n v="-1.797986226569924"/>
    <n v="0"/>
    <n v="0"/>
    <n v="0.2128477211935125"/>
    <n v="0"/>
    <n v="-2.0481601717798208"/>
    <n v="0.81377969601810962"/>
    <n v="1.8640224055115699"/>
    <n v="0.25017394520989722"/>
    <n v="1"/>
    <n v="1"/>
  </r>
  <r>
    <x v="28"/>
    <n v="-1.654727171268781"/>
    <s v="y-value"/>
    <n v="-1.5307819888933349"/>
    <n v="0"/>
    <n v="0"/>
    <n v="0.13537535599195971"/>
    <n v="0"/>
    <n v="-1.654727171268781"/>
    <n v="1.3252295579865681"/>
    <n v="4.1014436325495787"/>
    <n v="0.12394518237544561"/>
    <n v="1"/>
    <n v="1"/>
  </r>
  <r>
    <x v="29"/>
    <n v="-1.2"/>
    <s v="y-value"/>
    <n v="-1.2135297554457101"/>
    <n v="0"/>
    <n v="0"/>
    <n v="5.6239214470044693E-2"/>
    <n v="0"/>
    <n v="-1.2"/>
    <n v="1.5411431069588779"/>
    <n v="4.9510426723898027"/>
    <n v="1.352975544571011E-2"/>
    <n v="1"/>
    <n v="1"/>
  </r>
  <r>
    <x v="30"/>
    <n v="-0.77286412927534354"/>
    <s v="y-value"/>
    <n v="-0.91270716033733112"/>
    <n v="0"/>
    <n v="0"/>
    <n v="7.6415431568358574E-2"/>
    <n v="0"/>
    <n v="-0.77286412927534354"/>
    <n v="1.4474563380632699"/>
    <n v="4.5152541073999304"/>
    <n v="0.13984303106198759"/>
    <n v="1"/>
    <n v="1"/>
  </r>
  <r>
    <x v="31"/>
    <n v="-0.45208565330651451"/>
    <s v="y-value"/>
    <n v="-0.68739403827489998"/>
    <n v="0"/>
    <n v="0"/>
    <n v="0.14586147319661841"/>
    <n v="0"/>
    <n v="-0.45208565330651451"/>
    <n v="1.080041728876036"/>
    <n v="3.0927520127912258"/>
    <n v="0.23530838496838549"/>
    <n v="1"/>
    <n v="1"/>
  </r>
  <r>
    <x v="32"/>
    <n v="-0.29415505887899251"/>
    <s v="y-value"/>
    <n v="-0.58022642402541846"/>
    <n v="0"/>
    <n v="0"/>
    <n v="0.19351096870454229"/>
    <n v="0"/>
    <n v="-0.29415505887899251"/>
    <n v="0.51680401492782213"/>
    <n v="1.099386624490003"/>
    <n v="0.28607136514642589"/>
    <n v="1"/>
    <n v="1"/>
  </r>
  <r>
    <x v="33"/>
    <n v="-0.3252551286084111"/>
    <s v="y-value"/>
    <n v="-0.61143215342638157"/>
    <n v="0"/>
    <n v="0"/>
    <n v="0.20819190409359459"/>
    <n v="0"/>
    <n v="-0.3252551286084111"/>
    <n v="-0.1367934941072827"/>
    <n v="-1.02181263574823"/>
    <n v="0.28617702481797053"/>
    <n v="1"/>
    <n v="1"/>
  </r>
  <r>
    <x v="34"/>
    <n v="-0.53853022013268981"/>
    <s v="y-value"/>
    <n v="-4.2651845970646463"/>
    <n v="0"/>
    <n v="0"/>
    <n v="3.5532507611027202"/>
    <n v="1"/>
    <n v="-4.2651845970646463"/>
    <n v="-8.0220248462413899"/>
    <n v="-26.325752924228471"/>
    <n v="3.7266543769319571"/>
    <n v="1"/>
    <n v="1"/>
  </r>
  <r>
    <x v="35"/>
    <n v="-0.89693058495790523"/>
    <s v="y-value"/>
    <n v="-7.6079984317489533"/>
    <n v="0"/>
    <n v="0"/>
    <n v="2.3407590906062641"/>
    <n v="0"/>
    <n v="-0.89693058495790523"/>
    <n v="-12.988098434979101"/>
    <n v="-40.078244519196701"/>
    <n v="6.7110678467910478"/>
    <n v="1"/>
    <n v="1"/>
  </r>
  <r>
    <x v="36"/>
    <n v="-13.34097792489035"/>
    <s v="y-value"/>
    <n v="-7.9456441608028037"/>
    <n v="0"/>
    <n v="0"/>
    <n v="2.3036276875912649"/>
    <n v="-1"/>
    <n v="-7.9456441608028037"/>
    <n v="-13.283549729918381"/>
    <n v="-37.833631053119163"/>
    <n v="5.3953337640875496"/>
    <n v="1"/>
    <n v="1"/>
  </r>
  <r>
    <x v="37"/>
    <n v="-13.8"/>
    <s v="y-value"/>
    <n v="-10.52912086162438"/>
    <n v="0"/>
    <n v="0"/>
    <n v="3.2394170675146028"/>
    <n v="0"/>
    <n v="-13.8"/>
    <n v="-12.219267426091941"/>
    <n v="-34.967655713808263"/>
    <n v="3.2708791383756228"/>
    <n v="1"/>
    <n v="1"/>
  </r>
  <r>
    <x v="38"/>
    <n v="-14.20484257287621"/>
    <s v="y-value"/>
    <n v="-12.6570448836992"/>
    <n v="0"/>
    <n v="0"/>
    <n v="3.7154011952236452"/>
    <n v="0"/>
    <n v="-14.20484257287621"/>
    <n v="-8.1269034284868642"/>
    <n v="-26.879125883551211"/>
    <n v="1.5477976891770131"/>
    <n v="1"/>
    <n v="1"/>
  </r>
  <r>
    <x v="39"/>
    <n v="-14.49987243569579"/>
    <s v="y-value"/>
    <n v="-14.28912534627321"/>
    <n v="0"/>
    <n v="0"/>
    <n v="0.13683650694071989"/>
    <n v="0"/>
    <n v="-14.49987243569579"/>
    <n v="-1.053911401101532"/>
    <n v="-15.86999244792551"/>
    <n v="0.21074708942258091"/>
    <n v="1"/>
    <n v="1"/>
  </r>
  <r>
    <x v="40"/>
    <n v="-14.65226590158681"/>
    <s v="y-value"/>
    <n v="-14.42509413482516"/>
    <n v="0"/>
    <n v="0"/>
    <n v="0.16012260492288929"/>
    <n v="0"/>
    <n v="-14.65226590158681"/>
    <n v="-0.56802069967171487"/>
    <n v="-15.1351200094148"/>
    <n v="0.2271717667616571"/>
    <n v="1"/>
    <n v="1"/>
  </r>
  <r>
    <x v="41"/>
    <n v="-14.657106781186551"/>
    <s v="y-value"/>
    <n v="-14.457410354587481"/>
    <n v="0"/>
    <n v="0"/>
    <n v="0.15359872836278601"/>
    <n v="0"/>
    <n v="-14.657106781186551"/>
    <n v="-6.851215009587279E-2"/>
    <n v="-14.52592250468336"/>
    <n v="0.19969642659906309"/>
    <n v="1"/>
    <n v="1"/>
  </r>
  <r>
    <x v="42"/>
    <n v="-14.53763335961343"/>
    <s v="y-value"/>
    <n v="-14.404644358087641"/>
    <n v="0"/>
    <n v="0"/>
    <n v="0.11875706706413269"/>
    <n v="0"/>
    <n v="-14.53763335961343"/>
    <n v="0.34566765821437068"/>
    <n v="-14.14539361442686"/>
    <n v="0.13298900152578769"/>
    <n v="1"/>
    <n v="1"/>
  </r>
  <r>
    <x v="43"/>
    <n v="-14.34105339059327"/>
    <s v="y-value"/>
    <n v="-14.309011738092"/>
    <n v="0"/>
    <n v="0"/>
    <n v="6.3495455836907494E-2"/>
    <n v="0"/>
    <n v="-14.34105339059327"/>
    <n v="0.57882850261776919"/>
    <n v="-14.019597486783111"/>
    <n v="3.2041652501275657E-2"/>
    <n v="1"/>
    <n v="1"/>
  </r>
  <r>
    <x v="44"/>
    <n v="-14.13217402503655"/>
    <s v="y-value"/>
    <n v="-14.18089017570254"/>
    <n v="0"/>
    <n v="0"/>
    <n v="1.702320010729658E-2"/>
    <n v="0"/>
    <n v="-14.13217402503655"/>
    <n v="0.65722483712531421"/>
    <n v="-14.016583966421219"/>
    <n v="4.8716150665994107E-2"/>
    <n v="1"/>
    <n v="1"/>
  </r>
  <r>
    <x v="45"/>
    <n v="-14"/>
    <s v="y-value"/>
    <n v="-13.99683893905576"/>
    <n v="0"/>
    <n v="0"/>
    <n v="2.677611057373901E-2"/>
    <n v="0"/>
    <n v="-14"/>
    <n v="0.69625155244614501"/>
    <n v="-13.99683893905576"/>
    <n v="3.1610609442367381E-3"/>
    <n v="1"/>
    <n v="1"/>
  </r>
  <r>
    <x v="46"/>
    <n v="-13.861575974963451"/>
    <s v="y-value"/>
    <n v="-13.793355088930459"/>
    <n v="0"/>
    <n v="0"/>
    <n v="2.1420474959944251E-2"/>
    <n v="0"/>
    <n v="-13.861575974963451"/>
    <n v="0.72868696102771646"/>
    <n v="-13.975526829187389"/>
    <n v="6.8220886032985817E-2"/>
    <n v="1"/>
    <n v="1"/>
  </r>
  <r>
    <x v="47"/>
    <n v="-13.633946609406729"/>
    <s v="y-value"/>
    <n v="-13.617602934983969"/>
    <n v="0"/>
    <n v="0"/>
    <n v="3.4610898792759977E-2"/>
    <n v="0"/>
    <n v="-13.633946609406729"/>
    <n v="0.7396602457068856"/>
    <n v="-13.98743305783742"/>
    <n v="1.63436744227532E-2"/>
    <n v="1"/>
    <n v="1"/>
  </r>
  <r>
    <x v="48"/>
    <n v="-13.406116640386569"/>
    <s v="y-value"/>
    <n v="-13.482260310456491"/>
    <n v="0"/>
    <n v="0"/>
    <n v="4.2472844911808437E-2"/>
    <n v="0"/>
    <n v="-13.406116640386569"/>
    <n v="0.69146446575249021"/>
    <n v="-14.000858659770859"/>
    <n v="7.614367006991607E-2"/>
    <n v="1"/>
    <n v="1"/>
  </r>
  <r>
    <x v="49"/>
    <n v="-13.24289321881345"/>
    <s v="y-value"/>
    <n v="-13.40053222314886"/>
    <n v="0"/>
    <n v="0"/>
    <n v="9.4169882210689837E-2"/>
    <n v="0"/>
    <n v="-13.24289321881345"/>
    <n v="0.48745302897309051"/>
    <n v="-13.887985252121959"/>
    <n v="0.1576390043354117"/>
    <n v="1"/>
    <n v="1"/>
  </r>
  <r>
    <x v="50"/>
    <n v="-13.19148409841319"/>
    <s v="y-value"/>
    <n v="-13.392799604801111"/>
    <n v="0"/>
    <n v="0"/>
    <n v="0.13367380014418101"/>
    <n v="0"/>
    <n v="-13.19148409841319"/>
    <n v="0.1106579147056149"/>
    <n v="-13.53112199818313"/>
    <n v="0.20131550638791931"/>
    <n v="1"/>
    <n v="1"/>
  </r>
  <r>
    <x v="51"/>
    <n v="-13.27512756430421"/>
    <s v="y-value"/>
    <n v="-13.47719171185785"/>
    <n v="0"/>
    <n v="0"/>
    <n v="0.14626145216295"/>
    <n v="0"/>
    <n v="-13.27512756430421"/>
    <n v="-0.34207623273632148"/>
    <n v="-12.964077362753359"/>
    <n v="0.20206414755364041"/>
    <n v="1"/>
    <n v="1"/>
  </r>
  <r>
    <x v="52"/>
    <n v="-13.48890742712379"/>
    <s v="y-value"/>
    <n v="-13.64813451597808"/>
    <n v="0"/>
    <n v="0"/>
    <n v="0.12911407256940291"/>
    <n v="0"/>
    <n v="-13.48890742712379"/>
    <n v="-0.77119416433317456"/>
    <n v="-12.29854472839502"/>
    <n v="0.15922708885428699"/>
    <n v="1"/>
    <n v="1"/>
  </r>
  <r>
    <x v="53"/>
    <n v="-13.8"/>
    <s v="y-value"/>
    <n v="-13.879380688168981"/>
    <n v="0"/>
    <n v="0"/>
    <n v="8.6031109924094337E-2"/>
    <n v="0"/>
    <n v="-13.8"/>
    <n v="-1.0807238144692619"/>
    <n v="-11.71793305923045"/>
    <n v="7.93806881689747E-2"/>
    <n v="1"/>
    <n v="1"/>
  </r>
  <r>
    <x v="54"/>
    <n v="-14.152772075109651"/>
    <s v="y-value"/>
    <n v="-14.128547602596051"/>
    <n v="0"/>
    <n v="0"/>
    <n v="3.8750990203648847E-2"/>
    <n v="0"/>
    <n v="-14.152772075109651"/>
    <n v="-1.1938851021904551"/>
    <n v="-11.442306122667519"/>
    <n v="2.4224472513600048E-2"/>
    <n v="1"/>
    <n v="1"/>
  </r>
  <r>
    <x v="55"/>
    <n v="-14.478069415042089"/>
    <s v="y-value"/>
    <n v="-14.344382376917009"/>
    <n v="0"/>
    <n v="0"/>
    <n v="7.5238260516482885E-2"/>
    <n v="0"/>
    <n v="-14.478069415042089"/>
    <n v="-1.0670236414569489"/>
    <n v="-11.676823273274641"/>
    <n v="0.13368703812508359"/>
    <n v="1"/>
    <n v="1"/>
  </r>
  <r>
    <x v="56"/>
    <n v="-14.70521977986731"/>
    <s v="y-value"/>
    <n v="-14.475807073438819"/>
    <n v="0"/>
    <n v="0"/>
    <n v="0.14233786815782101"/>
    <n v="0"/>
    <n v="-14.70521977986731"/>
    <n v="-0.69847208603972522"/>
    <n v="-12.555008836829581"/>
    <n v="0.22941270642848541"/>
    <n v="1"/>
    <n v="1"/>
  </r>
  <r>
    <x v="57"/>
    <n v="-14.77474487139159"/>
    <s v="y-value"/>
    <n v="-8.6673265929827892"/>
    <n v="0"/>
    <n v="0"/>
    <n v="5.8638793417016304"/>
    <n v="-1"/>
    <n v="-8.6673265929827892"/>
    <n v="11.962583457226129"/>
    <n v="-44.555076964661168"/>
    <n v="6.1074182784088009"/>
    <n v="1"/>
    <n v="1"/>
  </r>
  <r>
    <x v="58"/>
    <n v="-14.649594941121009"/>
    <s v="y-value"/>
    <n v="-3.4066364142597081"/>
    <n v="0"/>
    <n v="0"/>
    <n v="3.860341988752829"/>
    <n v="0"/>
    <n v="-14.649594941121009"/>
    <n v="20.091536283227491"/>
    <n v="-68.704129334749055"/>
    <n v="11.242958526861299"/>
    <n v="1"/>
    <n v="1"/>
  </r>
  <r>
    <x v="59"/>
    <n v="5.6770856533065146"/>
    <s v="y-value"/>
    <n v="-3.1113591783795731"/>
    <n v="0"/>
    <n v="0"/>
    <n v="3.8675363080423901"/>
    <n v="1"/>
    <n v="-3.1113591783795731"/>
    <n v="20.791532761609009"/>
    <n v="-75.881723844011091"/>
    <n v="8.7884448316860873"/>
    <n v="1"/>
    <n v="1"/>
  </r>
  <r>
    <x v="60"/>
    <n v="6.1791141292753444"/>
    <s v="y-value"/>
    <n v="1.0321583347224961"/>
    <n v="0"/>
    <n v="0"/>
    <n v="5.2732910152832471"/>
    <n v="0"/>
    <n v="6.1791141292753444"/>
    <n v="19.52942488206639"/>
    <n v="-72.203184973026453"/>
    <n v="5.1469557945528477"/>
    <n v="1"/>
    <n v="1"/>
  </r>
  <r>
    <x v="61"/>
    <n v="6.8"/>
    <s v="y-value"/>
    <n v="4.5597964210766122"/>
    <n v="0"/>
    <n v="0"/>
    <n v="6.00090868983958"/>
    <n v="0"/>
    <n v="6.8"/>
    <n v="13.410986561164821"/>
    <n v="-49.084149823582678"/>
    <n v="2.2402035789233881"/>
    <n v="1"/>
    <n v="1"/>
  </r>
  <r>
    <x v="62"/>
    <n v="7.4609771712687811"/>
    <s v="y-value"/>
    <n v="7.4105446341654888"/>
    <n v="0"/>
    <n v="0"/>
    <n v="4.7250352049353572E-2"/>
    <n v="0"/>
    <n v="7.4609771712687811"/>
    <n v="2.3619256461980118"/>
    <n v="-2.6276393621760632"/>
    <n v="5.0432537103292319E-2"/>
    <n v="1"/>
    <n v="1"/>
  </r>
  <r>
    <x v="63"/>
    <n v="8.073160171779822"/>
    <s v="y-value"/>
    <n v="7.8893891207574196"/>
    <n v="0"/>
    <n v="0"/>
    <n v="0.1046765534771084"/>
    <n v="0"/>
    <n v="8.073160171779822"/>
    <n v="2.1650619884553848"/>
    <n v="-1.853389827291813"/>
    <n v="0.18377105102240149"/>
    <n v="1"/>
    <n v="1"/>
  </r>
  <r>
    <x v="64"/>
    <n v="8.5519189818172521"/>
    <s v="y-value"/>
    <n v="8.2595679451063724"/>
    <n v="0"/>
    <n v="0"/>
    <n v="0.18412394993617981"/>
    <n v="0"/>
    <n v="8.5519189818172521"/>
    <n v="1.6767768409414481"/>
    <n v="0.29487795063449429"/>
    <n v="0.2923510367108797"/>
    <n v="1"/>
    <n v="1"/>
  </r>
  <r>
    <x v="65"/>
    <n v="8.8311388300841891"/>
    <s v="y-value"/>
    <n v="35.019082999211008"/>
    <n v="0"/>
    <n v="0"/>
    <n v="25.86197439212269"/>
    <n v="-1"/>
    <n v="35.019082999211008"/>
    <n v="56.179170332661627"/>
    <n v="-245.8767686640972"/>
    <n v="26.187944169126819"/>
    <n v="1"/>
    <n v="1"/>
  </r>
  <r>
    <x v="66"/>
    <n v="8.8749809216929805"/>
    <s v="y-value"/>
    <n v="31.869240441818189"/>
    <n v="0"/>
    <n v="0"/>
    <n v="33.032349985332722"/>
    <n v="0"/>
    <n v="8.8749809216929805"/>
    <n v="34.117317194754513"/>
    <n v="-147.246674830643"/>
    <n v="22.994259520125208"/>
    <n v="1"/>
    <n v="1"/>
  </r>
  <r>
    <x v="67"/>
    <n v="100"/>
    <s v="y-value"/>
    <n v="8.3717163790920637"/>
    <n v="0"/>
    <n v="0"/>
    <n v="0.24400312948484729"/>
    <n v="0"/>
    <n v="100"/>
    <n v="-0.66860422330382319"/>
    <n v="12.04903960726309"/>
    <n v="91.628283620907936"/>
    <n v="1"/>
    <n v="1"/>
  </r>
  <r>
    <x v="68"/>
    <n v="8.301996329343762"/>
    <s v="y-value"/>
    <n v="25.083742873875359"/>
    <n v="0"/>
    <n v="0"/>
    <n v="36.443529599712782"/>
    <n v="0"/>
    <n v="8.301996329343762"/>
    <n v="-9.818713676290086"/>
    <n v="81.541346512543356"/>
    <n v="16.7817465445316"/>
    <n v="1"/>
    <n v="1"/>
  </r>
  <r>
    <x v="69"/>
    <n v="7.8000000000000007"/>
    <s v="y-value"/>
    <n v="21.541991113633198"/>
    <n v="0"/>
    <n v="0"/>
    <n v="33.873806079222213"/>
    <n v="0"/>
    <n v="7.8000000000000007"/>
    <n v="-31.441862239053101"/>
    <n v="210.1931645479518"/>
    <n v="13.741991113633199"/>
    <n v="1"/>
    <n v="1"/>
  </r>
  <r>
    <x v="70"/>
    <n v="7.2766298748172531"/>
    <s v="y-value"/>
    <n v="17.996251081229101"/>
    <n v="0"/>
    <n v="0"/>
    <n v="27.845846527889119"/>
    <n v="-1"/>
    <n v="17.996251081229101"/>
    <n v="-52.719114621279793"/>
    <n v="347.49071746422783"/>
    <n v="10.719621206411849"/>
    <n v="1"/>
    <n v="1"/>
  </r>
  <r>
    <x v="71"/>
    <n v="6.8377451216018024"/>
    <s v="y-value"/>
    <n v="7.0942328165273629"/>
    <n v="0"/>
    <n v="0"/>
    <n v="0.15050863762855271"/>
    <n v="0"/>
    <n v="6.8377451216018024"/>
    <n v="-1.423311132395932"/>
    <n v="16.345755177100919"/>
    <n v="0.25648769492556062"/>
    <n v="1"/>
    <n v="1"/>
  </r>
  <r>
    <x v="72"/>
    <n v="6.5808499211597136"/>
    <s v="y-value"/>
    <n v="6.9589494006861052"/>
    <n v="0"/>
    <n v="0"/>
    <n v="0.24265217152891319"/>
    <n v="0"/>
    <n v="6.5808499211597136"/>
    <n v="-0.75721343388289597"/>
    <n v="12.070140079395649"/>
    <n v="0.37809947952639078"/>
    <n v="1"/>
    <n v="1"/>
  </r>
  <r>
    <x v="73"/>
    <n v="6.5791713066130297"/>
    <s v="y-value"/>
    <n v="7.025010015015253"/>
    <n v="0"/>
    <n v="0"/>
    <n v="0.30518326830185227"/>
    <n v="0"/>
    <n v="6.5791713066130297"/>
    <n v="0.1566943672664112"/>
    <n v="5.9281494441503746"/>
    <n v="0.44583870840222328"/>
    <n v="1"/>
    <n v="1"/>
  </r>
  <r>
    <x v="74"/>
    <n v="6.869110775810606"/>
    <s v="y-value"/>
    <n v="7.3161720719304064"/>
    <n v="0"/>
    <n v="0"/>
    <n v="0.32497239561106911"/>
    <n v="0"/>
    <n v="6.869110775810606"/>
    <n v="1.1867846586193971"/>
    <n v="-1.2880167030602241"/>
    <n v="0.44706129611980039"/>
    <n v="1"/>
    <n v="1"/>
  </r>
  <r>
    <x v="75"/>
    <n v="7.4431936062370827"/>
    <s v="y-value"/>
    <n v="7.8225507050256384"/>
    <n v="0"/>
    <n v="0"/>
    <n v="0.29715962665437612"/>
    <n v="0"/>
    <n v="7.4431936062370827"/>
    <n v="2.178412815291991"/>
    <n v="-8.5155454096642949"/>
    <n v="0.37935709878855478"/>
    <n v="1"/>
    <n v="1"/>
  </r>
  <r>
    <x v="76"/>
    <n v="8.2498119100758522"/>
    <s v="y-value"/>
    <n v="8.5010490579640781"/>
    <n v="0"/>
    <n v="0"/>
    <n v="0.22539915123780471"/>
    <n v="0"/>
    <n v="8.2498119100758522"/>
    <n v="2.9778811677622739"/>
    <n v="-14.57752999219354"/>
    <n v="0.25123714788822582"/>
    <n v="1"/>
    <n v="1"/>
  </r>
  <r>
    <x v="77"/>
    <n v="9.1999999999999993"/>
    <s v="y-value"/>
    <n v="9.2810867034955855"/>
    <n v="0"/>
    <n v="0"/>
    <n v="0.1244576340164484"/>
    <n v="0"/>
    <n v="9.1999999999999993"/>
    <n v="3.4569607017401141"/>
    <n v="-18.37459891042533"/>
    <n v="8.1086703495586221E-2"/>
    <n v="1"/>
    <n v="1"/>
  </r>
  <r>
    <x v="78"/>
    <n v="10.180358725337969"/>
    <s v="y-value"/>
    <n v="10.074868237809071"/>
    <n v="0"/>
    <n v="0"/>
    <n v="6.7713631358006482E-2"/>
    <n v="0"/>
    <n v="10.180358725337969"/>
    <n v="3.5340533514108401"/>
    <n v="-19.081071911330358"/>
    <n v="0.105490487528904"/>
    <n v="1"/>
    <n v="1"/>
  </r>
  <r>
    <x v="79"/>
    <n v="11.070237973711331"/>
    <s v="y-value"/>
    <n v="10.790687632271419"/>
    <n v="0"/>
    <n v="0"/>
    <n v="0.16292890215109421"/>
    <n v="0"/>
    <n v="11.070237973711331"/>
    <n v="3.1885193292275722"/>
    <n v="-16.31172666616294"/>
    <n v="0.27955034143990082"/>
    <n v="1"/>
    <n v="1"/>
  </r>
  <r>
    <x v="80"/>
    <n v="11.76055768546296"/>
    <s v="y-value"/>
    <n v="11.347239477976689"/>
    <n v="0"/>
    <n v="0"/>
    <n v="0.26485599464714682"/>
    <n v="0"/>
    <n v="11.76055768546296"/>
    <n v="2.465703047624237"/>
    <n v="-10.22766218873538"/>
    <n v="0.41331820748626308"/>
    <n v="1"/>
    <n v="1"/>
  </r>
  <r>
    <x v="81"/>
    <n v="12.171320343559641"/>
    <s v="y-value"/>
    <n v="11.686694869207329"/>
    <n v="0"/>
    <n v="0"/>
    <n v="0.33222446494059771"/>
    <n v="0"/>
    <n v="12.171320343559641"/>
    <n v="1.471617865634375"/>
    <n v="-1.5578659215020461"/>
    <n v="0.48462547435231512"/>
    <n v="1"/>
    <n v="1"/>
  </r>
  <r>
    <x v="82"/>
    <n v="12.265003061556341"/>
    <s v="y-value"/>
    <n v="11.78443849621951"/>
    <n v="0"/>
    <n v="0"/>
    <n v="0.35083509111679362"/>
    <n v="0"/>
    <n v="12.265003061556341"/>
    <n v="0.357874449443846"/>
    <n v="8.4740998388639355"/>
    <n v="0.4805645653368309"/>
    <n v="1"/>
    <n v="1"/>
  </r>
  <r>
    <x v="83"/>
    <n v="12.05360350074225"/>
    <s v="y-value"/>
    <n v="11.65384031857737"/>
    <n v="0"/>
    <n v="0"/>
    <n v="0.31615839564560871"/>
    <n v="0"/>
    <n v="12.05360350074225"/>
    <n v="-0.70099551764081669"/>
    <n v="18.313297736165129"/>
    <n v="0.3997631821648806"/>
    <n v="1"/>
    <n v="1"/>
  </r>
  <r>
    <x v="84"/>
    <n v="11.598067140538509"/>
    <s v="y-value"/>
    <n v="11.34518154168477"/>
    <n v="0"/>
    <n v="0"/>
    <n v="0.23334021135611341"/>
    <n v="0"/>
    <n v="11.598067140538509"/>
    <n v="-1.534410307895713"/>
    <n v="26.305682043667971"/>
    <n v="0.25288559885373368"/>
    <n v="1"/>
    <n v="1"/>
  </r>
  <r>
    <x v="85"/>
    <n v="11"/>
    <s v="y-value"/>
    <n v="10.938757776110499"/>
    <n v="0"/>
    <n v="0"/>
    <n v="0.1213335236480471"/>
    <n v="0"/>
    <n v="11"/>
    <n v="-2.002650908226737"/>
    <n v="30.96526685837787"/>
    <n v="6.1242223889498959E-2"/>
    <n v="1"/>
    <n v="1"/>
  </r>
  <r>
    <x v="86"/>
    <n v="10.38678853348744"/>
    <s v="y-value"/>
    <n v="10.53310226152632"/>
    <n v="0"/>
    <n v="0"/>
    <n v="8.4536295666345948E-2"/>
    <n v="0"/>
    <n v="10.38678853348744"/>
    <n v="-2.0195634386273782"/>
    <n v="31.233627507456941"/>
    <n v="0.14631372803887471"/>
    <n v="1"/>
    <n v="1"/>
  </r>
  <r>
    <x v="87"/>
    <n v="9.8923148253980351"/>
    <s v="y-value"/>
    <n v="10.230063443973309"/>
    <n v="0"/>
    <n v="0"/>
    <n v="0.20005350828792279"/>
    <n v="0"/>
    <n v="9.8923148253980351"/>
    <n v="-1.5673719922280209"/>
    <n v="26.68746936236753"/>
    <n v="0.33774861857527583"/>
    <n v="1"/>
    <n v="1"/>
  </r>
  <r>
    <x v="88"/>
    <n v="9.6361984199233532"/>
    <s v="y-value"/>
    <n v="10.11900607168182"/>
    <n v="0"/>
    <n v="0"/>
    <n v="0.3122350350029367"/>
    <n v="0"/>
    <n v="9.6361984199233532"/>
    <n v="-0.70108988773895708"/>
    <n v="17.655722364875611"/>
    <n v="0.48280765175847051"/>
    <n v="1"/>
    <n v="1"/>
  </r>
  <r>
    <x v="89"/>
    <n v="9.7047921200882854"/>
    <s v="y-value"/>
    <n v="10.262593498657671"/>
    <n v="0"/>
    <n v="0"/>
    <n v="0.38452646285515207"/>
    <n v="0"/>
    <n v="9.7047921200882854"/>
    <n v="0.45839455336172558"/>
    <n v="5.2202534116786934"/>
    <n v="0.55780137856938872"/>
    <n v="1"/>
    <n v="1"/>
  </r>
  <r>
    <x v="90"/>
    <n v="10.13695229523956"/>
    <s v="y-value"/>
    <n v="10.686414269089161"/>
    <n v="0"/>
    <n v="0"/>
    <n v="0.40244076191191702"/>
    <n v="0"/>
    <n v="10.13695229523956"/>
    <n v="1.74171581231871"/>
    <n v="-8.9078886194963296"/>
    <n v="0.54946197384959561"/>
    <n v="1"/>
    <n v="1"/>
  </r>
  <r>
    <x v="91"/>
    <n v="10.916917504218681"/>
    <s v="y-value"/>
    <n v="11.37416132615046"/>
    <n v="0"/>
    <n v="0"/>
    <n v="0.36172812416237521"/>
    <n v="0"/>
    <n v="10.916917504218681"/>
    <n v="2.956402905230227"/>
    <n v="-22.624472083997151"/>
    <n v="0.45724382193177598"/>
    <n v="1"/>
    <n v="1"/>
  </r>
  <r>
    <x v="92"/>
    <n v="11.97556161657841"/>
    <s v="y-value"/>
    <n v="12.269237621952239"/>
    <n v="0"/>
    <n v="0"/>
    <n v="0.26854688027554202"/>
    <n v="0"/>
    <n v="11.97556161657841"/>
    <n v="3.9164106866117279"/>
    <n v="-33.748587945735572"/>
    <n v="0.29367600537382899"/>
    <n v="1"/>
    <n v="1"/>
  </r>
  <r>
    <x v="93"/>
    <n v="13.2"/>
    <s v="y-value"/>
    <n v="13.282673372700931"/>
    <n v="0"/>
    <n v="0"/>
    <n v="0.14298795054362881"/>
    <n v="0"/>
    <n v="13.2"/>
    <n v="4.471267092327774"/>
    <n v="-40.37253173523235"/>
    <n v="8.2673372700934777E-2"/>
    <n v="1"/>
    <n v="1"/>
  </r>
  <r>
    <x v="94"/>
    <n v="14.45021817525584"/>
    <s v="y-value"/>
    <n v="14.30625012679681"/>
    <n v="0"/>
    <n v="0"/>
    <n v="8.636604852623464E-2"/>
    <n v="0"/>
    <n v="14.45021817525584"/>
    <n v="4.5302641132775996"/>
    <n v="-41.189485260853793"/>
    <n v="0.14396804845902619"/>
    <n v="1"/>
    <n v="1"/>
  </r>
  <r>
    <x v="95"/>
    <n v="15.580266952966371"/>
    <s v="y-value"/>
    <n v="15.2288906202972"/>
    <n v="0"/>
    <n v="0"/>
    <n v="0.2064980347054779"/>
    <n v="0"/>
    <n v="15.580266952966371"/>
    <n v="4.0778094367906652"/>
    <n v="-35.743727339586123"/>
    <n v="0.35137633266916879"/>
    <n v="1"/>
    <n v="1"/>
  </r>
  <r>
    <x v="96"/>
    <n v="16.460806475262341"/>
    <s v="y-value"/>
    <n v="15.95382510971028"/>
    <n v="0"/>
    <n v="0"/>
    <n v="0.32688530491747703"/>
    <n v="0"/>
    <n v="16.460806475262341"/>
    <n v="3.1773668975223779"/>
    <n v="-24.557602833700031"/>
    <n v="0.50698136555206119"/>
    <n v="1"/>
    <n v="1"/>
  </r>
  <r>
    <x v="97"/>
    <n v="16.999509756796389"/>
    <s v="y-value"/>
    <n v="16.413875688501239"/>
    <n v="0"/>
    <n v="0"/>
    <n v="0.40358305131271272"/>
    <n v="0"/>
    <n v="16.999509756796389"/>
    <n v="1.963152055390933"/>
    <n v="-9.107101031580882"/>
    <n v="0.5856340682951533"/>
    <n v="1"/>
    <n v="1"/>
  </r>
  <r>
    <x v="98"/>
    <n v="17.156105490391049"/>
    <s v="y-value"/>
    <n v="16.582443327817192"/>
    <n v="0"/>
    <n v="0"/>
    <n v="0.42103143835072321"/>
    <n v="0"/>
    <n v="17.156105490391049"/>
    <n v="0.6206489629225066"/>
    <n v="8.3588445690939785"/>
    <n v="0.57366216257385361"/>
    <n v="1"/>
    <n v="1"/>
  </r>
  <r>
    <x v="99"/>
    <n v="16.94961730708739"/>
    <s v="y-value"/>
    <n v="16.478407288167769"/>
    <n v="0"/>
    <n v="0"/>
    <n v="0.37512449745958648"/>
    <n v="0"/>
    <n v="16.94961730708739"/>
    <n v="-0.64121960852336601"/>
    <n v="25.134872003233209"/>
    <n v="0.47121001891962072"/>
    <n v="1"/>
    <n v="1"/>
  </r>
  <r>
    <x v="100"/>
    <n v="16.456529424781571"/>
    <s v="y-value"/>
    <n v="16.164062091854159"/>
    <n v="0"/>
    <n v="0"/>
    <n v="0.27319022722945552"/>
    <n v="0"/>
    <n v="16.456529424781571"/>
    <n v="-1.6220824756326611"/>
    <n v="38.467696131803251"/>
    <n v="0.29246733292740862"/>
    <n v="1"/>
    <n v="1"/>
  </r>
  <r>
    <x v="101"/>
    <n v="15.8"/>
    <s v="y-value"/>
    <n v="15.7362853899855"/>
    <n v="0"/>
    <n v="0"/>
    <n v="0.13913459906035289"/>
    <n v="0"/>
    <n v="15.8"/>
    <n v="-2.1613623434493512"/>
    <n v="45.995358198276421"/>
    <n v="6.3714610014498518E-2"/>
    <n v="1"/>
    <n v="1"/>
  </r>
  <r>
    <x v="102"/>
    <n v="15.131639761720511"/>
    <s v="y-value"/>
    <n v="15.31218662788827"/>
    <n v="0"/>
    <n v="0"/>
    <n v="0.1026478818995205"/>
    <n v="0"/>
    <n v="15.131639761720511"/>
    <n v="-2.1638935672879751"/>
    <n v="46.147669961741911"/>
    <n v="0.18054686616776119"/>
    <n v="1"/>
    <n v="1"/>
  </r>
  <r>
    <x v="103"/>
    <n v="14.60855672353402"/>
    <s v="y-value"/>
    <n v="36.81369194949184"/>
    <n v="0"/>
    <n v="0"/>
    <n v="21.61352178276201"/>
    <n v="-1"/>
    <n v="36.81369194949184"/>
    <n v="43.7330046519711"/>
    <n v="-597.31487550408906"/>
    <n v="22.205135225957822"/>
    <n v="1"/>
    <n v="1"/>
  </r>
  <r>
    <x v="104"/>
    <n v="14.36914985950431"/>
    <s v="y-value"/>
    <n v="55.925851448514443"/>
    <n v="0"/>
    <n v="0"/>
    <n v="14.177240252845399"/>
    <n v="0"/>
    <n v="14.36914985950431"/>
    <n v="72.667592384116503"/>
    <n v="-1015.921136217204"/>
    <n v="41.556701589010132"/>
    <n v="1"/>
    <n v="1"/>
  </r>
  <r>
    <x v="105"/>
    <n v="89.511387212474176"/>
    <s v="y-value"/>
    <n v="56.150320083851973"/>
    <n v="0"/>
    <n v="0"/>
    <n v="14.24616840536795"/>
    <n v="1"/>
    <n v="56.150320083851973"/>
    <n v="74.028369048330873"/>
    <n v="-1054.2752156411109"/>
    <n v="33.36106712862221"/>
    <n v="1"/>
    <n v="1"/>
  </r>
  <r>
    <x v="106"/>
    <n v="90.076979256755664"/>
    <s v="y-value"/>
    <n v="70.654246796926827"/>
    <n v="0"/>
    <n v="0"/>
    <n v="19.853778909427461"/>
    <n v="0"/>
    <n v="90.076979256755664"/>
    <n v="68.545226501670555"/>
    <n v="-974.66045735354919"/>
    <n v="19.42273245982884"/>
    <n v="1"/>
    <n v="1"/>
  </r>
  <r>
    <x v="107"/>
    <n v="91.04399803149704"/>
    <s v="y-value"/>
    <n v="82.84667547273807"/>
    <n v="0"/>
    <n v="0"/>
    <n v="22.513198592951429"/>
    <n v="0"/>
    <n v="91.04399803149704"/>
    <n v="45.52885167144597"/>
    <n v="-622.85052543467452"/>
    <n v="8.1973225587589695"/>
    <n v="1"/>
    <n v="1"/>
  </r>
  <r>
    <x v="108"/>
    <n v="92.329222281371358"/>
    <s v="y-value"/>
    <n v="92.660082398720604"/>
    <n v="0"/>
    <n v="0"/>
    <n v="0.30568387362453869"/>
    <n v="0"/>
    <n v="92.329222281371358"/>
    <n v="4.7654758399173014"/>
    <n v="17.603837920023111"/>
    <n v="0.33086011734924631"/>
    <n v="1"/>
    <n v="1"/>
  </r>
  <r>
    <x v="109"/>
    <n v="93.8"/>
    <s v="y-value"/>
    <n v="93.885625081309001"/>
    <n v="0"/>
    <n v="0"/>
    <n v="0.15966965090811869"/>
    <n v="0"/>
    <n v="93.8"/>
    <n v="5.3873008304317267"/>
    <n v="7.6888117944013743"/>
    <n v="8.5625081309004258E-2"/>
    <n v="1"/>
    <n v="1"/>
  </r>
  <r>
    <x v="110"/>
    <n v="95.293940612938144"/>
    <s v="y-value"/>
    <n v="95.118859867580241"/>
    <n v="0"/>
    <n v="0"/>
    <n v="0.1023982529133958"/>
    <n v="0"/>
    <n v="95.293940612938144"/>
    <n v="5.4343663031061578"/>
    <n v="6.8104074421051726"/>
    <n v="0.17508074535790291"/>
    <n v="1"/>
    <n v="1"/>
  </r>
  <r>
    <x v="111"/>
    <n v="96.643509601158996"/>
    <s v="y-value"/>
    <n v="96.23222854221234"/>
    <n v="0"/>
    <n v="0"/>
    <n v="0.242739544887137"/>
    <n v="0"/>
    <n v="96.643509601158996"/>
    <n v="4.8942788970472284"/>
    <n v="15.47662674093309"/>
    <n v="0.41128105894665618"/>
    <n v="1"/>
    <n v="1"/>
  </r>
  <r>
    <x v="112"/>
    <n v="97.701794696544184"/>
    <s v="y-value"/>
    <n v="97.115616532794562"/>
    <n v="0"/>
    <n v="0"/>
    <n v="0.37915172160703542"/>
    <n v="0"/>
    <n v="97.701794696544184"/>
    <n v="3.8449996357883398"/>
    <n v="32.711872633339873"/>
    <n v="0.58617816374962217"/>
    <n v="1"/>
    <n v="1"/>
  </r>
  <r>
    <x v="113"/>
    <n v="98.365475947422652"/>
    <s v="y-value"/>
    <n v="97.693586590825504"/>
    <n v="0"/>
    <n v="0"/>
    <n v="0.46430527986853459"/>
    <n v="0"/>
    <n v="98.365475947422652"/>
    <n v="2.444174935385703"/>
    <n v="56.14261268926856"/>
    <n v="0.67188935659714843"/>
    <n v="1"/>
    <n v="1"/>
  </r>
  <r>
    <x v="114"/>
    <n v="98.591406775611773"/>
    <s v="y-value"/>
    <n v="97.937519940847324"/>
    <n v="0"/>
    <n v="0"/>
    <n v="0.48128132291957082"/>
    <n v="0"/>
    <n v="98.591406775611773"/>
    <n v="0.90599272487042326"/>
    <n v="82.309145436832523"/>
    <n v="0.65388683476444953"/>
    <n v="1"/>
    <n v="1"/>
  </r>
  <r>
    <x v="115"/>
    <n v="98.404150066335191"/>
    <s v="y-value"/>
    <n v="97.870714992702602"/>
    <n v="0"/>
    <n v="0"/>
    <n v="0.42619421829980669"/>
    <n v="0"/>
    <n v="98.404150066335191"/>
    <n v="-0.53103640691770571"/>
    <n v="107.1638521137624"/>
    <n v="0.5334350736325888"/>
    <n v="1"/>
    <n v="1"/>
  </r>
  <r>
    <x v="116"/>
    <n v="97.893174849122701"/>
    <s v="y-value"/>
    <n v="97.565554525608036"/>
    <n v="0"/>
    <n v="0"/>
    <n v="0.30813207599570308"/>
    <n v="0"/>
    <n v="97.893174849122701"/>
    <n v="-1.640519712905844"/>
    <n v="126.6847794296868"/>
    <n v="0.3276203235146653"/>
    <n v="1"/>
    <n v="1"/>
  </r>
  <r>
    <x v="117"/>
    <n v="97.2"/>
    <s v="y-value"/>
    <n v="97.133065523245591"/>
    <n v="0"/>
    <n v="0"/>
    <n v="0.15515956007334239"/>
    <n v="0"/>
    <n v="97.2"/>
    <n v="-2.243269841908007"/>
    <n v="137.51192267758969"/>
    <n v="6.6934476754411776E-2"/>
    <n v="1"/>
    <n v="1"/>
  </r>
  <r>
    <x v="118"/>
    <n v="96.49712962334992"/>
    <s v="y-value"/>
    <n v="96.706375753273662"/>
    <n v="0"/>
    <n v="0"/>
    <n v="0.11810191310510031"/>
    <n v="0"/>
    <n v="96.49712962334992"/>
    <n v="-2.2355973790157821"/>
    <n v="137.50602792031171"/>
    <n v="0.20924612992374139"/>
    <n v="1"/>
    <n v="1"/>
  </r>
  <r>
    <x v="119"/>
    <n v="95.961918683239347"/>
    <s v="y-value"/>
    <n v="96.420534626398108"/>
    <n v="0"/>
    <n v="0"/>
    <n v="0.27328957691825662"/>
    <n v="0"/>
    <n v="95.961918683239347"/>
    <n v="-1.606343387907333"/>
    <n v="126.13788730268379"/>
    <n v="0.45861594315876181"/>
    <n v="1"/>
    <n v="1"/>
  </r>
  <r>
    <x v="120"/>
    <n v="95.749333201932856"/>
    <s v="y-value"/>
    <n v="96.39176085129067"/>
    <n v="0"/>
    <n v="0"/>
    <n v="0.41762652748806062"/>
    <n v="0"/>
    <n v="95.749333201932856"/>
    <n v="-0.43986823597674568"/>
    <n v="104.63929027585461"/>
    <n v="0.64242764935781338"/>
    <n v="1"/>
    <n v="1"/>
  </r>
  <r>
    <x v="121"/>
    <n v="95.96779299851552"/>
    <s v="y-value"/>
    <n v="96.699309020410112"/>
    <n v="0"/>
    <n v="0"/>
    <n v="0.50685614870941531"/>
    <n v="0"/>
    <n v="95.96779299851552"/>
    <n v="1.0956529090392"/>
    <n v="75.881903748665323"/>
    <n v="0.73151602189459197"/>
    <n v="1"/>
    <n v="1"/>
  </r>
  <r>
    <x v="122"/>
    <n v="96.661864128331075"/>
    <s v="y-value"/>
    <n v="97.37278541504665"/>
    <n v="0"/>
    <n v="0"/>
    <n v="0.52373221546232385"/>
    <n v="0"/>
    <n v="96.661864128331075"/>
    <n v="2.7730152628342242"/>
    <n v="43.992241605487841"/>
    <n v="0.71092128671557475"/>
    <n v="1"/>
    <n v="1"/>
  </r>
  <r>
    <x v="123"/>
    <n v="97.804559783418028"/>
    <s v="y-value"/>
    <n v="98.386939630178702"/>
    <n v="0"/>
    <n v="0"/>
    <n v="0.46446067833566218"/>
    <n v="0"/>
    <n v="97.804559783418028"/>
    <n v="4.3401958148162878"/>
    <n v="13.753121241261081"/>
    <n v="0.58237984676067356"/>
    <n v="1"/>
    <n v="1"/>
  </r>
  <r>
    <x v="124"/>
    <n v="99.300560961001906"/>
    <s v="y-value"/>
    <n v="99.664831695597329"/>
    <n v="0"/>
    <n v="0"/>
    <n v="0.33874325437829739"/>
    <n v="0"/>
    <n v="99.300560961001906"/>
    <n v="5.558833789857502"/>
    <n v="-10.122135654088339"/>
    <n v="0.36427073459542209"/>
    <n v="1"/>
    <n v="1"/>
  </r>
  <r>
    <x v="125"/>
    <n v="101"/>
    <s v="y-value"/>
    <n v="101.0889942780741"/>
    <n v="0"/>
    <n v="0"/>
    <n v="0.1748467306021583"/>
    <n v="0"/>
    <n v="101"/>
    <n v="6.2410986770081376"/>
    <n v="-23.732979262088719"/>
    <n v="8.8994278074054023E-2"/>
    <n v="1"/>
    <n v="1"/>
  </r>
  <r>
    <x v="126"/>
    <n v="102.7208162253289"/>
    <s v="y-value"/>
    <n v="102.51897212808061"/>
    <n v="0"/>
    <n v="0"/>
    <n v="0.11653977921422221"/>
    <n v="0"/>
    <n v="102.7208162253289"/>
    <n v="6.2792397791066223"/>
    <n v="-24.63563339882846"/>
    <n v="0.20184409724828359"/>
    <n v="1"/>
    <n v="1"/>
  </r>
  <r>
    <x v="127"/>
    <n v="104.2763462845343"/>
    <s v="y-value"/>
    <n v="103.8126178028139"/>
    <n v="0"/>
    <n v="0"/>
    <n v="0.27441288193248492"/>
    <n v="0"/>
    <n v="104.2763462845343"/>
    <n v="5.663170268554536"/>
    <n v="-12.28237270255406"/>
    <n v="0.46372848172040898"/>
    <n v="1"/>
    <n v="1"/>
  </r>
  <r>
    <x v="128"/>
    <n v="105.503963777119"/>
    <s v="y-value"/>
    <n v="104.8479115702921"/>
    <n v="0"/>
    <n v="0"/>
    <n v="0.42517377269060158"/>
    <n v="0"/>
    <n v="105.503963777119"/>
    <n v="4.4832282095480558"/>
    <n v="11.82092622216997"/>
    <n v="0.65605220682689946"/>
    <n v="1"/>
    <n v="1"/>
  </r>
  <r>
    <x v="129"/>
    <n v="106.2903703492039"/>
    <s v="y-value"/>
    <n v="45.532969404200678"/>
    <n v="0"/>
    <n v="0"/>
    <n v="59.294830028653642"/>
    <n v="1"/>
    <n v="45.532969404200678"/>
    <n v="-121.9011774682821"/>
    <n v="2605.4576962381252"/>
    <n v="60.757400945003241"/>
    <n v="1"/>
    <n v="1"/>
  </r>
  <r>
    <x v="130"/>
    <n v="106.5896038352325"/>
    <s v="y-value"/>
    <n v="31.253938079486939"/>
    <n v="0"/>
    <n v="0"/>
    <n v="57.149479361530013"/>
    <n v="0"/>
    <n v="106.5896038352325"/>
    <n v="-120.95480040726849"/>
    <n v="2601.5434467339428"/>
    <n v="75.335665755745595"/>
    <n v="1"/>
    <n v="1"/>
  </r>
  <r>
    <x v="131"/>
    <n v="-100"/>
    <s v="y-value"/>
    <n v="64.853262094176671"/>
    <n v="0"/>
    <n v="0"/>
    <n v="14.30950790765535"/>
    <n v="-1"/>
    <n v="64.853262094176671"/>
    <n v="-73.643650376934261"/>
    <n v="1648.1917451982631"/>
    <n v="164.8532620941767"/>
    <n v="1"/>
    <n v="1"/>
  </r>
  <r>
    <x v="132"/>
    <n v="30.915110292029262"/>
    <s v="y-value"/>
    <n v="26.161470547855291"/>
    <n v="0"/>
    <n v="0"/>
    <n v="70.927654013163661"/>
    <n v="0"/>
    <n v="30.915110292029262"/>
    <n v="-55.665783994373072"/>
    <n v="1236.8922724254689"/>
    <n v="4.7536397441739702"/>
    <n v="1"/>
    <n v="1"/>
  </r>
  <r>
    <x v="133"/>
    <n v="30.200000000000021"/>
    <s v="y-value"/>
    <n v="18.983085593142629"/>
    <n v="0"/>
    <n v="0"/>
    <n v="66.605378484829345"/>
    <n v="0"/>
    <n v="30.200000000000021"/>
    <n v="-1.3423926227225309"/>
    <n v="48.515723293038313"/>
    <n v="11.21691440685739"/>
    <n v="1"/>
    <n v="1"/>
  </r>
  <r>
    <x v="134"/>
    <n v="29.476716550619539"/>
    <s v="y-value"/>
    <n v="14.428466574958071"/>
    <n v="0"/>
    <n v="0"/>
    <n v="40.068920795856421"/>
    <n v="0"/>
    <n v="29.476716550619539"/>
    <n v="71.099013208234581"/>
    <n v="-1567.5245773082611"/>
    <n v="15.04824997566147"/>
    <n v="1"/>
    <n v="1"/>
  </r>
  <r>
    <x v="135"/>
    <n v="28.940791754873722"/>
    <s v="y-value"/>
    <n v="29.449037246730331"/>
    <n v="0"/>
    <n v="0"/>
    <n v="0.30326190452027152"/>
    <n v="0"/>
    <n v="28.940791754873722"/>
    <n v="-1.556862052195678"/>
    <n v="64.478433421133076"/>
    <n v="0.50824549185661638"/>
    <n v="1"/>
    <n v="1"/>
  </r>
  <r>
    <x v="136"/>
    <n v="28.76217092171218"/>
    <s v="y-value"/>
    <n v="29.47089822797599"/>
    <n v="0"/>
    <n v="0"/>
    <n v="0.46126802751405821"/>
    <n v="0"/>
    <n v="28.76217092171218"/>
    <n v="-0.26662392189582429"/>
    <n v="35.536592451105989"/>
    <n v="0.70872730626380331"/>
    <n v="1"/>
    <n v="1"/>
  </r>
  <r>
    <x v="137"/>
    <n v="29.05883500843737"/>
    <s v="y-value"/>
    <n v="29.863107461993149"/>
    <n v="0"/>
    <n v="0"/>
    <n v="0.55793794689726861"/>
    <n v="0"/>
    <n v="29.05883500843737"/>
    <n v="1.4254429921296949"/>
    <n v="-2.922081356989835"/>
    <n v="0.80427245355577881"/>
    <n v="1"/>
    <n v="1"/>
  </r>
  <r>
    <x v="138"/>
    <n v="29.87811576737117"/>
    <s v="y-value"/>
    <n v="30.657184324794219"/>
    <n v="0"/>
    <n v="0"/>
    <n v="0.57475276748076232"/>
    <n v="0"/>
    <n v="29.87811576737117"/>
    <n v="3.2680941863205959"/>
    <n v="-45.32600550715965"/>
    <n v="0.7790685574230416"/>
    <n v="1"/>
    <n v="1"/>
  </r>
  <r>
    <x v="139"/>
    <n v="31.188660071291839"/>
    <s v="y-value"/>
    <n v="31.824337995568481"/>
    <n v="0"/>
    <n v="0"/>
    <n v="0.50800974859699199"/>
    <n v="0"/>
    <n v="31.188660071291839"/>
    <n v="4.9842334032081226"/>
    <n v="-85.305146979822396"/>
    <n v="0.63567792427664571"/>
    <n v="1"/>
    <n v="1"/>
  </r>
  <r>
    <x v="140"/>
    <n v="32.884393227915602"/>
    <s v="y-value"/>
    <n v="33.27923328672712"/>
    <n v="0"/>
    <n v="0"/>
    <n v="0.36881820345694388"/>
    <n v="0"/>
    <n v="32.884393227915602"/>
    <n v="6.3131863043049172"/>
    <n v="-116.6589414405147"/>
    <n v="0.39484005881152479"/>
    <n v="1"/>
    <n v="1"/>
  </r>
  <r>
    <x v="141"/>
    <n v="34.799999999999997"/>
    <s v="y-value"/>
    <n v="34.89247700562467"/>
    <n v="0"/>
    <n v="0"/>
    <n v="0.18883164399628269"/>
    <n v="0"/>
    <n v="34.799999999999997"/>
    <n v="7.0509018254470952"/>
    <n v="-134.32916680510559"/>
    <n v="9.247700562467287E-2"/>
    <n v="1"/>
    <n v="1"/>
  </r>
  <r>
    <x v="142"/>
    <n v="36.735665858306618"/>
    <s v="y-value"/>
    <n v="32.184952730548659"/>
    <n v="0"/>
    <n v="0"/>
    <n v="4.3660753883626269"/>
    <n v="0"/>
    <n v="36.735665858306618"/>
    <n v="-1.914217840822698"/>
    <n v="78.604735370499071"/>
    <n v="4.5507131277579589"/>
    <n v="1"/>
    <n v="1"/>
  </r>
  <r>
    <x v="143"/>
    <n v="38.487373734152897"/>
    <s v="y-value"/>
    <n v="29.581564953628629"/>
    <n v="0"/>
    <n v="0"/>
    <n v="2.89042727119259"/>
    <n v="0"/>
    <n v="38.487373734152897"/>
    <n v="-8.6829790907721112"/>
    <n v="242.31455267754541"/>
    <n v="8.9058087805242749"/>
    <n v="1"/>
    <n v="1"/>
  </r>
  <r>
    <x v="144"/>
    <n v="25"/>
    <s v="y-value"/>
    <n v="30.422809719818989"/>
    <n v="0"/>
    <n v="0"/>
    <n v="3.1877376287621888"/>
    <n v="-1"/>
    <n v="30.422809719818989"/>
    <n v="-10.545321324486141"/>
    <n v="291.41951250085111"/>
    <n v="5.4228097198189857"/>
    <n v="1"/>
    <n v="1"/>
  </r>
  <r>
    <x v="145"/>
    <n v="25"/>
    <s v="y-value"/>
    <n v="33.065429337114168"/>
    <n v="0"/>
    <n v="0"/>
    <n v="6.8510378176637987"/>
    <n v="0"/>
    <n v="25"/>
    <n v="-1.244358855305713"/>
    <n v="64.174400719756989"/>
    <n v="8.0654293371141677"/>
    <n v="1"/>
    <n v="1"/>
  </r>
  <r>
    <x v="146"/>
    <n v="25"/>
    <s v="y-value"/>
    <n v="35.18433160292426"/>
    <n v="0"/>
    <n v="0"/>
    <n v="6.4558072483716042"/>
    <n v="0"/>
    <n v="25"/>
    <n v="7.8275305492256679"/>
    <n v="-162.46081476502391"/>
    <n v="10.18433160292426"/>
    <n v="1"/>
    <n v="1"/>
  </r>
  <r>
    <x v="147"/>
    <n v="41.037376234590532"/>
    <s v="y-value"/>
    <n v="33.274159569152182"/>
    <n v="0"/>
    <n v="0"/>
    <n v="2.9341964595435468"/>
    <n v="0"/>
    <n v="41.037376234590532"/>
    <n v="14.72605028240322"/>
    <n v="-342.24012263212978"/>
    <n v="7.7632166654383568"/>
    <n v="1"/>
    <n v="1"/>
  </r>
  <r>
    <x v="148"/>
    <n v="40.526260133958651"/>
    <s v="y-value"/>
    <n v="35.858907948228477"/>
    <n v="0"/>
    <n v="0"/>
    <n v="4.5235383438732386"/>
    <n v="0"/>
    <n v="40.526260133958651"/>
    <n v="12.52058793971185"/>
    <n v="-286.54623149935162"/>
    <n v="4.6673521857301736"/>
    <n v="1"/>
    <n v="1"/>
  </r>
  <r>
    <x v="149"/>
    <n v="39.79999999999999"/>
    <s v="y-value"/>
    <n v="37.846962336636579"/>
    <n v="0"/>
    <n v="0"/>
    <n v="5.1027574322616553"/>
    <n v="0"/>
    <n v="39.79999999999999"/>
    <n v="6.7544803974830874"/>
    <n v="-137.76952799792369"/>
    <n v="1.953037663363411"/>
    <n v="1"/>
    <n v="1"/>
  </r>
  <r>
    <x v="150"/>
    <n v="39.066722551768137"/>
    <s v="y-value"/>
    <n v="39.323806404849307"/>
    <n v="0"/>
    <n v="0"/>
    <n v="0.14414243055285761"/>
    <n v="0"/>
    <n v="39.066722551768137"/>
    <n v="-2.2433649456799438"/>
    <n v="98.212136228947841"/>
    <n v="0.25708385308116283"/>
    <n v="1"/>
    <n v="1"/>
  </r>
  <r>
    <x v="151"/>
    <n v="38.538592464753251"/>
    <s v="y-value"/>
    <n v="39.091970797883683"/>
    <n v="0"/>
    <n v="0"/>
    <n v="0.33048483701419251"/>
    <n v="0"/>
    <n v="38.538592464753251"/>
    <n v="-1.477627976450226"/>
    <n v="78.249112173814666"/>
    <n v="0.55337833313042495"/>
    <n v="1"/>
    <n v="1"/>
  </r>
  <r>
    <x v="152"/>
    <n v="38.399326900204009"/>
    <s v="y-value"/>
    <n v="39.168594182343789"/>
    <n v="0"/>
    <n v="0"/>
    <n v="0.50107446825761215"/>
    <n v="0"/>
    <n v="38.399326900204009"/>
    <n v="-7.467337867012043E-2"/>
    <n v="41.166107061769509"/>
    <n v="0.76926728213977924"/>
    <n v="1"/>
    <n v="1"/>
  </r>
  <r>
    <x v="153"/>
    <n v="38.775765385825238"/>
    <s v="y-value"/>
    <n v="39.646672173329662"/>
    <n v="0"/>
    <n v="0"/>
    <n v="0.60467102998746303"/>
    <n v="0"/>
    <n v="38.775765385825238"/>
    <n v="1.7604607026312009"/>
    <n v="-7.8857667977127619"/>
    <n v="0.87090678750442407"/>
    <n v="1"/>
    <n v="1"/>
  </r>
  <r>
    <x v="154"/>
    <n v="39.717895543374922"/>
    <s v="y-value"/>
    <n v="49.839301556674741"/>
    <n v="0"/>
    <n v="0"/>
    <n v="9.5662777690676979"/>
    <n v="-1"/>
    <n v="49.839301556674741"/>
    <n v="23.056460204022301"/>
    <n v="-578.44923900293293"/>
    <n v="10.121406013299829"/>
    <n v="1"/>
    <n v="1"/>
  </r>
  <r>
    <x v="155"/>
    <n v="41.190477879574622"/>
    <s v="y-value"/>
    <n v="58.704238926880983"/>
    <n v="0"/>
    <n v="0"/>
    <n v="6.3892254308288621"/>
    <n v="0"/>
    <n v="41.190477879574622"/>
    <n v="35.504275740001177"/>
    <n v="-917.66334392315139"/>
    <n v="17.51376104730636"/>
    <n v="1"/>
    <n v="1"/>
  </r>
  <r>
    <x v="156"/>
    <n v="75"/>
    <s v="y-value"/>
    <n v="51.124096233800003"/>
    <n v="0"/>
    <n v="0"/>
    <n v="10.727953787982569"/>
    <n v="1"/>
    <n v="51.124096233800003"/>
    <n v="18.126625327688139"/>
    <n v="-451.88975660954583"/>
    <n v="23.8759037662"/>
    <n v="1"/>
    <n v="1"/>
  </r>
  <r>
    <x v="157"/>
    <n v="75"/>
    <s v="y-value"/>
    <n v="51.2349955925758"/>
    <n v="0"/>
    <n v="0"/>
    <n v="12.56393366649813"/>
    <n v="0"/>
    <n v="75"/>
    <n v="4.8579488166165126"/>
    <n v="-84.787571272686577"/>
    <n v="23.7650044074242"/>
    <n v="1"/>
    <n v="1"/>
  </r>
  <r>
    <x v="158"/>
    <n v="47.341373364459344"/>
    <s v="y-value"/>
    <n v="57.463693336467323"/>
    <n v="0"/>
    <n v="0"/>
    <n v="13.836749715927031"/>
    <n v="0"/>
    <n v="47.341373364459344"/>
    <n v="-5.3129832938889354"/>
    <n v="207.55547138882969"/>
    <n v="10.12231997200797"/>
    <n v="1"/>
    <n v="1"/>
  </r>
  <r>
    <x v="159"/>
    <n v="49.281769563007813"/>
    <s v="y-value"/>
    <n v="56.94407192184201"/>
    <n v="0"/>
    <n v="0"/>
    <n v="7.9076847155970658"/>
    <n v="0"/>
    <n v="49.281769563007813"/>
    <n v="-20.413142691136589"/>
    <n v="638.71863861923487"/>
    <n v="7.6623023588341974"/>
    <n v="1"/>
    <n v="1"/>
  </r>
  <r>
    <x v="160"/>
    <n v="50.830956710170831"/>
    <s v="y-value"/>
    <n v="53.518625482496248"/>
    <n v="0"/>
    <n v="0"/>
    <n v="8.7160955405137397"/>
    <n v="0"/>
    <n v="50.830956710170831"/>
    <n v="-10.9322491883747"/>
    <n v="367.82078964826889"/>
    <n v="2.687668772325416"/>
    <n v="1"/>
    <n v="1"/>
  </r>
  <r>
    <x v="161"/>
    <n v="51.857886552931951"/>
    <s v="y-value"/>
    <n v="50.975874296632753"/>
    <n v="0"/>
    <n v="0"/>
    <n v="0.61177077277185055"/>
    <n v="0"/>
    <n v="51.857886552931951"/>
    <n v="3.8477225324835671"/>
    <n v="-60.608079145390683"/>
    <n v="0.88201225629920543"/>
    <n v="1"/>
    <n v="1"/>
  </r>
  <r>
    <x v="162"/>
    <n v="52.311284823363017"/>
    <s v="y-value"/>
    <n v="51.460385909868343"/>
    <n v="0"/>
    <n v="0"/>
    <n v="0.62871618133757246"/>
    <n v="0"/>
    <n v="52.311284823363017"/>
    <n v="1.8320779825552169"/>
    <n v="-2.1278950798717631"/>
    <n v="0.85089891349468871"/>
    <n v="1"/>
    <n v="1"/>
  </r>
  <r>
    <x v="163"/>
    <m/>
    <m/>
    <m/>
    <m/>
    <m/>
    <m/>
    <m/>
    <m/>
    <m/>
    <m/>
    <m/>
    <m/>
    <m/>
  </r>
  <r>
    <x v="163"/>
    <m/>
    <m/>
    <m/>
    <m/>
    <m/>
    <m/>
    <m/>
    <m/>
    <m/>
    <m/>
    <m/>
    <m/>
    <m/>
  </r>
  <r>
    <x v="163"/>
    <m/>
    <m/>
    <m/>
    <m/>
    <m/>
    <m/>
    <m/>
    <m/>
    <m/>
    <m/>
    <m/>
    <m/>
    <m/>
  </r>
  <r>
    <x v="163"/>
    <m/>
    <m/>
    <m/>
    <m/>
    <m/>
    <m/>
    <m/>
    <m/>
    <m/>
    <m/>
    <m/>
    <m/>
    <m/>
  </r>
  <r>
    <x v="163"/>
    <m/>
    <m/>
    <m/>
    <m/>
    <m/>
    <m/>
    <m/>
    <m/>
    <m/>
    <m/>
    <m/>
    <m/>
    <m/>
  </r>
  <r>
    <x v="16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F7A1A-E11F-44A7-B49B-2B12FF5D58F1}" name="Draaitabel1" cacheId="6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 chartFormat="14">
  <location ref="A1:D166" firstHeaderRow="0" firstDataRow="1" firstDataCol="1"/>
  <pivotFields count="14">
    <pivotField axis="axisRow" showAll="0" sortType="ascending" defaultSubtota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</items>
    </pivotField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y-value" fld="1" baseField="0" baseItem="0"/>
    <dataField name="Som van Regr_value" fld="3" baseField="0" baseItem="0"/>
    <dataField name="Som van spike" fld="7" baseField="0" baseItem="6"/>
  </dataFields>
  <formats count="1">
    <format dxfId="2">
      <pivotArea dataOnly="0" labelOnly="1" grandRow="1" outline="0" fieldPosition="0"/>
    </format>
  </formats>
  <chartFormats count="3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9"/>
  <sheetViews>
    <sheetView tabSelected="1" zoomScaleNormal="100" workbookViewId="0">
      <selection activeCell="I4" sqref="I4"/>
    </sheetView>
  </sheetViews>
  <sheetFormatPr defaultRowHeight="14.4" x14ac:dyDescent="0.3"/>
  <cols>
    <col min="2" max="2" width="18.6640625" customWidth="1"/>
    <col min="3" max="3" width="22.44140625" style="3" bestFit="1" customWidth="1"/>
    <col min="4" max="4" width="13.44140625" bestFit="1" customWidth="1"/>
    <col min="5" max="5" width="15.5546875" bestFit="1" customWidth="1"/>
  </cols>
  <sheetData>
    <row r="1" spans="1:12" x14ac:dyDescent="0.3">
      <c r="B1" s="1" t="s">
        <v>5</v>
      </c>
      <c r="C1" s="2" t="s">
        <v>1</v>
      </c>
      <c r="D1" s="1" t="s">
        <v>0</v>
      </c>
      <c r="E1" s="2" t="s">
        <v>1</v>
      </c>
      <c r="F1" s="1"/>
      <c r="G1" s="1"/>
      <c r="H1" s="4"/>
    </row>
    <row r="2" spans="1:12" x14ac:dyDescent="0.3">
      <c r="A2" s="1">
        <v>-12</v>
      </c>
      <c r="B2" s="1">
        <v>-12</v>
      </c>
      <c r="C2" s="6">
        <f ca="1">(SQRT(ABS(B2/2))*SIN(B2*PI()/2)+B2^2/25-2)*RANDBETWEEN($I$2,$I$3)/100</f>
        <v>3.6096000000000017</v>
      </c>
      <c r="D2" s="5">
        <v>44743.732754629629</v>
      </c>
      <c r="E2" s="6">
        <f ca="1">($J$2*(A2/$J$6)^3+$J$3*(A2/$J$6)^2+$J$4*(A2/$J$6)+$J$5)*RANDBETWEEN($I$2,$I$3)/100</f>
        <v>5826.12</v>
      </c>
      <c r="I2">
        <v>80</v>
      </c>
      <c r="J2">
        <v>-2</v>
      </c>
      <c r="K2">
        <v>80</v>
      </c>
      <c r="L2">
        <v>-2</v>
      </c>
    </row>
    <row r="3" spans="1:12" x14ac:dyDescent="0.3">
      <c r="A3" s="1">
        <f>A2+0.25</f>
        <v>-11.75</v>
      </c>
      <c r="B3" s="1">
        <f>B2+0.25</f>
        <v>-11.75</v>
      </c>
      <c r="C3" s="6">
        <f t="shared" ref="C3:C40" ca="1" si="0">(SQRT(ABS(B3/2))*SIN(B3*PI()/2)+B3^2/20-2)*RANDBETWEEN($I$2,$I$3)/100</f>
        <v>5.3059264289136499</v>
      </c>
      <c r="D3" s="5">
        <f>D2+1/24/12</f>
        <v>44743.736226851848</v>
      </c>
      <c r="E3" s="6">
        <f t="shared" ref="E3:E63" ca="1" si="1">($J$2*(A3/$J$6)^3+$J$3*(A3/$J$6)^2+$J$4*(A3/$J$6)+$J$5)*RANDBETWEEN($I$2,$I$3)/100</f>
        <v>4869.9990625</v>
      </c>
      <c r="I3">
        <v>120</v>
      </c>
      <c r="J3">
        <v>20</v>
      </c>
      <c r="K3">
        <v>120</v>
      </c>
      <c r="L3">
        <v>20</v>
      </c>
    </row>
    <row r="4" spans="1:12" x14ac:dyDescent="0.3">
      <c r="A4" s="1">
        <f t="shared" ref="A4:A67" si="2">A3+0.25</f>
        <v>-11.5</v>
      </c>
      <c r="B4" s="1">
        <f t="shared" ref="B4" si="3">B3+0.25</f>
        <v>-11.5</v>
      </c>
      <c r="C4" s="6">
        <f t="shared" ca="1" si="0"/>
        <v>6.181920845865692</v>
      </c>
      <c r="D4" s="5">
        <f t="shared" ref="D4:D67" si="4">D3+1/24/12</f>
        <v>44743.739699074067</v>
      </c>
      <c r="E4" s="6">
        <f t="shared" ca="1" si="1"/>
        <v>5215.3549999999996</v>
      </c>
      <c r="J4">
        <v>-1</v>
      </c>
      <c r="L4">
        <v>-1</v>
      </c>
    </row>
    <row r="5" spans="1:12" x14ac:dyDescent="0.3">
      <c r="A5" s="1">
        <f t="shared" si="2"/>
        <v>-11.25</v>
      </c>
      <c r="B5" s="1">
        <f t="shared" ref="B5" si="5">B4+0.25</f>
        <v>-11.25</v>
      </c>
      <c r="C5" s="6">
        <f t="shared" ca="1" si="0"/>
        <v>7.1060344981888761</v>
      </c>
      <c r="D5" s="5">
        <f t="shared" si="4"/>
        <v>44743.743171296286</v>
      </c>
      <c r="E5" s="6">
        <f t="shared" ca="1" si="1"/>
        <v>4663.7390624999998</v>
      </c>
      <c r="J5">
        <v>-150</v>
      </c>
      <c r="L5">
        <v>-150</v>
      </c>
    </row>
    <row r="6" spans="1:12" x14ac:dyDescent="0.3">
      <c r="A6" s="1">
        <f t="shared" si="2"/>
        <v>-11</v>
      </c>
      <c r="B6" s="1">
        <f t="shared" ref="B6" si="6">B5+0.25</f>
        <v>-11</v>
      </c>
      <c r="C6" s="6">
        <f t="shared" ca="1" si="0"/>
        <v>7.3544890618984713</v>
      </c>
      <c r="D6" s="5">
        <f t="shared" si="4"/>
        <v>44743.746643518505</v>
      </c>
      <c r="E6" s="6">
        <f t="shared" ca="1" si="1"/>
        <v>5832.74</v>
      </c>
      <c r="J6">
        <v>1</v>
      </c>
      <c r="L6">
        <v>1</v>
      </c>
    </row>
    <row r="7" spans="1:12" x14ac:dyDescent="0.3">
      <c r="A7" s="1">
        <f t="shared" si="2"/>
        <v>-10.75</v>
      </c>
      <c r="B7" s="1">
        <f t="shared" ref="B7" si="7">B6+0.25</f>
        <v>-10.75</v>
      </c>
      <c r="C7" s="6">
        <f t="shared" ca="1" si="0"/>
        <v>5.0912443588659162</v>
      </c>
      <c r="D7" s="5">
        <f t="shared" si="4"/>
        <v>44743.750115740724</v>
      </c>
      <c r="E7" s="6">
        <f t="shared" ca="1" si="1"/>
        <v>3725.2750000000001</v>
      </c>
    </row>
    <row r="8" spans="1:12" x14ac:dyDescent="0.3">
      <c r="A8" s="1">
        <f t="shared" si="2"/>
        <v>-10.5</v>
      </c>
      <c r="B8" s="1">
        <f t="shared" ref="B8" si="8">B7+0.25</f>
        <v>-10.5</v>
      </c>
      <c r="C8" s="6">
        <f t="shared" ca="1" si="0"/>
        <v>4.4654361019037099</v>
      </c>
      <c r="D8" s="5">
        <f t="shared" si="4"/>
        <v>44743.753587962943</v>
      </c>
      <c r="E8" s="6">
        <f t="shared" ca="1" si="1"/>
        <v>4555.9799999999996</v>
      </c>
    </row>
    <row r="9" spans="1:12" x14ac:dyDescent="0.3">
      <c r="A9" s="1">
        <f t="shared" si="2"/>
        <v>-10.25</v>
      </c>
      <c r="B9" s="1">
        <f t="shared" ref="B9" si="9">B8+0.25</f>
        <v>-10.25</v>
      </c>
      <c r="C9" s="6">
        <f t="shared" ca="1" si="0"/>
        <v>4.3254345398381853</v>
      </c>
      <c r="D9" s="5">
        <f t="shared" si="4"/>
        <v>44743.757060185162</v>
      </c>
      <c r="E9" s="6">
        <f t="shared" ca="1" si="1"/>
        <v>4485.6565625000003</v>
      </c>
    </row>
    <row r="10" spans="1:12" x14ac:dyDescent="0.3">
      <c r="A10" s="1">
        <f t="shared" si="2"/>
        <v>-10</v>
      </c>
      <c r="B10" s="1">
        <f t="shared" ref="B10" si="10">B9+0.25</f>
        <v>-10</v>
      </c>
      <c r="C10" s="6">
        <f t="shared" ca="1" si="0"/>
        <v>3.0599999999999983</v>
      </c>
      <c r="D10" s="5">
        <f t="shared" si="4"/>
        <v>44743.760532407381</v>
      </c>
      <c r="E10" s="6">
        <f t="shared" ca="1" si="1"/>
        <v>3319.6</v>
      </c>
    </row>
    <row r="11" spans="1:12" x14ac:dyDescent="0.3">
      <c r="A11" s="1">
        <f t="shared" si="2"/>
        <v>-9.75</v>
      </c>
      <c r="B11" s="1">
        <f t="shared" ref="B11" si="11">B10+0.25</f>
        <v>-9.75</v>
      </c>
      <c r="C11" s="6">
        <f t="shared" ca="1" si="0"/>
        <v>1.6792009163261137</v>
      </c>
      <c r="D11" s="5">
        <f t="shared" si="4"/>
        <v>44743.7640046296</v>
      </c>
      <c r="E11" s="6">
        <f t="shared" ca="1" si="1"/>
        <v>3361.6884375</v>
      </c>
    </row>
    <row r="12" spans="1:12" x14ac:dyDescent="0.3">
      <c r="A12" s="1">
        <f t="shared" si="2"/>
        <v>-9.5</v>
      </c>
      <c r="B12" s="1">
        <f t="shared" ref="B12" si="12">B11+0.25</f>
        <v>-9.5</v>
      </c>
      <c r="C12" s="6">
        <f t="shared" ca="1" si="0"/>
        <v>1.0102523592280639</v>
      </c>
      <c r="D12" s="5">
        <f t="shared" si="4"/>
        <v>44743.767476851819</v>
      </c>
      <c r="E12" s="6">
        <f t="shared" ca="1" si="1"/>
        <v>2872.3625000000002</v>
      </c>
    </row>
    <row r="13" spans="1:12" x14ac:dyDescent="0.3">
      <c r="A13" s="1">
        <f t="shared" si="2"/>
        <v>-9.25</v>
      </c>
      <c r="B13" s="1">
        <f t="shared" ref="B13" si="13">B12+0.25</f>
        <v>-9.25</v>
      </c>
      <c r="C13" s="6">
        <f t="shared" ca="1" si="0"/>
        <v>0.33202150982576911</v>
      </c>
      <c r="D13" s="5">
        <f t="shared" si="4"/>
        <v>44743.770949074038</v>
      </c>
      <c r="E13" s="6">
        <f t="shared" ca="1" si="1"/>
        <v>2774.9974999999999</v>
      </c>
    </row>
    <row r="14" spans="1:12" x14ac:dyDescent="0.3">
      <c r="A14" s="1">
        <f t="shared" si="2"/>
        <v>-9</v>
      </c>
      <c r="B14" s="1">
        <f t="shared" ref="B14" si="14">B13+0.25</f>
        <v>-9</v>
      </c>
      <c r="C14" s="6">
        <f t="shared" ca="1" si="0"/>
        <v>-7.7739174480010401E-2</v>
      </c>
      <c r="D14" s="5">
        <f t="shared" si="4"/>
        <v>44743.774421296257</v>
      </c>
      <c r="E14" s="6">
        <f t="shared" ca="1" si="1"/>
        <v>2437.71</v>
      </c>
    </row>
    <row r="15" spans="1:12" x14ac:dyDescent="0.3">
      <c r="A15" s="1">
        <f t="shared" si="2"/>
        <v>-8.75</v>
      </c>
      <c r="B15" s="1">
        <f t="shared" ref="B15" si="15">B14+0.25</f>
        <v>-8.75</v>
      </c>
      <c r="C15" s="6">
        <f t="shared" ca="1" si="0"/>
        <v>-0.11369537715462143</v>
      </c>
      <c r="D15" s="5">
        <f t="shared" si="4"/>
        <v>44743.777893518476</v>
      </c>
      <c r="E15" s="6">
        <f t="shared" ca="1" si="1"/>
        <v>3166.6187500000001</v>
      </c>
    </row>
    <row r="16" spans="1:12" x14ac:dyDescent="0.3">
      <c r="A16" s="1">
        <f t="shared" si="2"/>
        <v>-8.5</v>
      </c>
      <c r="B16" s="1">
        <f t="shared" ref="B16" si="16">B15+0.25</f>
        <v>-8.5</v>
      </c>
      <c r="C16" s="6">
        <f t="shared" ca="1" si="0"/>
        <v>0.17642870996908858</v>
      </c>
      <c r="D16" s="5">
        <f t="shared" si="4"/>
        <v>44743.781365740695</v>
      </c>
      <c r="E16" s="6">
        <f t="shared" ca="1" si="1"/>
        <v>2227.94</v>
      </c>
    </row>
    <row r="17" spans="1:5" x14ac:dyDescent="0.3">
      <c r="A17" s="1">
        <f t="shared" si="2"/>
        <v>-8.25</v>
      </c>
      <c r="B17" s="1">
        <f t="shared" ref="B17" si="17">B16+0.25</f>
        <v>-8.25</v>
      </c>
      <c r="C17" s="6">
        <f t="shared" ca="1" si="0"/>
        <v>0.65718583839512701</v>
      </c>
      <c r="D17" s="5">
        <f t="shared" si="4"/>
        <v>44743.784837962914</v>
      </c>
      <c r="E17" s="6">
        <f t="shared" ca="1" si="1"/>
        <v>2178.5540624999999</v>
      </c>
    </row>
    <row r="18" spans="1:5" x14ac:dyDescent="0.3">
      <c r="A18" s="1">
        <f t="shared" si="2"/>
        <v>-8</v>
      </c>
      <c r="B18" s="1">
        <f t="shared" ref="B18" si="18">B17+0.25</f>
        <v>-8</v>
      </c>
      <c r="C18" s="6">
        <f t="shared" ca="1" si="0"/>
        <v>1.2840000000000011</v>
      </c>
      <c r="D18" s="5">
        <f t="shared" si="4"/>
        <v>44743.788310185133</v>
      </c>
      <c r="E18" s="6">
        <f t="shared" ca="1" si="1"/>
        <v>2270.1</v>
      </c>
    </row>
    <row r="19" spans="1:5" x14ac:dyDescent="0.3">
      <c r="A19" s="1">
        <f t="shared" si="2"/>
        <v>-7.75</v>
      </c>
      <c r="B19" s="1">
        <f t="shared" ref="B19" si="19">B18+0.25</f>
        <v>-7.75</v>
      </c>
      <c r="C19" s="6">
        <f t="shared" ca="1" si="0"/>
        <v>2.0901613270097354</v>
      </c>
      <c r="D19" s="5">
        <f t="shared" si="4"/>
        <v>44743.791782407352</v>
      </c>
      <c r="E19" s="6">
        <f t="shared" ca="1" si="1"/>
        <v>1790.971875</v>
      </c>
    </row>
    <row r="20" spans="1:5" x14ac:dyDescent="0.3">
      <c r="A20" s="1">
        <f t="shared" si="2"/>
        <v>-7.5</v>
      </c>
      <c r="B20" s="1">
        <f t="shared" ref="B20" si="20">B19+0.25</f>
        <v>-7.5</v>
      </c>
      <c r="C20" s="6">
        <f t="shared" ca="1" si="0"/>
        <v>1.789081242885592</v>
      </c>
      <c r="D20" s="5">
        <f t="shared" si="4"/>
        <v>44743.795254629571</v>
      </c>
      <c r="E20" s="6">
        <f t="shared" ca="1" si="1"/>
        <v>2063.6624999999999</v>
      </c>
    </row>
    <row r="21" spans="1:5" x14ac:dyDescent="0.3">
      <c r="A21" s="1">
        <f t="shared" si="2"/>
        <v>-7.25</v>
      </c>
      <c r="B21" s="1">
        <f t="shared" ref="B21" si="21">B20+0.25</f>
        <v>-7.25</v>
      </c>
      <c r="C21" s="6">
        <f t="shared" ca="1" si="0"/>
        <v>2.1006825172866672</v>
      </c>
      <c r="D21" s="5">
        <f t="shared" si="4"/>
        <v>44743.79872685179</v>
      </c>
      <c r="E21" s="6">
        <f t="shared" ca="1" si="1"/>
        <v>1988.0809374999999</v>
      </c>
    </row>
    <row r="22" spans="1:5" x14ac:dyDescent="0.3">
      <c r="A22" s="1">
        <f t="shared" si="2"/>
        <v>-7</v>
      </c>
      <c r="B22" s="1">
        <f t="shared" ref="B22" si="22">B21+0.25</f>
        <v>-7</v>
      </c>
      <c r="C22" s="6">
        <f t="shared" ca="1" si="0"/>
        <v>1.9494961024450552</v>
      </c>
      <c r="D22" s="5">
        <f t="shared" si="4"/>
        <v>44743.802199074009</v>
      </c>
      <c r="E22" s="6">
        <f t="shared" ca="1" si="1"/>
        <v>1401.16</v>
      </c>
    </row>
    <row r="23" spans="1:5" x14ac:dyDescent="0.3">
      <c r="A23" s="1">
        <f t="shared" si="2"/>
        <v>-6.75</v>
      </c>
      <c r="B23" s="1">
        <f t="shared" ref="B23" si="23">B22+0.25</f>
        <v>-6.75</v>
      </c>
      <c r="C23" s="6">
        <f t="shared" ca="1" si="0"/>
        <v>1.7976140717446598</v>
      </c>
      <c r="D23" s="5">
        <f t="shared" si="4"/>
        <v>44743.805671296228</v>
      </c>
      <c r="E23" s="6">
        <f t="shared" ca="1" si="1"/>
        <v>1355.431875</v>
      </c>
    </row>
    <row r="24" spans="1:5" x14ac:dyDescent="0.3">
      <c r="A24" s="1">
        <f t="shared" si="2"/>
        <v>-6.5</v>
      </c>
      <c r="B24" s="1">
        <f t="shared" ref="B24" si="24">B23+0.25</f>
        <v>-6.5</v>
      </c>
      <c r="C24" s="6">
        <f t="shared" ca="1" si="0"/>
        <v>1.2624019393423587</v>
      </c>
      <c r="D24" s="5">
        <f t="shared" si="4"/>
        <v>44743.809143518447</v>
      </c>
      <c r="E24" s="6">
        <f t="shared" ca="1" si="1"/>
        <v>1100.6600000000001</v>
      </c>
    </row>
    <row r="25" spans="1:5" x14ac:dyDescent="0.3">
      <c r="A25" s="1">
        <f t="shared" si="2"/>
        <v>-6.25</v>
      </c>
      <c r="B25" s="1">
        <f t="shared" ref="B25" si="25">B24+0.25</f>
        <v>-6.25</v>
      </c>
      <c r="C25" s="6">
        <f t="shared" ca="1" si="0"/>
        <v>0.56665811266447175</v>
      </c>
      <c r="D25" s="5">
        <f t="shared" si="4"/>
        <v>44743.812615740666</v>
      </c>
      <c r="E25" s="6">
        <f t="shared" ca="1" si="1"/>
        <v>1024.4609375</v>
      </c>
    </row>
    <row r="26" spans="1:5" x14ac:dyDescent="0.3">
      <c r="A26" s="1">
        <f t="shared" si="2"/>
        <v>-6</v>
      </c>
      <c r="B26" s="1">
        <f t="shared" ref="B26" si="26">B25+0.25</f>
        <v>-6</v>
      </c>
      <c r="C26" s="6">
        <f t="shared" ca="1" si="0"/>
        <v>-0.17400000000000054</v>
      </c>
      <c r="D26" s="5">
        <f t="shared" si="4"/>
        <v>44743.816087962885</v>
      </c>
      <c r="E26" s="6">
        <f t="shared" ca="1" si="1"/>
        <v>1018.08</v>
      </c>
    </row>
    <row r="27" spans="1:5" x14ac:dyDescent="0.3">
      <c r="A27" s="1">
        <f t="shared" si="2"/>
        <v>-5.75</v>
      </c>
      <c r="B27" s="1">
        <f t="shared" ref="B27" si="27">B26+0.25</f>
        <v>-5.75</v>
      </c>
      <c r="C27" s="6">
        <f t="shared" ca="1" si="0"/>
        <v>-1.1351508154518877</v>
      </c>
      <c r="D27" s="5">
        <f t="shared" si="4"/>
        <v>44743.819560185104</v>
      </c>
      <c r="E27" s="6">
        <f t="shared" ca="1" si="1"/>
        <v>762.63593749999995</v>
      </c>
    </row>
    <row r="28" spans="1:5" x14ac:dyDescent="0.3">
      <c r="A28" s="1">
        <f t="shared" si="2"/>
        <v>-5.5</v>
      </c>
      <c r="B28" s="1">
        <f t="shared" ref="B28" si="28">B27+0.25</f>
        <v>-5.5</v>
      </c>
      <c r="C28" s="6">
        <f t="shared" ca="1" si="0"/>
        <v>-1.5272956247593903</v>
      </c>
      <c r="D28" s="5">
        <f t="shared" si="4"/>
        <v>44743.823032407323</v>
      </c>
      <c r="E28" s="6">
        <f t="shared" ca="1" si="1"/>
        <v>705.99249999999995</v>
      </c>
    </row>
    <row r="29" spans="1:5" x14ac:dyDescent="0.3">
      <c r="A29" s="1">
        <f t="shared" si="2"/>
        <v>-5.25</v>
      </c>
      <c r="B29" s="1">
        <f t="shared" ref="B29" si="29">B28+0.25</f>
        <v>-5.25</v>
      </c>
      <c r="C29" s="6">
        <f t="shared" ca="1" si="0"/>
        <v>-1.8432959018728934</v>
      </c>
      <c r="D29" s="5">
        <f t="shared" si="4"/>
        <v>44743.826504629542</v>
      </c>
      <c r="E29" s="6">
        <f t="shared" ca="1" si="1"/>
        <v>828.12843750000002</v>
      </c>
    </row>
    <row r="30" spans="1:5" x14ac:dyDescent="0.3">
      <c r="A30" s="1">
        <f t="shared" si="2"/>
        <v>-5</v>
      </c>
      <c r="B30" s="1">
        <f t="shared" ref="B30" si="30">B29+0.25</f>
        <v>-5</v>
      </c>
      <c r="C30" s="6">
        <f t="shared" ca="1" si="0"/>
        <v>-2.4710071598892416</v>
      </c>
      <c r="D30" s="5">
        <f t="shared" si="4"/>
        <v>44743.829976851761</v>
      </c>
      <c r="E30" s="6">
        <f t="shared" ca="1" si="1"/>
        <v>502.15</v>
      </c>
    </row>
    <row r="31" spans="1:5" x14ac:dyDescent="0.3">
      <c r="A31" s="1">
        <f t="shared" si="2"/>
        <v>-4.75</v>
      </c>
      <c r="B31" s="1">
        <f t="shared" ref="B31" si="31">B30+0.25</f>
        <v>-4.75</v>
      </c>
      <c r="C31" s="6">
        <f t="shared" ca="1" si="0"/>
        <v>-2.0431453938173538</v>
      </c>
      <c r="D31" s="5">
        <f t="shared" si="4"/>
        <v>44743.83344907398</v>
      </c>
      <c r="E31" s="6">
        <f t="shared" ca="1" si="1"/>
        <v>468.30937499999999</v>
      </c>
    </row>
    <row r="32" spans="1:5" x14ac:dyDescent="0.3">
      <c r="A32" s="1">
        <f t="shared" si="2"/>
        <v>-4.5</v>
      </c>
      <c r="B32" s="1">
        <f t="shared" ref="B32" si="32">B31+0.25</f>
        <v>-4.5</v>
      </c>
      <c r="C32" s="6">
        <f t="shared" ca="1" si="0"/>
        <v>-2.4577922061357849</v>
      </c>
      <c r="D32" s="5">
        <f t="shared" si="4"/>
        <v>44743.836921296199</v>
      </c>
      <c r="E32" s="6">
        <f t="shared" ca="1" si="1"/>
        <v>388.74</v>
      </c>
    </row>
    <row r="33" spans="1:5" x14ac:dyDescent="0.3">
      <c r="A33" s="1">
        <f t="shared" si="2"/>
        <v>-4.25</v>
      </c>
      <c r="B33" s="1">
        <f t="shared" ref="B33" si="33">B32+0.25</f>
        <v>-4.25</v>
      </c>
      <c r="C33" s="6">
        <f t="shared" ca="1" si="0"/>
        <v>-1.3403290087277129</v>
      </c>
      <c r="D33" s="5">
        <f t="shared" si="4"/>
        <v>44743.840393518418</v>
      </c>
      <c r="E33" s="6">
        <f t="shared" ca="1" si="1"/>
        <v>372.7215625</v>
      </c>
    </row>
    <row r="34" spans="1:5" x14ac:dyDescent="0.3">
      <c r="A34" s="1">
        <f t="shared" si="2"/>
        <v>-4</v>
      </c>
      <c r="B34" s="1">
        <f t="shared" ref="B34" si="34">B33+0.25</f>
        <v>-4</v>
      </c>
      <c r="C34" s="6">
        <f t="shared" ca="1" si="0"/>
        <v>-1.0439999999999998</v>
      </c>
      <c r="D34" s="5">
        <f t="shared" si="4"/>
        <v>44743.843865740637</v>
      </c>
      <c r="E34" s="6">
        <f t="shared" ca="1" si="1"/>
        <v>244.62</v>
      </c>
    </row>
    <row r="35" spans="1:5" x14ac:dyDescent="0.3">
      <c r="A35" s="1">
        <f t="shared" si="2"/>
        <v>-3.75</v>
      </c>
      <c r="B35" s="1">
        <f t="shared" ref="B35" si="35">B34+0.25</f>
        <v>-3.75</v>
      </c>
      <c r="C35" s="6">
        <f t="shared" ca="1" si="0"/>
        <v>-0.73422092281157636</v>
      </c>
      <c r="D35" s="5">
        <f t="shared" si="4"/>
        <v>44743.847337962856</v>
      </c>
      <c r="E35" s="6">
        <f t="shared" ca="1" si="1"/>
        <v>226.04062500000001</v>
      </c>
    </row>
    <row r="36" spans="1:5" x14ac:dyDescent="0.3">
      <c r="A36" s="1">
        <f t="shared" si="2"/>
        <v>-3.5</v>
      </c>
      <c r="B36" s="1">
        <f t="shared" ref="B36" si="36">B35+0.25</f>
        <v>-3.5</v>
      </c>
      <c r="C36" s="6">
        <f t="shared" ca="1" si="0"/>
        <v>-0.45208565330651451</v>
      </c>
      <c r="D36" s="5">
        <f t="shared" si="4"/>
        <v>44743.850810185075</v>
      </c>
      <c r="E36" s="6">
        <f t="shared" ca="1" si="1"/>
        <v>175.03749999999999</v>
      </c>
    </row>
    <row r="37" spans="1:5" x14ac:dyDescent="0.3">
      <c r="A37" s="1">
        <f t="shared" si="2"/>
        <v>-3.25</v>
      </c>
      <c r="B37" s="1">
        <f t="shared" ref="B37" si="37">B36+0.25</f>
        <v>-3.25</v>
      </c>
      <c r="C37" s="6">
        <f t="shared" ca="1" si="0"/>
        <v>-0.34121986829963136</v>
      </c>
      <c r="D37" s="5">
        <f t="shared" si="4"/>
        <v>44743.854282407294</v>
      </c>
      <c r="E37" s="6">
        <f t="shared" ca="1" si="1"/>
        <v>122.50375</v>
      </c>
    </row>
    <row r="38" spans="1:5" x14ac:dyDescent="0.3">
      <c r="A38" s="1">
        <f t="shared" si="2"/>
        <v>-3</v>
      </c>
      <c r="B38" s="1">
        <f t="shared" ref="B38" si="38">B37+0.25</f>
        <v>-3</v>
      </c>
      <c r="C38" s="6">
        <f t="shared" ca="1" si="0"/>
        <v>-0.31875002603624286</v>
      </c>
      <c r="D38" s="5">
        <f t="shared" si="4"/>
        <v>44743.857754629513</v>
      </c>
      <c r="E38" s="6">
        <f t="shared" ca="1" si="1"/>
        <v>78.3</v>
      </c>
    </row>
    <row r="39" spans="1:5" x14ac:dyDescent="0.3">
      <c r="A39" s="1">
        <f t="shared" si="2"/>
        <v>-2.75</v>
      </c>
      <c r="B39" s="1">
        <f t="shared" ref="B39" si="39">B38+0.25</f>
        <v>-2.75</v>
      </c>
      <c r="C39" s="6">
        <f t="shared" ca="1" si="0"/>
        <v>-0.47390659371676702</v>
      </c>
      <c r="D39" s="5">
        <f t="shared" si="4"/>
        <v>44743.861226851732</v>
      </c>
      <c r="E39" s="6">
        <f t="shared" ca="1" si="1"/>
        <v>54.712499999999999</v>
      </c>
    </row>
    <row r="40" spans="1:5" x14ac:dyDescent="0.3">
      <c r="A40" s="1">
        <f t="shared" si="2"/>
        <v>-2.5</v>
      </c>
      <c r="B40" s="1">
        <f t="shared" ref="B40" si="40">B39+0.25</f>
        <v>-2.5</v>
      </c>
      <c r="C40" s="6">
        <f t="shared" ca="1" si="0"/>
        <v>-1.0314701727015909</v>
      </c>
      <c r="D40" s="5">
        <f t="shared" si="4"/>
        <v>44743.864699073951</v>
      </c>
      <c r="E40" s="6">
        <f t="shared" ca="1" si="1"/>
        <v>9.0124999999999993</v>
      </c>
    </row>
    <row r="41" spans="1:5" x14ac:dyDescent="0.3">
      <c r="A41" s="1">
        <f t="shared" si="2"/>
        <v>-2.25</v>
      </c>
      <c r="B41" s="1">
        <f t="shared" ref="B41" si="41">B40+0.25</f>
        <v>-2.25</v>
      </c>
      <c r="C41" s="6">
        <f t="shared" ref="C41:C47" si="42">SQRT(ABS(B41/2))*SIN(B41*PI()/2)+B41^2/20-2-12</f>
        <v>-13.340977924890353</v>
      </c>
      <c r="D41" s="5">
        <f t="shared" si="4"/>
        <v>44743.86817129617</v>
      </c>
      <c r="E41" s="6">
        <f t="shared" ca="1" si="1"/>
        <v>-20.635312500000001</v>
      </c>
    </row>
    <row r="42" spans="1:5" x14ac:dyDescent="0.3">
      <c r="A42" s="1">
        <f t="shared" si="2"/>
        <v>-2</v>
      </c>
      <c r="B42" s="1">
        <f t="shared" ref="B42" si="43">B41+0.25</f>
        <v>-2</v>
      </c>
      <c r="C42" s="6">
        <f t="shared" si="42"/>
        <v>-13.8</v>
      </c>
      <c r="D42" s="5">
        <f t="shared" si="4"/>
        <v>44743.871643518389</v>
      </c>
      <c r="E42" s="6">
        <f t="shared" ca="1" si="1"/>
        <v>-43.68</v>
      </c>
    </row>
    <row r="43" spans="1:5" x14ac:dyDescent="0.3">
      <c r="A43" s="1">
        <f t="shared" si="2"/>
        <v>-1.75</v>
      </c>
      <c r="B43" s="1">
        <f t="shared" ref="B43" si="44">B42+0.25</f>
        <v>-1.75</v>
      </c>
      <c r="C43" s="6">
        <f t="shared" si="42"/>
        <v>-14.204842572876212</v>
      </c>
      <c r="D43" s="5">
        <f t="shared" si="4"/>
        <v>44743.875115740608</v>
      </c>
      <c r="E43" s="6">
        <f t="shared" ca="1" si="1"/>
        <v>-66.364687500000002</v>
      </c>
    </row>
    <row r="44" spans="1:5" x14ac:dyDescent="0.3">
      <c r="A44" s="1">
        <f t="shared" si="2"/>
        <v>-1.5</v>
      </c>
      <c r="B44" s="1">
        <f t="shared" ref="B44" si="45">B43+0.25</f>
        <v>-1.5</v>
      </c>
      <c r="C44" s="6">
        <f t="shared" si="42"/>
        <v>-14.499872435695794</v>
      </c>
      <c r="D44" s="5">
        <f t="shared" si="4"/>
        <v>44743.878587962827</v>
      </c>
      <c r="E44" s="6">
        <f t="shared" ca="1" si="1"/>
        <v>-86.107500000000002</v>
      </c>
    </row>
    <row r="45" spans="1:5" x14ac:dyDescent="0.3">
      <c r="A45" s="1">
        <f t="shared" si="2"/>
        <v>-1.25</v>
      </c>
      <c r="B45" s="1">
        <f t="shared" ref="B45" si="46">B44+0.25</f>
        <v>-1.25</v>
      </c>
      <c r="C45" s="6">
        <f t="shared" si="42"/>
        <v>-14.652265901586812</v>
      </c>
      <c r="D45" s="5">
        <f t="shared" si="4"/>
        <v>44743.882060185046</v>
      </c>
      <c r="E45" s="6">
        <f t="shared" ca="1" si="1"/>
        <v>-132.90468749999999</v>
      </c>
    </row>
    <row r="46" spans="1:5" x14ac:dyDescent="0.3">
      <c r="A46" s="1">
        <f t="shared" si="2"/>
        <v>-1</v>
      </c>
      <c r="B46" s="1">
        <f t="shared" ref="B46" si="47">B45+0.25</f>
        <v>-1</v>
      </c>
      <c r="C46" s="6">
        <f t="shared" si="42"/>
        <v>-14.657106781186547</v>
      </c>
      <c r="D46" s="5">
        <f t="shared" si="4"/>
        <v>44743.885532407265</v>
      </c>
      <c r="E46" s="6">
        <f t="shared" ca="1" si="1"/>
        <v>-137.16</v>
      </c>
    </row>
    <row r="47" spans="1:5" x14ac:dyDescent="0.3">
      <c r="A47" s="1">
        <f t="shared" si="2"/>
        <v>-0.75</v>
      </c>
      <c r="B47" s="1">
        <f t="shared" ref="B47" si="48">B46+0.25</f>
        <v>-0.75</v>
      </c>
      <c r="C47" s="6">
        <f t="shared" si="42"/>
        <v>-14.537633359613428</v>
      </c>
      <c r="D47" s="5">
        <f t="shared" si="4"/>
        <v>44743.889004629484</v>
      </c>
      <c r="E47" s="6">
        <f t="shared" ca="1" si="1"/>
        <v>-117.954375</v>
      </c>
    </row>
    <row r="48" spans="1:5" x14ac:dyDescent="0.3">
      <c r="A48" s="1">
        <f t="shared" si="2"/>
        <v>-0.5</v>
      </c>
      <c r="B48" s="1">
        <f t="shared" ref="B48" si="49">B47+0.25</f>
        <v>-0.5</v>
      </c>
      <c r="C48" s="12">
        <f>SQRT(ABS(B48/2))*SIN(B48*PI()/2)+B48^2/20-2-12</f>
        <v>-14.341053390593274</v>
      </c>
      <c r="D48" s="5">
        <f t="shared" si="4"/>
        <v>44743.892476851703</v>
      </c>
      <c r="E48" s="6">
        <f t="shared" ca="1" si="1"/>
        <v>-161.56</v>
      </c>
    </row>
    <row r="49" spans="1:5" x14ac:dyDescent="0.3">
      <c r="A49" s="1">
        <f t="shared" si="2"/>
        <v>-0.25</v>
      </c>
      <c r="B49" s="1">
        <f t="shared" ref="B49" si="50">B48+0.25</f>
        <v>-0.25</v>
      </c>
      <c r="C49" s="6">
        <f>SQRT(ABS(B49/2))*SIN(B49*PI()/2)+B49^2/20-2-12</f>
        <v>-14.13217402503655</v>
      </c>
      <c r="D49" s="5">
        <f t="shared" si="4"/>
        <v>44743.895949073922</v>
      </c>
      <c r="E49" s="6">
        <f t="shared" ca="1" si="1"/>
        <v>-139.56062499999999</v>
      </c>
    </row>
    <row r="50" spans="1:5" x14ac:dyDescent="0.3">
      <c r="A50" s="1">
        <f t="shared" si="2"/>
        <v>0</v>
      </c>
      <c r="B50" s="1">
        <f t="shared" ref="B50" si="51">B49+0.25</f>
        <v>0</v>
      </c>
      <c r="C50" s="6">
        <f t="shared" ref="C50:C63" si="52">SQRT(ABS(B50/2))*SIN(B50*PI()/2)+B50^2/20-2-12</f>
        <v>-14</v>
      </c>
      <c r="D50" s="5">
        <f t="shared" si="4"/>
        <v>44743.899421296141</v>
      </c>
      <c r="E50" s="6">
        <f t="shared" ca="1" si="1"/>
        <v>-132</v>
      </c>
    </row>
    <row r="51" spans="1:5" x14ac:dyDescent="0.3">
      <c r="A51" s="1">
        <f t="shared" si="2"/>
        <v>0.25</v>
      </c>
      <c r="B51" s="1">
        <f t="shared" ref="B51" si="53">B50+0.25</f>
        <v>0.25</v>
      </c>
      <c r="C51" s="6">
        <f t="shared" si="52"/>
        <v>-13.861575974963451</v>
      </c>
      <c r="D51" s="5">
        <f t="shared" si="4"/>
        <v>44743.90289351836</v>
      </c>
      <c r="E51" s="6">
        <f t="shared" ca="1" si="1"/>
        <v>-140.08937499999999</v>
      </c>
    </row>
    <row r="52" spans="1:5" x14ac:dyDescent="0.3">
      <c r="A52" s="1">
        <f t="shared" si="2"/>
        <v>0.5</v>
      </c>
      <c r="B52" s="1">
        <f t="shared" ref="B52" si="54">B51+0.25</f>
        <v>0.5</v>
      </c>
      <c r="C52" s="6">
        <f t="shared" si="52"/>
        <v>-13.633946609406726</v>
      </c>
      <c r="D52" s="5">
        <f t="shared" si="4"/>
        <v>44743.906365740579</v>
      </c>
      <c r="E52" s="6">
        <f t="shared" ca="1" si="1"/>
        <v>-129.7175</v>
      </c>
    </row>
    <row r="53" spans="1:5" x14ac:dyDescent="0.3">
      <c r="A53" s="1">
        <f t="shared" si="2"/>
        <v>0.75</v>
      </c>
      <c r="B53" s="1">
        <f t="shared" ref="B53" si="55">B52+0.25</f>
        <v>0.75</v>
      </c>
      <c r="C53" s="6">
        <f t="shared" si="52"/>
        <v>-13.406116640386571</v>
      </c>
      <c r="D53" s="5">
        <f t="shared" si="4"/>
        <v>44743.909837962798</v>
      </c>
      <c r="E53" s="6">
        <f t="shared" ca="1" si="1"/>
        <v>-143.15062499999999</v>
      </c>
    </row>
    <row r="54" spans="1:5" x14ac:dyDescent="0.3">
      <c r="A54" s="1">
        <f t="shared" si="2"/>
        <v>1</v>
      </c>
      <c r="B54" s="1">
        <f t="shared" ref="B54" si="56">B53+0.25</f>
        <v>1</v>
      </c>
      <c r="C54" s="6">
        <f t="shared" si="52"/>
        <v>-13.242893218813453</v>
      </c>
      <c r="D54" s="5">
        <f t="shared" si="4"/>
        <v>44743.913310185017</v>
      </c>
      <c r="E54" s="6">
        <f t="shared" ca="1" si="1"/>
        <v>-125.02</v>
      </c>
    </row>
    <row r="55" spans="1:5" x14ac:dyDescent="0.3">
      <c r="A55" s="1">
        <f t="shared" si="2"/>
        <v>1.25</v>
      </c>
      <c r="B55" s="1">
        <f t="shared" ref="B55" si="57">B54+0.25</f>
        <v>1.25</v>
      </c>
      <c r="C55" s="6">
        <f t="shared" si="52"/>
        <v>-13.191484098413188</v>
      </c>
      <c r="D55" s="5">
        <f t="shared" si="4"/>
        <v>44743.916782407236</v>
      </c>
      <c r="E55" s="6">
        <f t="shared" ca="1" si="1"/>
        <v>-121.42812499999999</v>
      </c>
    </row>
    <row r="56" spans="1:5" x14ac:dyDescent="0.3">
      <c r="A56" s="1">
        <f t="shared" si="2"/>
        <v>1.5</v>
      </c>
      <c r="B56" s="1">
        <f t="shared" ref="B56" si="58">B55+0.25</f>
        <v>1.5</v>
      </c>
      <c r="C56" s="6">
        <f t="shared" si="52"/>
        <v>-13.275127564304206</v>
      </c>
      <c r="D56" s="5">
        <f t="shared" si="4"/>
        <v>44743.920254629455</v>
      </c>
      <c r="E56" s="6">
        <f t="shared" ca="1" si="1"/>
        <v>-125.7075</v>
      </c>
    </row>
    <row r="57" spans="1:5" x14ac:dyDescent="0.3">
      <c r="A57" s="1">
        <f t="shared" si="2"/>
        <v>1.75</v>
      </c>
      <c r="B57" s="1">
        <f t="shared" ref="B57" si="59">B56+0.25</f>
        <v>1.75</v>
      </c>
      <c r="C57" s="6">
        <f t="shared" si="52"/>
        <v>-13.488907427123788</v>
      </c>
      <c r="D57" s="5">
        <f t="shared" si="4"/>
        <v>44743.923726851674</v>
      </c>
      <c r="E57" s="6">
        <f t="shared" ca="1" si="1"/>
        <v>-107.291875</v>
      </c>
    </row>
    <row r="58" spans="1:5" x14ac:dyDescent="0.3">
      <c r="A58" s="1">
        <f t="shared" si="2"/>
        <v>2</v>
      </c>
      <c r="B58" s="1">
        <f t="shared" ref="B58" si="60">B57+0.25</f>
        <v>2</v>
      </c>
      <c r="C58" s="6">
        <f t="shared" si="52"/>
        <v>-13.8</v>
      </c>
      <c r="D58" s="5">
        <f t="shared" si="4"/>
        <v>44743.927199073893</v>
      </c>
      <c r="E58" s="6">
        <f t="shared" ca="1" si="1"/>
        <v>-105.6</v>
      </c>
    </row>
    <row r="59" spans="1:5" x14ac:dyDescent="0.3">
      <c r="A59" s="1">
        <f t="shared" si="2"/>
        <v>2.25</v>
      </c>
      <c r="B59" s="1">
        <f t="shared" ref="B59" si="61">B58+0.25</f>
        <v>2.25</v>
      </c>
      <c r="C59" s="6">
        <f t="shared" si="52"/>
        <v>-14.152772075109647</v>
      </c>
      <c r="D59" s="5">
        <f t="shared" si="4"/>
        <v>44743.930671296112</v>
      </c>
      <c r="E59" s="6">
        <f t="shared" ca="1" si="1"/>
        <v>-81.897187500000001</v>
      </c>
    </row>
    <row r="60" spans="1:5" x14ac:dyDescent="0.3">
      <c r="A60" s="1">
        <f t="shared" si="2"/>
        <v>2.5</v>
      </c>
      <c r="B60" s="1">
        <f t="shared" ref="B60" si="62">B59+0.25</f>
        <v>2.5</v>
      </c>
      <c r="C60" s="6">
        <f t="shared" si="52"/>
        <v>-14.478069415042095</v>
      </c>
      <c r="D60" s="5">
        <f t="shared" si="4"/>
        <v>44743.934143518331</v>
      </c>
      <c r="E60" s="6">
        <f t="shared" ca="1" si="1"/>
        <v>-65.8</v>
      </c>
    </row>
    <row r="61" spans="1:5" x14ac:dyDescent="0.3">
      <c r="A61" s="1">
        <f t="shared" si="2"/>
        <v>2.75</v>
      </c>
      <c r="B61" s="1">
        <f t="shared" ref="B61" si="63">B60+0.25</f>
        <v>2.75</v>
      </c>
      <c r="C61" s="6">
        <f t="shared" si="52"/>
        <v>-14.70521977986731</v>
      </c>
      <c r="D61" s="5">
        <f t="shared" si="4"/>
        <v>44743.93761574055</v>
      </c>
      <c r="E61" s="6">
        <f t="shared" ca="1" si="1"/>
        <v>-47.403125000000003</v>
      </c>
    </row>
    <row r="62" spans="1:5" x14ac:dyDescent="0.3">
      <c r="A62" s="1">
        <f t="shared" si="2"/>
        <v>3</v>
      </c>
      <c r="B62" s="1">
        <f t="shared" ref="B62" si="64">B61+0.25</f>
        <v>3</v>
      </c>
      <c r="C62" s="6">
        <f t="shared" si="52"/>
        <v>-14.77474487139159</v>
      </c>
      <c r="D62" s="5">
        <f t="shared" si="4"/>
        <v>44743.941087962769</v>
      </c>
      <c r="E62" s="6">
        <f t="shared" ca="1" si="1"/>
        <v>-22.95</v>
      </c>
    </row>
    <row r="63" spans="1:5" x14ac:dyDescent="0.3">
      <c r="A63" s="1">
        <f t="shared" si="2"/>
        <v>3.25</v>
      </c>
      <c r="B63" s="1">
        <f t="shared" ref="B63:B126" si="65">B62+0.25</f>
        <v>3.25</v>
      </c>
      <c r="C63" s="6">
        <f t="shared" si="52"/>
        <v>-14.649594941121007</v>
      </c>
      <c r="D63" s="5">
        <f t="shared" si="4"/>
        <v>44743.944560184987</v>
      </c>
      <c r="E63" s="6">
        <f t="shared" ca="1" si="1"/>
        <v>-8.8446874999999991</v>
      </c>
    </row>
    <row r="64" spans="1:5" x14ac:dyDescent="0.3">
      <c r="A64" s="1">
        <f t="shared" si="2"/>
        <v>3.5</v>
      </c>
      <c r="B64" s="1">
        <f t="shared" si="65"/>
        <v>3.5</v>
      </c>
      <c r="C64" s="6">
        <f t="shared" ref="C64:C109" ca="1" si="66">(SQRT(ABS(B64/2))*SIN(B64*PI()/2)+B64^2/20-2+8)*RANDBETWEEN($I$2,$I$3)/100</f>
        <v>6.6421902143686227</v>
      </c>
      <c r="D64" s="5">
        <f t="shared" si="4"/>
        <v>44743.948032407206</v>
      </c>
    </row>
    <row r="65" spans="1:4" x14ac:dyDescent="0.3">
      <c r="A65" s="1">
        <f t="shared" si="2"/>
        <v>3.75</v>
      </c>
      <c r="B65" s="1">
        <f t="shared" si="65"/>
        <v>3.75</v>
      </c>
      <c r="C65" s="6">
        <f t="shared" ca="1" si="66"/>
        <v>7.2913546725449052</v>
      </c>
      <c r="D65" s="5">
        <f t="shared" si="4"/>
        <v>44743.951504629425</v>
      </c>
    </row>
    <row r="66" spans="1:4" x14ac:dyDescent="0.3">
      <c r="A66" s="1">
        <f t="shared" si="2"/>
        <v>4</v>
      </c>
      <c r="B66" s="1">
        <f t="shared" si="65"/>
        <v>4</v>
      </c>
      <c r="C66" s="6">
        <f t="shared" ca="1" si="66"/>
        <v>6.8</v>
      </c>
      <c r="D66" s="5">
        <f t="shared" si="4"/>
        <v>44743.954976851644</v>
      </c>
    </row>
    <row r="67" spans="1:4" x14ac:dyDescent="0.3">
      <c r="A67" s="1">
        <f t="shared" si="2"/>
        <v>4.25</v>
      </c>
      <c r="B67" s="1">
        <f t="shared" si="65"/>
        <v>4.25</v>
      </c>
      <c r="C67" s="6">
        <f t="shared" ca="1" si="66"/>
        <v>8.4309042035337214</v>
      </c>
      <c r="D67" s="5">
        <f t="shared" si="4"/>
        <v>44743.958449073863</v>
      </c>
    </row>
    <row r="68" spans="1:4" x14ac:dyDescent="0.3">
      <c r="A68" s="1">
        <f t="shared" ref="A68:B127" si="67">A67+0.25</f>
        <v>4.5</v>
      </c>
      <c r="B68" s="1">
        <f t="shared" si="65"/>
        <v>4.5</v>
      </c>
      <c r="C68" s="6">
        <f t="shared" ca="1" si="66"/>
        <v>7.8309653666264269</v>
      </c>
      <c r="D68" s="5">
        <f t="shared" ref="D68:D131" si="68">D67+1/24/12</f>
        <v>44743.961921296082</v>
      </c>
    </row>
    <row r="69" spans="1:4" x14ac:dyDescent="0.3">
      <c r="A69" s="1">
        <f t="shared" si="67"/>
        <v>4.75</v>
      </c>
      <c r="B69" s="1">
        <f t="shared" si="65"/>
        <v>4.75</v>
      </c>
      <c r="C69" s="6">
        <f t="shared" ca="1" si="66"/>
        <v>8.2953614123627339</v>
      </c>
      <c r="D69" s="5">
        <f t="shared" si="68"/>
        <v>44743.965393518301</v>
      </c>
    </row>
    <row r="70" spans="1:4" x14ac:dyDescent="0.3">
      <c r="A70" s="1">
        <f t="shared" si="67"/>
        <v>5</v>
      </c>
      <c r="B70" s="1">
        <f t="shared" si="65"/>
        <v>5</v>
      </c>
      <c r="C70" s="6">
        <f t="shared" ca="1" si="66"/>
        <v>9.0077616066858734</v>
      </c>
      <c r="D70" s="5">
        <f t="shared" si="68"/>
        <v>44743.96886574052</v>
      </c>
    </row>
    <row r="71" spans="1:4" x14ac:dyDescent="0.3">
      <c r="A71" s="1">
        <f t="shared" si="67"/>
        <v>5.25</v>
      </c>
      <c r="B71" s="1">
        <f t="shared" si="65"/>
        <v>5.25</v>
      </c>
      <c r="C71" s="6">
        <f t="shared" ca="1" si="66"/>
        <v>8.519981684825261</v>
      </c>
      <c r="D71" s="5">
        <f t="shared" si="68"/>
        <v>44743.972337962739</v>
      </c>
    </row>
    <row r="72" spans="1:4" x14ac:dyDescent="0.3">
      <c r="A72" s="1">
        <f t="shared" si="67"/>
        <v>5.5</v>
      </c>
      <c r="B72" s="1">
        <f t="shared" si="65"/>
        <v>5.5</v>
      </c>
      <c r="C72" s="12">
        <v>100</v>
      </c>
      <c r="D72" s="5">
        <f t="shared" si="68"/>
        <v>44743.975810184958</v>
      </c>
    </row>
    <row r="73" spans="1:4" x14ac:dyDescent="0.3">
      <c r="A73" s="1">
        <f t="shared" si="67"/>
        <v>5.75</v>
      </c>
      <c r="B73" s="1">
        <f t="shared" si="65"/>
        <v>5.75</v>
      </c>
      <c r="C73" s="6">
        <f t="shared" ca="1" si="66"/>
        <v>8.0529364394634495</v>
      </c>
      <c r="D73" s="5">
        <f t="shared" si="68"/>
        <v>44743.979282407177</v>
      </c>
    </row>
    <row r="74" spans="1:4" x14ac:dyDescent="0.3">
      <c r="A74" s="1">
        <f t="shared" si="67"/>
        <v>6</v>
      </c>
      <c r="B74" s="1">
        <f t="shared" si="65"/>
        <v>6</v>
      </c>
      <c r="C74" s="6">
        <f t="shared" ca="1" si="66"/>
        <v>8.7360000000000007</v>
      </c>
      <c r="D74" s="5">
        <f t="shared" si="68"/>
        <v>44743.982754629396</v>
      </c>
    </row>
    <row r="75" spans="1:4" x14ac:dyDescent="0.3">
      <c r="A75" s="1">
        <f t="shared" si="67"/>
        <v>6.25</v>
      </c>
      <c r="B75" s="1">
        <f t="shared" si="65"/>
        <v>6.25</v>
      </c>
      <c r="C75" s="6">
        <f t="shared" ca="1" si="66"/>
        <v>8.1498254597953235</v>
      </c>
      <c r="D75" s="5">
        <f t="shared" si="68"/>
        <v>44743.986226851615</v>
      </c>
    </row>
    <row r="76" spans="1:4" x14ac:dyDescent="0.3">
      <c r="A76" s="1">
        <f t="shared" si="67"/>
        <v>6.5</v>
      </c>
      <c r="B76" s="1">
        <f t="shared" si="65"/>
        <v>6.5</v>
      </c>
      <c r="C76" s="6">
        <f t="shared" ca="1" si="66"/>
        <v>8.0001617922741097</v>
      </c>
      <c r="D76" s="5">
        <f t="shared" si="68"/>
        <v>44743.989699073834</v>
      </c>
    </row>
    <row r="77" spans="1:4" x14ac:dyDescent="0.3">
      <c r="A77" s="1">
        <f t="shared" si="67"/>
        <v>6.75</v>
      </c>
      <c r="B77" s="1">
        <f t="shared" si="65"/>
        <v>6.75</v>
      </c>
      <c r="C77" s="6">
        <f t="shared" ca="1" si="66"/>
        <v>5.8569564298321461</v>
      </c>
      <c r="D77" s="5">
        <f t="shared" si="68"/>
        <v>44743.993171296053</v>
      </c>
    </row>
    <row r="78" spans="1:4" x14ac:dyDescent="0.3">
      <c r="A78" s="1">
        <f t="shared" si="67"/>
        <v>7</v>
      </c>
      <c r="B78" s="1">
        <f t="shared" si="65"/>
        <v>7</v>
      </c>
      <c r="C78" s="6">
        <f t="shared" ca="1" si="66"/>
        <v>5.9212541759517263</v>
      </c>
      <c r="D78" s="5">
        <f t="shared" si="68"/>
        <v>44743.996643518272</v>
      </c>
    </row>
    <row r="79" spans="1:4" x14ac:dyDescent="0.3">
      <c r="A79" s="1">
        <f t="shared" si="67"/>
        <v>7.25</v>
      </c>
      <c r="B79" s="1">
        <f t="shared" si="65"/>
        <v>7.25</v>
      </c>
      <c r="C79" s="6">
        <f t="shared" ca="1" si="66"/>
        <v>5.6326708361646967</v>
      </c>
      <c r="D79" s="5">
        <f t="shared" si="68"/>
        <v>44744.000115740491</v>
      </c>
    </row>
    <row r="80" spans="1:4" x14ac:dyDescent="0.3">
      <c r="A80" s="1">
        <f t="shared" si="67"/>
        <v>7.5</v>
      </c>
      <c r="B80" s="1">
        <f t="shared" si="65"/>
        <v>7.5</v>
      </c>
      <c r="C80" s="6">
        <f t="shared" ca="1" si="66"/>
        <v>7.2198977980499706</v>
      </c>
      <c r="D80" s="5">
        <f t="shared" si="68"/>
        <v>44744.00358796271</v>
      </c>
    </row>
    <row r="81" spans="1:4" x14ac:dyDescent="0.3">
      <c r="A81" s="1">
        <f t="shared" si="67"/>
        <v>7.75</v>
      </c>
      <c r="B81" s="1">
        <f t="shared" si="65"/>
        <v>7.75</v>
      </c>
      <c r="C81" s="6">
        <f t="shared" ca="1" si="66"/>
        <v>7.919819433672818</v>
      </c>
      <c r="D81" s="5">
        <f t="shared" si="68"/>
        <v>44744.007060184929</v>
      </c>
    </row>
    <row r="82" spans="1:4" x14ac:dyDescent="0.3">
      <c r="A82" s="1">
        <f t="shared" si="67"/>
        <v>8</v>
      </c>
      <c r="B82" s="1">
        <f t="shared" si="65"/>
        <v>8</v>
      </c>
      <c r="C82" s="6">
        <f t="shared" ca="1" si="66"/>
        <v>10.763999999999999</v>
      </c>
      <c r="D82" s="5">
        <f t="shared" si="68"/>
        <v>44744.010532407148</v>
      </c>
    </row>
    <row r="83" spans="1:4" x14ac:dyDescent="0.3">
      <c r="A83" s="1">
        <f t="shared" si="67"/>
        <v>8.25</v>
      </c>
      <c r="B83" s="1">
        <f t="shared" si="65"/>
        <v>8.25</v>
      </c>
      <c r="C83" s="6">
        <f t="shared" ca="1" si="66"/>
        <v>11.50380535963191</v>
      </c>
      <c r="D83" s="5">
        <f t="shared" si="68"/>
        <v>44744.014004629367</v>
      </c>
    </row>
    <row r="84" spans="1:4" x14ac:dyDescent="0.3">
      <c r="A84" s="1">
        <f t="shared" si="67"/>
        <v>8.5</v>
      </c>
      <c r="B84" s="1">
        <f t="shared" si="65"/>
        <v>8.5</v>
      </c>
      <c r="C84" s="6">
        <f t="shared" ca="1" si="66"/>
        <v>9.5204046573917402</v>
      </c>
      <c r="D84" s="5">
        <f t="shared" si="68"/>
        <v>44744.017476851586</v>
      </c>
    </row>
    <row r="85" spans="1:4" x14ac:dyDescent="0.3">
      <c r="A85" s="1">
        <f t="shared" si="67"/>
        <v>8.75</v>
      </c>
      <c r="B85" s="1">
        <f t="shared" si="65"/>
        <v>8.75</v>
      </c>
      <c r="C85" s="6">
        <f t="shared" ca="1" si="66"/>
        <v>13.877458068846288</v>
      </c>
      <c r="D85" s="5">
        <f t="shared" si="68"/>
        <v>44744.020949073805</v>
      </c>
    </row>
    <row r="86" spans="1:4" x14ac:dyDescent="0.3">
      <c r="A86" s="1">
        <f t="shared" si="67"/>
        <v>9</v>
      </c>
      <c r="B86" s="1">
        <f t="shared" si="65"/>
        <v>9</v>
      </c>
      <c r="C86" s="6">
        <f t="shared" ca="1" si="66"/>
        <v>13.631878784786799</v>
      </c>
      <c r="D86" s="5">
        <f t="shared" si="68"/>
        <v>44744.024421296024</v>
      </c>
    </row>
    <row r="87" spans="1:4" x14ac:dyDescent="0.3">
      <c r="A87" s="1">
        <f t="shared" si="67"/>
        <v>9.25</v>
      </c>
      <c r="B87" s="1">
        <f t="shared" si="65"/>
        <v>9.25</v>
      </c>
      <c r="C87" s="6">
        <f t="shared" ca="1" si="66"/>
        <v>10.0573025104762</v>
      </c>
      <c r="D87" s="5">
        <f t="shared" si="68"/>
        <v>44744.027893518243</v>
      </c>
    </row>
    <row r="88" spans="1:4" x14ac:dyDescent="0.3">
      <c r="A88" s="1">
        <f t="shared" si="67"/>
        <v>9.5</v>
      </c>
      <c r="B88" s="1">
        <f t="shared" si="65"/>
        <v>9.5</v>
      </c>
      <c r="C88" s="6">
        <f t="shared" ca="1" si="66"/>
        <v>10.727707115660598</v>
      </c>
      <c r="D88" s="5">
        <f t="shared" si="68"/>
        <v>44744.031365740462</v>
      </c>
    </row>
    <row r="89" spans="1:4" x14ac:dyDescent="0.3">
      <c r="A89" s="1">
        <f t="shared" si="67"/>
        <v>9.75</v>
      </c>
      <c r="B89" s="1">
        <f t="shared" si="65"/>
        <v>9.75</v>
      </c>
      <c r="C89" s="6">
        <f t="shared" ca="1" si="66"/>
        <v>11.946009154754663</v>
      </c>
      <c r="D89" s="5">
        <f t="shared" si="68"/>
        <v>44744.034837962681</v>
      </c>
    </row>
    <row r="90" spans="1:4" x14ac:dyDescent="0.3">
      <c r="A90" s="1">
        <f t="shared" si="67"/>
        <v>10</v>
      </c>
      <c r="B90" s="1">
        <f t="shared" si="65"/>
        <v>10</v>
      </c>
      <c r="C90" s="6">
        <f t="shared" ca="1" si="66"/>
        <v>10.120000000000001</v>
      </c>
      <c r="D90" s="5">
        <f t="shared" si="68"/>
        <v>44744.0383101849</v>
      </c>
    </row>
    <row r="91" spans="1:4" x14ac:dyDescent="0.3">
      <c r="A91" s="1">
        <f t="shared" si="67"/>
        <v>10.25</v>
      </c>
      <c r="B91" s="1">
        <f t="shared" si="65"/>
        <v>10.25</v>
      </c>
      <c r="C91" s="6">
        <f t="shared" ca="1" si="66"/>
        <v>9.1403739094689485</v>
      </c>
      <c r="D91" s="5">
        <f t="shared" si="68"/>
        <v>44744.041782407119</v>
      </c>
    </row>
    <row r="92" spans="1:4" x14ac:dyDescent="0.3">
      <c r="A92" s="1">
        <f t="shared" si="67"/>
        <v>10.5</v>
      </c>
      <c r="B92" s="1">
        <f t="shared" si="65"/>
        <v>10.5</v>
      </c>
      <c r="C92" s="6">
        <f t="shared" ca="1" si="66"/>
        <v>8.50739074984231</v>
      </c>
      <c r="D92" s="5">
        <f t="shared" si="68"/>
        <v>44744.045254629338</v>
      </c>
    </row>
    <row r="93" spans="1:4" x14ac:dyDescent="0.3">
      <c r="A93" s="1">
        <f t="shared" si="67"/>
        <v>10.75</v>
      </c>
      <c r="B93" s="1">
        <f t="shared" si="65"/>
        <v>10.75</v>
      </c>
      <c r="C93" s="6">
        <f t="shared" ca="1" si="66"/>
        <v>10.888904214513389</v>
      </c>
      <c r="D93" s="5">
        <f t="shared" si="68"/>
        <v>44744.048726851557</v>
      </c>
    </row>
    <row r="94" spans="1:4" x14ac:dyDescent="0.3">
      <c r="A94" s="1">
        <f t="shared" si="67"/>
        <v>11</v>
      </c>
      <c r="B94" s="1">
        <f t="shared" si="65"/>
        <v>11</v>
      </c>
      <c r="C94" s="6">
        <f t="shared" ca="1" si="66"/>
        <v>11.54870262290506</v>
      </c>
      <c r="D94" s="5">
        <f t="shared" si="68"/>
        <v>44744.052199073776</v>
      </c>
    </row>
    <row r="95" spans="1:4" x14ac:dyDescent="0.3">
      <c r="A95" s="1">
        <f t="shared" si="67"/>
        <v>11.25</v>
      </c>
      <c r="B95" s="1">
        <f t="shared" si="65"/>
        <v>11.25</v>
      </c>
      <c r="C95" s="6">
        <f t="shared" ca="1" si="66"/>
        <v>11.758864662477892</v>
      </c>
      <c r="D95" s="5">
        <f t="shared" si="68"/>
        <v>44744.055671295995</v>
      </c>
    </row>
    <row r="96" spans="1:4" x14ac:dyDescent="0.3">
      <c r="A96" s="1">
        <f t="shared" si="67"/>
        <v>11.5</v>
      </c>
      <c r="B96" s="1">
        <f t="shared" si="65"/>
        <v>11.5</v>
      </c>
      <c r="C96" s="6">
        <f t="shared" ca="1" si="66"/>
        <v>9.8252257537968131</v>
      </c>
      <c r="D96" s="5">
        <f t="shared" si="68"/>
        <v>44744.059143518214</v>
      </c>
    </row>
    <row r="97" spans="1:4" x14ac:dyDescent="0.3">
      <c r="A97" s="1">
        <f t="shared" si="67"/>
        <v>11.75</v>
      </c>
      <c r="B97" s="1">
        <f t="shared" si="65"/>
        <v>11.75</v>
      </c>
      <c r="C97" s="6">
        <f t="shared" ca="1" si="66"/>
        <v>13.652140242899383</v>
      </c>
      <c r="D97" s="5">
        <f t="shared" si="68"/>
        <v>44744.062615740433</v>
      </c>
    </row>
    <row r="98" spans="1:4" x14ac:dyDescent="0.3">
      <c r="A98" s="1">
        <f t="shared" si="67"/>
        <v>12</v>
      </c>
      <c r="B98" s="1">
        <f t="shared" si="65"/>
        <v>12</v>
      </c>
      <c r="C98" s="6">
        <f t="shared" ca="1" si="66"/>
        <v>12.803999999999998</v>
      </c>
      <c r="D98" s="5">
        <f t="shared" si="68"/>
        <v>44744.066087962652</v>
      </c>
    </row>
    <row r="99" spans="1:4" x14ac:dyDescent="0.3">
      <c r="A99" s="1">
        <f t="shared" si="67"/>
        <v>12.25</v>
      </c>
      <c r="B99" s="1">
        <f t="shared" si="65"/>
        <v>12.25</v>
      </c>
      <c r="C99" s="6">
        <f t="shared" ca="1" si="66"/>
        <v>12.571689812472579</v>
      </c>
      <c r="D99" s="5">
        <f t="shared" si="68"/>
        <v>44744.069560184871</v>
      </c>
    </row>
    <row r="100" spans="1:4" x14ac:dyDescent="0.3">
      <c r="A100" s="1">
        <f t="shared" si="67"/>
        <v>12.5</v>
      </c>
      <c r="B100" s="1">
        <f t="shared" si="65"/>
        <v>12.5</v>
      </c>
      <c r="C100" s="6">
        <f t="shared" ca="1" si="66"/>
        <v>16.359280300614685</v>
      </c>
      <c r="D100" s="5">
        <f t="shared" si="68"/>
        <v>44744.07303240709</v>
      </c>
    </row>
    <row r="101" spans="1:4" x14ac:dyDescent="0.3">
      <c r="A101" s="1">
        <f t="shared" si="67"/>
        <v>12.75</v>
      </c>
      <c r="B101" s="1">
        <f t="shared" si="65"/>
        <v>12.75</v>
      </c>
      <c r="C101" s="6">
        <f t="shared" ca="1" si="66"/>
        <v>13.333253244962499</v>
      </c>
      <c r="D101" s="5">
        <f t="shared" si="68"/>
        <v>44744.076504629309</v>
      </c>
    </row>
    <row r="102" spans="1:4" x14ac:dyDescent="0.3">
      <c r="A102" s="1">
        <f t="shared" si="67"/>
        <v>13</v>
      </c>
      <c r="B102" s="1">
        <f t="shared" si="65"/>
        <v>13</v>
      </c>
      <c r="C102" s="6">
        <f t="shared" ca="1" si="66"/>
        <v>17.339499951932321</v>
      </c>
      <c r="D102" s="5">
        <f t="shared" si="68"/>
        <v>44744.079976851528</v>
      </c>
    </row>
    <row r="103" spans="1:4" x14ac:dyDescent="0.3">
      <c r="A103" s="1">
        <f t="shared" si="67"/>
        <v>13.25</v>
      </c>
      <c r="B103" s="1">
        <f t="shared" si="65"/>
        <v>13.25</v>
      </c>
      <c r="C103" s="6">
        <f t="shared" ca="1" si="66"/>
        <v>15.26893388644803</v>
      </c>
      <c r="D103" s="5">
        <f t="shared" si="68"/>
        <v>44744.083449073747</v>
      </c>
    </row>
    <row r="104" spans="1:4" x14ac:dyDescent="0.3">
      <c r="A104" s="1">
        <f t="shared" si="67"/>
        <v>13.5</v>
      </c>
      <c r="B104" s="1">
        <f t="shared" si="65"/>
        <v>13.5</v>
      </c>
      <c r="C104" s="6">
        <f t="shared" ca="1" si="66"/>
        <v>18.475082864725252</v>
      </c>
      <c r="D104" s="5">
        <f t="shared" si="68"/>
        <v>44744.086921295966</v>
      </c>
    </row>
    <row r="105" spans="1:4" x14ac:dyDescent="0.3">
      <c r="A105" s="1">
        <f t="shared" si="67"/>
        <v>13.75</v>
      </c>
      <c r="B105" s="1">
        <f t="shared" si="65"/>
        <v>13.75</v>
      </c>
      <c r="C105" s="6">
        <f t="shared" ca="1" si="66"/>
        <v>14.317180599559968</v>
      </c>
      <c r="D105" s="5">
        <f t="shared" si="68"/>
        <v>44744.090393518185</v>
      </c>
    </row>
    <row r="106" spans="1:4" x14ac:dyDescent="0.3">
      <c r="A106" s="1">
        <f t="shared" si="67"/>
        <v>14</v>
      </c>
      <c r="B106" s="1">
        <f t="shared" si="65"/>
        <v>14</v>
      </c>
      <c r="C106" s="6">
        <f t="shared" ca="1" si="66"/>
        <v>18.012000000000004</v>
      </c>
      <c r="D106" s="5">
        <f t="shared" si="68"/>
        <v>44744.093865740404</v>
      </c>
    </row>
    <row r="107" spans="1:4" x14ac:dyDescent="0.3">
      <c r="A107" s="1">
        <f t="shared" si="67"/>
        <v>14.25</v>
      </c>
      <c r="B107" s="1">
        <f t="shared" si="65"/>
        <v>14.25</v>
      </c>
      <c r="C107" s="6">
        <f t="shared" ca="1" si="66"/>
        <v>14.223741376017275</v>
      </c>
      <c r="D107" s="5">
        <f t="shared" si="68"/>
        <v>44744.097337962623</v>
      </c>
    </row>
    <row r="108" spans="1:4" x14ac:dyDescent="0.3">
      <c r="A108" s="1">
        <f t="shared" si="67"/>
        <v>14.5</v>
      </c>
      <c r="B108" s="1">
        <f t="shared" si="65"/>
        <v>14.5</v>
      </c>
      <c r="C108" s="6">
        <f t="shared" ca="1" si="66"/>
        <v>14.316385589063341</v>
      </c>
      <c r="D108" s="5">
        <f t="shared" si="68"/>
        <v>44744.100810184842</v>
      </c>
    </row>
    <row r="109" spans="1:4" x14ac:dyDescent="0.3">
      <c r="A109" s="1">
        <f t="shared" si="67"/>
        <v>14.75</v>
      </c>
      <c r="B109" s="1">
        <f t="shared" si="65"/>
        <v>14.75</v>
      </c>
      <c r="C109" s="6">
        <f t="shared" ca="1" si="66"/>
        <v>12.357468879173702</v>
      </c>
      <c r="D109" s="5">
        <f t="shared" si="68"/>
        <v>44744.104282407061</v>
      </c>
    </row>
    <row r="110" spans="1:4" x14ac:dyDescent="0.3">
      <c r="A110" s="1">
        <f t="shared" si="67"/>
        <v>15</v>
      </c>
      <c r="B110" s="1">
        <f t="shared" si="65"/>
        <v>15</v>
      </c>
      <c r="C110" s="6">
        <f ca="1">(SQRT(ABS(B110/2))*SIN(B110*PI()/2)+B110^2/20-2+8)*RANDBETWEEN($I$2,$I$3)/100 + 75</f>
        <v>91.542981422220549</v>
      </c>
      <c r="D110" s="5">
        <f t="shared" si="68"/>
        <v>44744.10775462928</v>
      </c>
    </row>
    <row r="111" spans="1:4" x14ac:dyDescent="0.3">
      <c r="A111" s="1">
        <f t="shared" si="67"/>
        <v>15.25</v>
      </c>
      <c r="B111" s="1">
        <f t="shared" si="65"/>
        <v>15.25</v>
      </c>
      <c r="C111" s="6">
        <f t="shared" ref="C111:C135" ca="1" si="69">(SQRT(ABS(B111/2))*SIN(B111*PI()/2)+B111^2/20-2+8)*RANDBETWEEN($I$2,$I$3)/100 + 75</f>
        <v>87.966202160809871</v>
      </c>
      <c r="D111" s="5">
        <f t="shared" si="68"/>
        <v>44744.111226851499</v>
      </c>
    </row>
    <row r="112" spans="1:4" x14ac:dyDescent="0.3">
      <c r="A112" s="1">
        <f t="shared" si="67"/>
        <v>15.5</v>
      </c>
      <c r="B112" s="1">
        <f t="shared" si="65"/>
        <v>15.5</v>
      </c>
      <c r="C112" s="6">
        <f t="shared" ca="1" si="69"/>
        <v>92.648397834646744</v>
      </c>
      <c r="D112" s="5">
        <f t="shared" si="68"/>
        <v>44744.114699073718</v>
      </c>
    </row>
    <row r="113" spans="1:4" x14ac:dyDescent="0.3">
      <c r="A113" s="1">
        <f t="shared" si="67"/>
        <v>15.75</v>
      </c>
      <c r="B113" s="1">
        <f t="shared" si="65"/>
        <v>15.75</v>
      </c>
      <c r="C113" s="6">
        <f t="shared" ca="1" si="69"/>
        <v>94.408728955135928</v>
      </c>
      <c r="D113" s="5">
        <f t="shared" si="68"/>
        <v>44744.118171295937</v>
      </c>
    </row>
    <row r="114" spans="1:4" x14ac:dyDescent="0.3">
      <c r="A114" s="1">
        <f t="shared" si="67"/>
        <v>16</v>
      </c>
      <c r="B114" s="1">
        <f t="shared" si="65"/>
        <v>16</v>
      </c>
      <c r="C114" s="6">
        <f t="shared" ca="1" si="69"/>
        <v>93.423999999999992</v>
      </c>
      <c r="D114" s="5">
        <f t="shared" si="68"/>
        <v>44744.121643518156</v>
      </c>
    </row>
    <row r="115" spans="1:4" x14ac:dyDescent="0.3">
      <c r="A115" s="1">
        <f t="shared" si="67"/>
        <v>16.25</v>
      </c>
      <c r="B115" s="1">
        <f t="shared" si="65"/>
        <v>16.25</v>
      </c>
      <c r="C115" s="6">
        <f t="shared" ca="1" si="69"/>
        <v>91.843970708738667</v>
      </c>
      <c r="D115" s="5">
        <f t="shared" si="68"/>
        <v>44744.125115740375</v>
      </c>
    </row>
    <row r="116" spans="1:4" x14ac:dyDescent="0.3">
      <c r="A116" s="1">
        <f t="shared" si="67"/>
        <v>16.5</v>
      </c>
      <c r="B116" s="1">
        <f t="shared" si="65"/>
        <v>16.5</v>
      </c>
      <c r="C116" s="6">
        <f t="shared" ca="1" si="69"/>
        <v>99.67360094532124</v>
      </c>
      <c r="D116" s="5">
        <f t="shared" si="68"/>
        <v>44744.128587962594</v>
      </c>
    </row>
    <row r="117" spans="1:4" x14ac:dyDescent="0.3">
      <c r="A117" s="1">
        <f t="shared" si="67"/>
        <v>16.75</v>
      </c>
      <c r="B117" s="1">
        <f t="shared" si="65"/>
        <v>16.75</v>
      </c>
      <c r="C117" s="6">
        <f t="shared" ca="1" si="69"/>
        <v>100.88004595406036</v>
      </c>
      <c r="D117" s="5">
        <f t="shared" si="68"/>
        <v>44744.132060184813</v>
      </c>
    </row>
    <row r="118" spans="1:4" x14ac:dyDescent="0.3">
      <c r="A118" s="1">
        <f t="shared" si="67"/>
        <v>17</v>
      </c>
      <c r="B118" s="1">
        <f t="shared" si="65"/>
        <v>17</v>
      </c>
      <c r="C118" s="6">
        <f t="shared" ca="1" si="69"/>
        <v>98.365475947422652</v>
      </c>
      <c r="D118" s="5">
        <f t="shared" si="68"/>
        <v>44744.135532407032</v>
      </c>
    </row>
    <row r="119" spans="1:4" x14ac:dyDescent="0.3">
      <c r="A119" s="1">
        <f t="shared" si="67"/>
        <v>17.25</v>
      </c>
      <c r="B119" s="1">
        <f t="shared" si="65"/>
        <v>17.25</v>
      </c>
      <c r="C119" s="6">
        <f t="shared" ca="1" si="69"/>
        <v>97.175922369075067</v>
      </c>
      <c r="D119" s="5">
        <f t="shared" si="68"/>
        <v>44744.139004629251</v>
      </c>
    </row>
    <row r="120" spans="1:4" x14ac:dyDescent="0.3">
      <c r="A120" s="1">
        <f t="shared" si="67"/>
        <v>17.5</v>
      </c>
      <c r="B120" s="1">
        <f t="shared" si="65"/>
        <v>17.5</v>
      </c>
      <c r="C120" s="6">
        <f t="shared" ca="1" si="69"/>
        <v>94.425444555058206</v>
      </c>
      <c r="D120" s="5">
        <f t="shared" si="68"/>
        <v>44744.14247685147</v>
      </c>
    </row>
    <row r="121" spans="1:4" x14ac:dyDescent="0.3">
      <c r="A121" s="1">
        <f t="shared" si="67"/>
        <v>17.75</v>
      </c>
      <c r="B121" s="1">
        <f t="shared" si="65"/>
        <v>17.75</v>
      </c>
      <c r="C121" s="6">
        <f t="shared" ca="1" si="69"/>
        <v>102.47180981894724</v>
      </c>
      <c r="D121" s="5">
        <f t="shared" si="68"/>
        <v>44744.145949073689</v>
      </c>
    </row>
    <row r="122" spans="1:4" x14ac:dyDescent="0.3">
      <c r="A122" s="1">
        <f t="shared" si="67"/>
        <v>18</v>
      </c>
      <c r="B122" s="1">
        <f t="shared" si="65"/>
        <v>18</v>
      </c>
      <c r="C122" s="6">
        <f t="shared" ca="1" si="69"/>
        <v>99.641999999999996</v>
      </c>
      <c r="D122" s="5">
        <f t="shared" si="68"/>
        <v>44744.149421295908</v>
      </c>
    </row>
    <row r="123" spans="1:4" x14ac:dyDescent="0.3">
      <c r="A123" s="1">
        <f t="shared" si="67"/>
        <v>18.25</v>
      </c>
      <c r="B123" s="1">
        <f t="shared" si="65"/>
        <v>18.25</v>
      </c>
      <c r="C123" s="6">
        <f t="shared" ca="1" si="69"/>
        <v>93.917474068547932</v>
      </c>
      <c r="D123" s="5">
        <f t="shared" si="68"/>
        <v>44744.152893518127</v>
      </c>
    </row>
    <row r="124" spans="1:4" x14ac:dyDescent="0.3">
      <c r="A124" s="1">
        <f t="shared" si="67"/>
        <v>18.5</v>
      </c>
      <c r="B124" s="1">
        <f t="shared" si="65"/>
        <v>18.5</v>
      </c>
      <c r="C124" s="6">
        <f t="shared" ca="1" si="69"/>
        <v>98.477348925228071</v>
      </c>
      <c r="D124" s="5">
        <f t="shared" si="68"/>
        <v>44744.156365740346</v>
      </c>
    </row>
    <row r="125" spans="1:4" x14ac:dyDescent="0.3">
      <c r="A125" s="1">
        <f t="shared" si="67"/>
        <v>18.75</v>
      </c>
      <c r="B125" s="1">
        <f t="shared" si="65"/>
        <v>18.75</v>
      </c>
      <c r="C125" s="6">
        <f t="shared" ca="1" si="69"/>
        <v>94.711866541836216</v>
      </c>
      <c r="D125" s="5">
        <f t="shared" si="68"/>
        <v>44744.159837962565</v>
      </c>
    </row>
    <row r="126" spans="1:4" x14ac:dyDescent="0.3">
      <c r="A126" s="1">
        <f t="shared" si="67"/>
        <v>19</v>
      </c>
      <c r="B126" s="1">
        <f t="shared" si="65"/>
        <v>19</v>
      </c>
      <c r="C126" s="6">
        <f t="shared" ca="1" si="69"/>
        <v>97.225860578426449</v>
      </c>
      <c r="D126" s="5">
        <f t="shared" si="68"/>
        <v>44744.163310184784</v>
      </c>
    </row>
    <row r="127" spans="1:4" x14ac:dyDescent="0.3">
      <c r="A127" s="1">
        <f t="shared" si="67"/>
        <v>19.25</v>
      </c>
      <c r="B127" s="1">
        <f t="shared" si="67"/>
        <v>19.25</v>
      </c>
      <c r="C127" s="6">
        <f t="shared" ca="1" si="69"/>
        <v>95.145533639347903</v>
      </c>
      <c r="D127" s="5">
        <f t="shared" si="68"/>
        <v>44744.166782407003</v>
      </c>
    </row>
    <row r="128" spans="1:4" x14ac:dyDescent="0.3">
      <c r="A128" s="1">
        <f t="shared" ref="A128:B132" si="70">A127+0.25</f>
        <v>19.5</v>
      </c>
      <c r="B128" s="1">
        <f t="shared" si="70"/>
        <v>19.5</v>
      </c>
      <c r="C128" s="6">
        <f t="shared" ca="1" si="69"/>
        <v>97.120422989915497</v>
      </c>
      <c r="D128" s="5">
        <f t="shared" si="68"/>
        <v>44744.170254629222</v>
      </c>
    </row>
    <row r="129" spans="1:4" x14ac:dyDescent="0.3">
      <c r="A129" s="1">
        <f t="shared" si="70"/>
        <v>19.75</v>
      </c>
      <c r="B129" s="1">
        <f t="shared" si="70"/>
        <v>19.75</v>
      </c>
      <c r="C129" s="6">
        <f t="shared" ca="1" si="69"/>
        <v>96.384493645681673</v>
      </c>
      <c r="D129" s="5">
        <f t="shared" si="68"/>
        <v>44744.173726851441</v>
      </c>
    </row>
    <row r="130" spans="1:4" x14ac:dyDescent="0.3">
      <c r="A130" s="1">
        <f t="shared" si="70"/>
        <v>20</v>
      </c>
      <c r="B130" s="1">
        <f t="shared" si="70"/>
        <v>20</v>
      </c>
      <c r="C130" s="6">
        <f t="shared" ca="1" si="69"/>
        <v>97.61999999999999</v>
      </c>
      <c r="D130" s="5">
        <f t="shared" si="68"/>
        <v>44744.17719907366</v>
      </c>
    </row>
    <row r="131" spans="1:4" x14ac:dyDescent="0.3">
      <c r="A131" s="1">
        <f t="shared" si="70"/>
        <v>20.25</v>
      </c>
      <c r="B131" s="1">
        <f t="shared" si="70"/>
        <v>20.25</v>
      </c>
      <c r="C131" s="6">
        <f t="shared" ca="1" si="69"/>
        <v>107.15614682138157</v>
      </c>
      <c r="D131" s="5">
        <f t="shared" si="68"/>
        <v>44744.180671295879</v>
      </c>
    </row>
    <row r="132" spans="1:4" x14ac:dyDescent="0.3">
      <c r="A132" s="1">
        <f t="shared" si="70"/>
        <v>20.5</v>
      </c>
      <c r="B132" s="1">
        <f t="shared" si="70"/>
        <v>20.5</v>
      </c>
      <c r="C132" s="6">
        <f t="shared" ca="1" si="69"/>
        <v>103.983582821689</v>
      </c>
      <c r="D132" s="5">
        <f t="shared" ref="D132:D169" si="71">D131+1/24/12</f>
        <v>44744.184143518098</v>
      </c>
    </row>
    <row r="133" spans="1:4" x14ac:dyDescent="0.3">
      <c r="A133" s="1">
        <f t="shared" ref="A133:B133" si="72">A132+0.25</f>
        <v>20.75</v>
      </c>
      <c r="B133" s="1">
        <f t="shared" si="72"/>
        <v>20.75</v>
      </c>
      <c r="C133" s="6">
        <f t="shared" ca="1" si="69"/>
        <v>110.07955834368687</v>
      </c>
      <c r="D133" s="5">
        <f t="shared" si="71"/>
        <v>44744.187615740317</v>
      </c>
    </row>
    <row r="134" spans="1:4" x14ac:dyDescent="0.3">
      <c r="A134" s="1">
        <f t="shared" ref="A134:B134" si="73">A133+0.25</f>
        <v>21</v>
      </c>
      <c r="B134" s="1">
        <f t="shared" si="73"/>
        <v>21</v>
      </c>
      <c r="C134" s="6">
        <f t="shared" ca="1" si="69"/>
        <v>102.22262220380742</v>
      </c>
      <c r="D134" s="5">
        <f t="shared" si="71"/>
        <v>44744.191087962536</v>
      </c>
    </row>
    <row r="135" spans="1:4" x14ac:dyDescent="0.3">
      <c r="A135" s="1">
        <f t="shared" ref="A135:B135" si="74">A134+0.25</f>
        <v>21.25</v>
      </c>
      <c r="B135" s="1">
        <f t="shared" si="74"/>
        <v>21.25</v>
      </c>
      <c r="C135" s="6">
        <f t="shared" ca="1" si="69"/>
        <v>106.58960383523254</v>
      </c>
      <c r="D135" s="5">
        <f t="shared" si="71"/>
        <v>44744.194560184755</v>
      </c>
    </row>
    <row r="136" spans="1:4" x14ac:dyDescent="0.3">
      <c r="A136" s="1">
        <f t="shared" ref="A136:B136" si="75">A135+0.25</f>
        <v>21.5</v>
      </c>
      <c r="B136" s="1">
        <f t="shared" si="75"/>
        <v>21.5</v>
      </c>
      <c r="C136" s="6">
        <v>-100</v>
      </c>
      <c r="D136" s="5">
        <f t="shared" si="71"/>
        <v>44744.198032406974</v>
      </c>
    </row>
    <row r="137" spans="1:4" x14ac:dyDescent="0.3">
      <c r="A137" s="1">
        <f t="shared" ref="A137:B137" si="76">A136+0.25</f>
        <v>21.75</v>
      </c>
      <c r="B137" s="1">
        <f t="shared" si="76"/>
        <v>21.75</v>
      </c>
      <c r="C137" s="6">
        <f t="shared" ref="C137:C169" ca="1" si="77">(SQRT(ABS(B137/2))*SIN(B137*PI()/2)+B137^2/20-2+8)*RANDBETWEEN($I$2,$I$3)/100</f>
        <v>33.079168012471307</v>
      </c>
      <c r="D137" s="5">
        <f t="shared" si="71"/>
        <v>44744.201504629193</v>
      </c>
    </row>
    <row r="138" spans="1:4" x14ac:dyDescent="0.3">
      <c r="A138" s="1">
        <f t="shared" ref="A138:B138" si="78">A137+0.25</f>
        <v>22</v>
      </c>
      <c r="B138" s="1">
        <f t="shared" si="78"/>
        <v>22</v>
      </c>
      <c r="C138" s="6">
        <f t="shared" ca="1" si="77"/>
        <v>25.368000000000016</v>
      </c>
      <c r="D138" s="5">
        <f t="shared" si="71"/>
        <v>44744.204976851412</v>
      </c>
    </row>
    <row r="139" spans="1:4" x14ac:dyDescent="0.3">
      <c r="A139" s="1">
        <f t="shared" ref="A139:B139" si="79">A138+0.25</f>
        <v>22.25</v>
      </c>
      <c r="B139" s="1">
        <f t="shared" si="79"/>
        <v>22.25</v>
      </c>
      <c r="C139" s="6">
        <f t="shared" ca="1" si="77"/>
        <v>31.834853874669101</v>
      </c>
      <c r="D139" s="5">
        <f t="shared" si="71"/>
        <v>44744.208449073631</v>
      </c>
    </row>
    <row r="140" spans="1:4" x14ac:dyDescent="0.3">
      <c r="A140" s="1">
        <f t="shared" ref="A140:B140" si="80">A139+0.25</f>
        <v>22.5</v>
      </c>
      <c r="B140" s="1">
        <f t="shared" si="80"/>
        <v>22.5</v>
      </c>
      <c r="C140" s="6">
        <f t="shared" ca="1" si="77"/>
        <v>33.28191051810478</v>
      </c>
      <c r="D140" s="5">
        <f t="shared" si="71"/>
        <v>44744.21192129585</v>
      </c>
    </row>
    <row r="141" spans="1:4" x14ac:dyDescent="0.3">
      <c r="A141" s="1">
        <f t="shared" ref="A141:B141" si="81">A140+0.25</f>
        <v>22.75</v>
      </c>
      <c r="B141" s="1">
        <f t="shared" si="81"/>
        <v>22.75</v>
      </c>
      <c r="C141" s="6">
        <f t="shared" ca="1" si="77"/>
        <v>27.036440666409455</v>
      </c>
      <c r="D141" s="5">
        <f t="shared" si="71"/>
        <v>44744.215393518069</v>
      </c>
    </row>
    <row r="142" spans="1:4" x14ac:dyDescent="0.3">
      <c r="A142" s="1">
        <f t="shared" ref="A142:B142" si="82">A141+0.25</f>
        <v>23</v>
      </c>
      <c r="B142" s="1">
        <f t="shared" si="82"/>
        <v>23</v>
      </c>
      <c r="C142" s="6">
        <f t="shared" ca="1" si="77"/>
        <v>26.152951507593631</v>
      </c>
      <c r="D142" s="5">
        <f t="shared" si="71"/>
        <v>44744.218865740288</v>
      </c>
    </row>
    <row r="143" spans="1:4" x14ac:dyDescent="0.3">
      <c r="A143" s="1">
        <f t="shared" ref="A143:B143" si="83">A142+0.25</f>
        <v>23.25</v>
      </c>
      <c r="B143" s="1">
        <f t="shared" si="83"/>
        <v>23.25</v>
      </c>
      <c r="C143" s="6">
        <f t="shared" ca="1" si="77"/>
        <v>34.957395447824275</v>
      </c>
      <c r="D143" s="5">
        <f t="shared" si="71"/>
        <v>44744.222337962507</v>
      </c>
    </row>
    <row r="144" spans="1:4" x14ac:dyDescent="0.3">
      <c r="A144" s="1">
        <f t="shared" ref="A144:B144" si="84">A143+0.25</f>
        <v>23.5</v>
      </c>
      <c r="B144" s="1">
        <f t="shared" si="84"/>
        <v>23.5</v>
      </c>
      <c r="C144" s="6">
        <f t="shared" ca="1" si="77"/>
        <v>26.510361060598061</v>
      </c>
      <c r="D144" s="5">
        <f t="shared" si="71"/>
        <v>44744.225810184726</v>
      </c>
    </row>
    <row r="145" spans="1:4" x14ac:dyDescent="0.3">
      <c r="A145" s="1">
        <f t="shared" ref="A145:B145" si="85">A144+0.25</f>
        <v>23.75</v>
      </c>
      <c r="B145" s="1">
        <f t="shared" si="85"/>
        <v>23.75</v>
      </c>
      <c r="C145" s="6">
        <f t="shared" ca="1" si="77"/>
        <v>34.199768957032219</v>
      </c>
      <c r="D145" s="5">
        <f t="shared" si="71"/>
        <v>44744.229282406945</v>
      </c>
    </row>
    <row r="146" spans="1:4" x14ac:dyDescent="0.3">
      <c r="A146" s="1">
        <f t="shared" ref="A146:B146" si="86">A145+0.25</f>
        <v>24</v>
      </c>
      <c r="B146" s="1">
        <f t="shared" si="86"/>
        <v>24</v>
      </c>
      <c r="C146" s="6">
        <f t="shared" ca="1" si="77"/>
        <v>40.715999999999994</v>
      </c>
      <c r="D146" s="5">
        <f t="shared" si="71"/>
        <v>44744.232754629164</v>
      </c>
    </row>
    <row r="147" spans="1:4" x14ac:dyDescent="0.3">
      <c r="A147" s="1">
        <f t="shared" ref="A147:B147" si="87">A146+0.25</f>
        <v>24.25</v>
      </c>
      <c r="B147" s="1">
        <f t="shared" si="87"/>
        <v>24.25</v>
      </c>
      <c r="C147" s="6">
        <f t="shared" ca="1" si="77"/>
        <v>37.103022516889681</v>
      </c>
      <c r="D147" s="5">
        <f t="shared" si="71"/>
        <v>44744.236226851383</v>
      </c>
    </row>
    <row r="148" spans="1:4" x14ac:dyDescent="0.3">
      <c r="A148" s="1">
        <f t="shared" ref="A148:B148" si="88">A147+0.25</f>
        <v>24.5</v>
      </c>
      <c r="B148" s="1">
        <f t="shared" si="88"/>
        <v>24.5</v>
      </c>
      <c r="C148" s="6">
        <f t="shared" ca="1" si="77"/>
        <v>41.566363632885128</v>
      </c>
      <c r="D148" s="5">
        <f t="shared" si="71"/>
        <v>44744.239699073602</v>
      </c>
    </row>
    <row r="149" spans="1:4" x14ac:dyDescent="0.3">
      <c r="A149" s="1">
        <f t="shared" ref="A149:B149" si="89">A148+0.25</f>
        <v>24.75</v>
      </c>
      <c r="B149" s="1">
        <f t="shared" si="89"/>
        <v>24.75</v>
      </c>
      <c r="C149" s="6">
        <v>25</v>
      </c>
      <c r="D149" s="5">
        <f t="shared" si="71"/>
        <v>44744.243171295821</v>
      </c>
    </row>
    <row r="150" spans="1:4" x14ac:dyDescent="0.3">
      <c r="A150" s="1">
        <f t="shared" ref="A150:B150" si="90">A149+0.25</f>
        <v>25</v>
      </c>
      <c r="B150" s="1">
        <f t="shared" si="90"/>
        <v>25</v>
      </c>
      <c r="C150" s="6">
        <v>25</v>
      </c>
      <c r="D150" s="5">
        <f t="shared" si="71"/>
        <v>44744.246643518039</v>
      </c>
    </row>
    <row r="151" spans="1:4" x14ac:dyDescent="0.3">
      <c r="A151" s="1">
        <f t="shared" ref="A151:B151" si="91">A150+0.25</f>
        <v>25.25</v>
      </c>
      <c r="B151" s="1">
        <f t="shared" si="91"/>
        <v>25.25</v>
      </c>
      <c r="C151" s="6">
        <v>25</v>
      </c>
      <c r="D151" s="5">
        <f t="shared" si="71"/>
        <v>44744.250115740258</v>
      </c>
    </row>
    <row r="152" spans="1:4" x14ac:dyDescent="0.3">
      <c r="A152" s="1">
        <f t="shared" ref="A152:B152" si="92">A151+0.25</f>
        <v>25.5</v>
      </c>
      <c r="B152" s="1">
        <f t="shared" si="92"/>
        <v>25.5</v>
      </c>
      <c r="C152" s="6">
        <f t="shared" ca="1" si="77"/>
        <v>34.061022274710133</v>
      </c>
      <c r="D152" s="5">
        <f t="shared" si="71"/>
        <v>44744.253587962477</v>
      </c>
    </row>
    <row r="153" spans="1:4" x14ac:dyDescent="0.3">
      <c r="A153" s="1">
        <f t="shared" ref="A153:B153" si="93">A152+0.25</f>
        <v>25.75</v>
      </c>
      <c r="B153" s="1">
        <f t="shared" si="93"/>
        <v>25.75</v>
      </c>
      <c r="C153" s="6">
        <f t="shared" ca="1" si="77"/>
        <v>42.95783574199617</v>
      </c>
      <c r="D153" s="5">
        <f t="shared" si="71"/>
        <v>44744.257060184696</v>
      </c>
    </row>
    <row r="154" spans="1:4" x14ac:dyDescent="0.3">
      <c r="A154" s="1">
        <f t="shared" ref="A154:B154" si="94">A153+0.25</f>
        <v>26</v>
      </c>
      <c r="B154" s="1">
        <f t="shared" si="94"/>
        <v>26</v>
      </c>
      <c r="C154" s="6">
        <f t="shared" ca="1" si="77"/>
        <v>40.197999999999986</v>
      </c>
      <c r="D154" s="5">
        <f t="shared" si="71"/>
        <v>44744.260532406915</v>
      </c>
    </row>
    <row r="155" spans="1:4" x14ac:dyDescent="0.3">
      <c r="A155" s="1">
        <f t="shared" ref="A155:B155" si="95">A154+0.25</f>
        <v>26.25</v>
      </c>
      <c r="B155" s="1">
        <f t="shared" si="95"/>
        <v>26.25</v>
      </c>
      <c r="C155" s="6">
        <f t="shared" ca="1" si="77"/>
        <v>36.332051973144374</v>
      </c>
      <c r="D155" s="5">
        <f t="shared" si="71"/>
        <v>44744.264004629134</v>
      </c>
    </row>
    <row r="156" spans="1:4" x14ac:dyDescent="0.3">
      <c r="A156" s="1">
        <f t="shared" ref="A156:B156" si="96">A155+0.25</f>
        <v>26.5</v>
      </c>
      <c r="B156" s="1">
        <f t="shared" si="96"/>
        <v>26.5</v>
      </c>
      <c r="C156" s="6">
        <f t="shared" ca="1" si="77"/>
        <v>40.080136163343383</v>
      </c>
      <c r="D156" s="5">
        <f t="shared" si="71"/>
        <v>44744.267476851353</v>
      </c>
    </row>
    <row r="157" spans="1:4" x14ac:dyDescent="0.3">
      <c r="A157" s="1">
        <f t="shared" ref="A157:B157" si="97">A156+0.25</f>
        <v>26.75</v>
      </c>
      <c r="B157" s="1">
        <f t="shared" si="97"/>
        <v>26.75</v>
      </c>
      <c r="C157" s="6">
        <f t="shared" ca="1" si="77"/>
        <v>40.319293245214205</v>
      </c>
      <c r="D157" s="5">
        <f t="shared" si="71"/>
        <v>44744.270949073572</v>
      </c>
    </row>
    <row r="158" spans="1:4" x14ac:dyDescent="0.3">
      <c r="A158" s="1">
        <f t="shared" ref="A158:B158" si="98">A157+0.25</f>
        <v>27</v>
      </c>
      <c r="B158" s="1">
        <f t="shared" si="98"/>
        <v>27</v>
      </c>
      <c r="C158" s="6">
        <f t="shared" ca="1" si="77"/>
        <v>38.388007731966987</v>
      </c>
      <c r="D158" s="5">
        <f t="shared" si="71"/>
        <v>44744.274421295791</v>
      </c>
    </row>
    <row r="159" spans="1:4" x14ac:dyDescent="0.3">
      <c r="A159" s="1">
        <f t="shared" ref="A159:B159" si="99">A158+0.25</f>
        <v>27.25</v>
      </c>
      <c r="B159" s="1">
        <f t="shared" si="99"/>
        <v>27.25</v>
      </c>
      <c r="C159" s="6">
        <f t="shared" ca="1" si="77"/>
        <v>38.129179721639922</v>
      </c>
      <c r="D159" s="5">
        <f t="shared" si="71"/>
        <v>44744.27789351801</v>
      </c>
    </row>
    <row r="160" spans="1:4" x14ac:dyDescent="0.3">
      <c r="A160" s="1">
        <f t="shared" ref="A160:B160" si="100">A159+0.25</f>
        <v>27.5</v>
      </c>
      <c r="B160" s="1">
        <f t="shared" si="100"/>
        <v>27.5</v>
      </c>
      <c r="C160" s="6">
        <f t="shared" ca="1" si="77"/>
        <v>47.780954340306565</v>
      </c>
      <c r="D160" s="5">
        <f t="shared" si="71"/>
        <v>44744.281365740229</v>
      </c>
    </row>
    <row r="161" spans="1:4" x14ac:dyDescent="0.3">
      <c r="A161" s="1">
        <f t="shared" ref="A161:B161" si="101">A160+0.25</f>
        <v>27.75</v>
      </c>
      <c r="B161" s="1">
        <f t="shared" si="101"/>
        <v>27.75</v>
      </c>
      <c r="C161" s="6">
        <v>75</v>
      </c>
      <c r="D161" s="5">
        <f t="shared" si="71"/>
        <v>44744.284837962448</v>
      </c>
    </row>
    <row r="162" spans="1:4" x14ac:dyDescent="0.3">
      <c r="A162" s="1">
        <f t="shared" ref="A162:B162" si="102">A161+0.25</f>
        <v>28</v>
      </c>
      <c r="B162" s="1">
        <f t="shared" si="102"/>
        <v>28</v>
      </c>
      <c r="C162" s="6">
        <v>75</v>
      </c>
      <c r="D162" s="5">
        <f t="shared" si="71"/>
        <v>44744.288310184667</v>
      </c>
    </row>
    <row r="163" spans="1:4" x14ac:dyDescent="0.3">
      <c r="A163" s="1">
        <f t="shared" ref="A163:B163" si="103">A162+0.25</f>
        <v>28.25</v>
      </c>
      <c r="B163" s="1">
        <f t="shared" si="103"/>
        <v>28.25</v>
      </c>
      <c r="C163" s="6">
        <f t="shared" ca="1" si="77"/>
        <v>53.969165635483648</v>
      </c>
      <c r="D163" s="5">
        <f t="shared" si="71"/>
        <v>44744.291782406886</v>
      </c>
    </row>
    <row r="164" spans="1:4" x14ac:dyDescent="0.3">
      <c r="A164" s="1">
        <f t="shared" ref="A164:B164" si="104">A163+0.25</f>
        <v>28.5</v>
      </c>
      <c r="B164" s="1">
        <f t="shared" si="104"/>
        <v>28.5</v>
      </c>
      <c r="C164" s="6">
        <f t="shared" ca="1" si="77"/>
        <v>46.817681084857419</v>
      </c>
      <c r="D164" s="5">
        <f t="shared" si="71"/>
        <v>44744.295254629105</v>
      </c>
    </row>
    <row r="165" spans="1:4" x14ac:dyDescent="0.3">
      <c r="A165" s="1">
        <f t="shared" ref="A165:B165" si="105">A164+0.25</f>
        <v>28.75</v>
      </c>
      <c r="B165" s="1">
        <f t="shared" si="105"/>
        <v>28.75</v>
      </c>
      <c r="C165" s="6">
        <f t="shared" ca="1" si="77"/>
        <v>54.897433246984498</v>
      </c>
      <c r="D165" s="5">
        <f t="shared" si="71"/>
        <v>44744.298726851324</v>
      </c>
    </row>
    <row r="166" spans="1:4" x14ac:dyDescent="0.3">
      <c r="A166" s="1">
        <f t="shared" ref="A166:B166" si="106">A165+0.25</f>
        <v>29</v>
      </c>
      <c r="B166" s="1">
        <f t="shared" si="106"/>
        <v>29</v>
      </c>
      <c r="C166" s="6">
        <f t="shared" ca="1" si="77"/>
        <v>59.117990670342422</v>
      </c>
      <c r="D166" s="5">
        <f t="shared" si="71"/>
        <v>44744.302199073543</v>
      </c>
    </row>
    <row r="167" spans="1:4" x14ac:dyDescent="0.3">
      <c r="A167" s="1">
        <f t="shared" ref="A167:B167" si="107">A166+0.25</f>
        <v>29.25</v>
      </c>
      <c r="B167" s="1">
        <f t="shared" si="107"/>
        <v>29.25</v>
      </c>
      <c r="C167" s="6">
        <f t="shared" ca="1" si="77"/>
        <v>59.634864698633848</v>
      </c>
      <c r="D167" s="5">
        <f t="shared" si="71"/>
        <v>44744.305671295762</v>
      </c>
    </row>
    <row r="168" spans="1:4" x14ac:dyDescent="0.3">
      <c r="A168" s="1">
        <f t="shared" ref="A168:B168" si="108">A167+0.25</f>
        <v>29.5</v>
      </c>
      <c r="B168" s="1">
        <f t="shared" si="108"/>
        <v>29.5</v>
      </c>
      <c r="C168" s="6">
        <f t="shared" ca="1" si="77"/>
        <v>60.584706342448079</v>
      </c>
      <c r="D168" s="5">
        <f t="shared" si="71"/>
        <v>44744.309143517981</v>
      </c>
    </row>
    <row r="169" spans="1:4" x14ac:dyDescent="0.3">
      <c r="A169" s="1">
        <f t="shared" ref="A169:B169" si="109">A168+0.25</f>
        <v>29.75</v>
      </c>
      <c r="B169" s="1">
        <f t="shared" si="109"/>
        <v>29.75</v>
      </c>
      <c r="C169" s="6">
        <f t="shared" ca="1" si="77"/>
        <v>42.935122384217138</v>
      </c>
      <c r="D169" s="5">
        <f t="shared" si="71"/>
        <v>44744.3126157402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6"/>
  <sheetViews>
    <sheetView workbookViewId="0">
      <selection activeCell="C9" sqref="C9"/>
    </sheetView>
  </sheetViews>
  <sheetFormatPr defaultRowHeight="14.4" x14ac:dyDescent="0.3"/>
  <cols>
    <col min="1" max="1" width="12.5546875" style="9" bestFit="1" customWidth="1"/>
    <col min="2" max="2" width="15.109375" bestFit="1" customWidth="1"/>
    <col min="3" max="3" width="18.33203125" bestFit="1" customWidth="1"/>
    <col min="4" max="4" width="13.21875" bestFit="1" customWidth="1"/>
  </cols>
  <sheetData>
    <row r="1" spans="1:4" x14ac:dyDescent="0.3">
      <c r="A1" s="10" t="s">
        <v>6</v>
      </c>
      <c r="B1" t="s">
        <v>2</v>
      </c>
      <c r="C1" t="s">
        <v>3</v>
      </c>
      <c r="D1" t="s">
        <v>4</v>
      </c>
    </row>
    <row r="2" spans="1:4" x14ac:dyDescent="0.3">
      <c r="A2" s="11">
        <v>-11.25</v>
      </c>
      <c r="B2" s="7">
        <v>6.5192977047604366</v>
      </c>
      <c r="C2" s="7">
        <v>5.8491178113599513</v>
      </c>
      <c r="D2" s="7">
        <v>0</v>
      </c>
    </row>
    <row r="3" spans="1:4" x14ac:dyDescent="0.3">
      <c r="A3" s="11">
        <v>-11</v>
      </c>
      <c r="B3" s="7">
        <v>6.3952078799117142</v>
      </c>
      <c r="C3" s="7">
        <v>5.8509184149101792</v>
      </c>
      <c r="D3" s="7">
        <v>0</v>
      </c>
    </row>
    <row r="4" spans="1:4" x14ac:dyDescent="0.3">
      <c r="A4" s="11">
        <v>-10.75</v>
      </c>
      <c r="B4" s="7">
        <v>5.9200515800766471</v>
      </c>
      <c r="C4" s="7">
        <v>5.4193096709574853</v>
      </c>
      <c r="D4" s="7">
        <v>0</v>
      </c>
    </row>
    <row r="5" spans="1:4" x14ac:dyDescent="0.3">
      <c r="A5" s="11">
        <v>-10.5</v>
      </c>
      <c r="B5" s="7">
        <v>5.1326851746019653</v>
      </c>
      <c r="C5" s="7">
        <v>4.75208903524371</v>
      </c>
      <c r="D5" s="7">
        <v>0</v>
      </c>
    </row>
    <row r="6" spans="1:4" x14ac:dyDescent="0.3">
      <c r="A6" s="11">
        <v>-10.25</v>
      </c>
      <c r="B6" s="7">
        <v>4.1194614665125577</v>
      </c>
      <c r="C6" s="7">
        <v>3.9155846932590919</v>
      </c>
      <c r="D6" s="7">
        <v>0</v>
      </c>
    </row>
    <row r="7" spans="1:4" x14ac:dyDescent="0.3">
      <c r="A7" s="11">
        <v>-10</v>
      </c>
      <c r="B7" s="7">
        <v>2.9999999999999978</v>
      </c>
      <c r="C7" s="7">
        <v>3.001183045632438</v>
      </c>
      <c r="D7" s="7">
        <v>0</v>
      </c>
    </row>
    <row r="8" spans="1:4" x14ac:dyDescent="0.3">
      <c r="A8" s="11">
        <v>-9.75</v>
      </c>
      <c r="B8" s="7">
        <v>1.9081828594614929</v>
      </c>
      <c r="C8" s="7">
        <v>2.1108342704121479</v>
      </c>
      <c r="D8" s="7">
        <v>0</v>
      </c>
    </row>
    <row r="9" spans="1:4" x14ac:dyDescent="0.3">
      <c r="A9" s="11">
        <v>-9.5</v>
      </c>
      <c r="B9" s="7">
        <v>0.97139649925775373</v>
      </c>
      <c r="C9" s="7">
        <v>1.3412786566660271</v>
      </c>
      <c r="D9" s="7">
        <v>0</v>
      </c>
    </row>
    <row r="10" spans="1:4" x14ac:dyDescent="0.3">
      <c r="A10" s="11">
        <v>-9.25</v>
      </c>
      <c r="B10" s="7">
        <v>0.29124693844365712</v>
      </c>
      <c r="C10" s="7">
        <v>0.76944164495624889</v>
      </c>
      <c r="D10" s="7">
        <v>0</v>
      </c>
    </row>
    <row r="11" spans="1:4" x14ac:dyDescent="0.3">
      <c r="A11" s="11">
        <v>-9</v>
      </c>
      <c r="B11" s="7">
        <v>-7.1320343559642563E-2</v>
      </c>
      <c r="C11" s="7">
        <v>0.44121181019879069</v>
      </c>
      <c r="D11" s="7">
        <v>0</v>
      </c>
    </row>
    <row r="12" spans="1:4" x14ac:dyDescent="0.3">
      <c r="A12" s="11">
        <v>-8.75</v>
      </c>
      <c r="B12" s="7">
        <v>-0.10430768546295539</v>
      </c>
      <c r="C12" s="7">
        <v>0.36524530395688681</v>
      </c>
      <c r="D12" s="7">
        <v>0</v>
      </c>
    </row>
    <row r="13" spans="1:4" x14ac:dyDescent="0.3">
      <c r="A13" s="11">
        <v>-8.5</v>
      </c>
      <c r="B13" s="7">
        <v>0.15476202628867419</v>
      </c>
      <c r="C13" s="7">
        <v>0.51262779061998298</v>
      </c>
      <c r="D13" s="7">
        <v>0</v>
      </c>
    </row>
    <row r="14" spans="1:4" x14ac:dyDescent="0.3">
      <c r="A14" s="11">
        <v>-8.25</v>
      </c>
      <c r="B14" s="7">
        <v>0.62589127466202576</v>
      </c>
      <c r="C14" s="7">
        <v>0.82230164328032096</v>
      </c>
      <c r="D14" s="7">
        <v>0</v>
      </c>
    </row>
    <row r="15" spans="1:4" x14ac:dyDescent="0.3">
      <c r="A15" s="11">
        <v>-8</v>
      </c>
      <c r="B15" s="7">
        <v>1.2000000000000011</v>
      </c>
      <c r="C15" s="7">
        <v>1.211277764001393</v>
      </c>
      <c r="D15" s="7">
        <v>0</v>
      </c>
    </row>
    <row r="16" spans="1:4" x14ac:dyDescent="0.3">
      <c r="A16" s="11">
        <v>-7.75</v>
      </c>
      <c r="B16" s="7">
        <v>1.756438089924147</v>
      </c>
      <c r="C16" s="7">
        <v>1.587935210476886</v>
      </c>
      <c r="D16" s="7">
        <v>0</v>
      </c>
    </row>
    <row r="17" spans="1:4" x14ac:dyDescent="0.3">
      <c r="A17" s="11">
        <v>-7.5</v>
      </c>
      <c r="B17" s="7">
        <v>2.1818063937629169</v>
      </c>
      <c r="C17" s="7">
        <v>1.8662756099098561</v>
      </c>
      <c r="D17" s="7">
        <v>0</v>
      </c>
    </row>
    <row r="18" spans="1:4" x14ac:dyDescent="0.3">
      <c r="A18" s="11">
        <v>-7.25</v>
      </c>
      <c r="B18" s="7">
        <v>2.3871392241893949</v>
      </c>
      <c r="C18" s="7">
        <v>1.978905008078385</v>
      </c>
      <c r="D18" s="7">
        <v>0</v>
      </c>
    </row>
    <row r="19" spans="1:4" x14ac:dyDescent="0.3">
      <c r="A19" s="11">
        <v>-7</v>
      </c>
      <c r="B19" s="7">
        <v>2.3208286933869711</v>
      </c>
      <c r="C19" s="7">
        <v>1.886770526739894</v>
      </c>
      <c r="D19" s="7">
        <v>0</v>
      </c>
    </row>
    <row r="20" spans="1:4" x14ac:dyDescent="0.3">
      <c r="A20" s="11">
        <v>-6.75</v>
      </c>
      <c r="B20" s="7">
        <v>1.975400078840285</v>
      </c>
      <c r="C20" s="7">
        <v>1.584235388379208</v>
      </c>
      <c r="D20" s="7">
        <v>0</v>
      </c>
    </row>
    <row r="21" spans="1:4" x14ac:dyDescent="0.3">
      <c r="A21" s="11">
        <v>-6.5</v>
      </c>
      <c r="B21" s="7">
        <v>1.3872548783981959</v>
      </c>
      <c r="C21" s="7">
        <v>1.098839642690576</v>
      </c>
      <c r="D21" s="7">
        <v>0</v>
      </c>
    </row>
    <row r="22" spans="1:4" x14ac:dyDescent="0.3">
      <c r="A22" s="11">
        <v>-6.25</v>
      </c>
      <c r="B22" s="7">
        <v>0.62962012518274646</v>
      </c>
      <c r="C22" s="7">
        <v>0.48594078813453828</v>
      </c>
      <c r="D22" s="7">
        <v>0</v>
      </c>
    </row>
    <row r="23" spans="1:4" x14ac:dyDescent="0.3">
      <c r="A23" s="11">
        <v>-6</v>
      </c>
      <c r="B23" s="7">
        <v>-0.20000000000000059</v>
      </c>
      <c r="C23" s="7">
        <v>-0.18077652946460179</v>
      </c>
      <c r="D23" s="7">
        <v>0</v>
      </c>
    </row>
    <row r="24" spans="1:4" x14ac:dyDescent="0.3">
      <c r="A24" s="11">
        <v>-5.75</v>
      </c>
      <c r="B24" s="7">
        <v>-0.99574632934376117</v>
      </c>
      <c r="C24" s="7">
        <v>-0.82131336406972011</v>
      </c>
      <c r="D24" s="7">
        <v>0</v>
      </c>
    </row>
    <row r="25" spans="1:4" x14ac:dyDescent="0.3">
      <c r="A25" s="11">
        <v>-5.5</v>
      </c>
      <c r="B25" s="7">
        <v>-1.660103939955859</v>
      </c>
      <c r="C25" s="7">
        <v>-1.36193361682585</v>
      </c>
      <c r="D25" s="7">
        <v>0</v>
      </c>
    </row>
    <row r="26" spans="1:4" x14ac:dyDescent="0.3">
      <c r="A26" s="11">
        <v>-5.25</v>
      </c>
      <c r="B26" s="7">
        <v>-2.1187309216929808</v>
      </c>
      <c r="C26" s="7">
        <v>-1.7463156293958839</v>
      </c>
      <c r="D26" s="7">
        <v>0</v>
      </c>
    </row>
    <row r="27" spans="1:4" x14ac:dyDescent="0.3">
      <c r="A27" s="11">
        <v>-5</v>
      </c>
      <c r="B27" s="7">
        <v>-2.33113883008419</v>
      </c>
      <c r="C27" s="7">
        <v>-1.943572455284029</v>
      </c>
      <c r="D27" s="7">
        <v>0</v>
      </c>
    </row>
    <row r="28" spans="1:4" x14ac:dyDescent="0.3">
      <c r="A28" s="11">
        <v>-4.75</v>
      </c>
      <c r="B28" s="7">
        <v>-2.295668981817252</v>
      </c>
      <c r="C28" s="7">
        <v>-1.951982159578953</v>
      </c>
      <c r="D28" s="7">
        <v>0</v>
      </c>
    </row>
    <row r="29" spans="1:4" x14ac:dyDescent="0.3">
      <c r="A29" s="11">
        <v>-4.5</v>
      </c>
      <c r="B29" s="7">
        <v>-2.0481601717798208</v>
      </c>
      <c r="C29" s="7">
        <v>-1.797986226569924</v>
      </c>
      <c r="D29" s="7">
        <v>0</v>
      </c>
    </row>
    <row r="30" spans="1:4" x14ac:dyDescent="0.3">
      <c r="A30" s="11">
        <v>-4.25</v>
      </c>
      <c r="B30" s="7">
        <v>-1.654727171268781</v>
      </c>
      <c r="C30" s="7">
        <v>-1.5307819888933349</v>
      </c>
      <c r="D30" s="7">
        <v>0</v>
      </c>
    </row>
    <row r="31" spans="1:4" x14ac:dyDescent="0.3">
      <c r="A31" s="11">
        <v>-4</v>
      </c>
      <c r="B31" s="7">
        <v>-1.2</v>
      </c>
      <c r="C31" s="7">
        <v>-1.2135297554457101</v>
      </c>
      <c r="D31" s="7">
        <v>0</v>
      </c>
    </row>
    <row r="32" spans="1:4" x14ac:dyDescent="0.3">
      <c r="A32" s="11">
        <v>-3.75</v>
      </c>
      <c r="B32" s="7">
        <v>-0.77286412927534354</v>
      </c>
      <c r="C32" s="7">
        <v>-0.91270716033733112</v>
      </c>
      <c r="D32" s="7">
        <v>0</v>
      </c>
    </row>
    <row r="33" spans="1:4" x14ac:dyDescent="0.3">
      <c r="A33" s="11">
        <v>-3.5</v>
      </c>
      <c r="B33" s="7">
        <v>-0.45208565330651451</v>
      </c>
      <c r="C33" s="7">
        <v>-0.68739403827489998</v>
      </c>
      <c r="D33" s="7">
        <v>0</v>
      </c>
    </row>
    <row r="34" spans="1:4" x14ac:dyDescent="0.3">
      <c r="A34" s="11">
        <v>-3.25</v>
      </c>
      <c r="B34" s="7">
        <v>-0.29415505887899251</v>
      </c>
      <c r="C34" s="7">
        <v>-0.58022642402541846</v>
      </c>
      <c r="D34" s="7">
        <v>0</v>
      </c>
    </row>
    <row r="35" spans="1:4" x14ac:dyDescent="0.3">
      <c r="A35" s="11">
        <v>-3</v>
      </c>
      <c r="B35" s="7">
        <v>-0.3252551286084111</v>
      </c>
      <c r="C35" s="7">
        <v>-0.61143215342638157</v>
      </c>
      <c r="D35" s="7">
        <v>0</v>
      </c>
    </row>
    <row r="36" spans="1:4" x14ac:dyDescent="0.3">
      <c r="A36" s="11">
        <v>-2.75</v>
      </c>
      <c r="B36" s="7">
        <v>-0.53853022013268981</v>
      </c>
      <c r="C36" s="7">
        <v>-4.2651845970646463</v>
      </c>
      <c r="D36" s="7">
        <v>1</v>
      </c>
    </row>
    <row r="37" spans="1:4" x14ac:dyDescent="0.3">
      <c r="A37" s="11">
        <v>-2.5</v>
      </c>
      <c r="B37" s="7">
        <v>-0.89693058495790523</v>
      </c>
      <c r="C37" s="7">
        <v>-7.6079984317489533</v>
      </c>
      <c r="D37" s="7">
        <v>0</v>
      </c>
    </row>
    <row r="38" spans="1:4" x14ac:dyDescent="0.3">
      <c r="A38" s="11">
        <v>-2.25</v>
      </c>
      <c r="B38" s="7">
        <v>-13.34097792489035</v>
      </c>
      <c r="C38" s="7">
        <v>-7.9456441608028037</v>
      </c>
      <c r="D38" s="7">
        <v>-1</v>
      </c>
    </row>
    <row r="39" spans="1:4" x14ac:dyDescent="0.3">
      <c r="A39" s="11">
        <v>-2</v>
      </c>
      <c r="B39" s="7">
        <v>-13.8</v>
      </c>
      <c r="C39" s="7">
        <v>-10.52912086162438</v>
      </c>
      <c r="D39" s="7">
        <v>0</v>
      </c>
    </row>
    <row r="40" spans="1:4" x14ac:dyDescent="0.3">
      <c r="A40" s="11">
        <v>-1.75</v>
      </c>
      <c r="B40" s="7">
        <v>-14.20484257287621</v>
      </c>
      <c r="C40" s="7">
        <v>-12.6570448836992</v>
      </c>
      <c r="D40" s="7">
        <v>0</v>
      </c>
    </row>
    <row r="41" spans="1:4" x14ac:dyDescent="0.3">
      <c r="A41" s="11">
        <v>-1.5</v>
      </c>
      <c r="B41" s="7">
        <v>-14.49987243569579</v>
      </c>
      <c r="C41" s="7">
        <v>-14.28912534627321</v>
      </c>
      <c r="D41" s="7">
        <v>0</v>
      </c>
    </row>
    <row r="42" spans="1:4" x14ac:dyDescent="0.3">
      <c r="A42" s="11">
        <v>-1.25</v>
      </c>
      <c r="B42" s="7">
        <v>-14.65226590158681</v>
      </c>
      <c r="C42" s="7">
        <v>-14.42509413482516</v>
      </c>
      <c r="D42" s="7">
        <v>0</v>
      </c>
    </row>
    <row r="43" spans="1:4" x14ac:dyDescent="0.3">
      <c r="A43" s="11">
        <v>-1</v>
      </c>
      <c r="B43" s="7">
        <v>-14.657106781186551</v>
      </c>
      <c r="C43" s="7">
        <v>-14.457410354587481</v>
      </c>
      <c r="D43" s="7">
        <v>0</v>
      </c>
    </row>
    <row r="44" spans="1:4" x14ac:dyDescent="0.3">
      <c r="A44" s="11">
        <v>-0.75</v>
      </c>
      <c r="B44" s="7">
        <v>-14.53763335961343</v>
      </c>
      <c r="C44" s="7">
        <v>-14.404644358087641</v>
      </c>
      <c r="D44" s="7">
        <v>0</v>
      </c>
    </row>
    <row r="45" spans="1:4" x14ac:dyDescent="0.3">
      <c r="A45" s="11">
        <v>-0.5</v>
      </c>
      <c r="B45" s="7">
        <v>-14.34105339059327</v>
      </c>
      <c r="C45" s="7">
        <v>-14.309011738092</v>
      </c>
      <c r="D45" s="7">
        <v>0</v>
      </c>
    </row>
    <row r="46" spans="1:4" x14ac:dyDescent="0.3">
      <c r="A46" s="11">
        <v>-0.25</v>
      </c>
      <c r="B46" s="7">
        <v>-14.13217402503655</v>
      </c>
      <c r="C46" s="7">
        <v>-14.18089017570254</v>
      </c>
      <c r="D46" s="7">
        <v>0</v>
      </c>
    </row>
    <row r="47" spans="1:4" x14ac:dyDescent="0.3">
      <c r="A47" s="11">
        <v>0</v>
      </c>
      <c r="B47" s="7">
        <v>-14</v>
      </c>
      <c r="C47" s="7">
        <v>-13.99683893905576</v>
      </c>
      <c r="D47" s="7">
        <v>0</v>
      </c>
    </row>
    <row r="48" spans="1:4" x14ac:dyDescent="0.3">
      <c r="A48" s="11">
        <v>0.25</v>
      </c>
      <c r="B48" s="7">
        <v>-13.861575974963451</v>
      </c>
      <c r="C48" s="7">
        <v>-13.793355088930459</v>
      </c>
      <c r="D48" s="7">
        <v>0</v>
      </c>
    </row>
    <row r="49" spans="1:4" x14ac:dyDescent="0.3">
      <c r="A49" s="11">
        <v>0.5</v>
      </c>
      <c r="B49" s="7">
        <v>-13.633946609406729</v>
      </c>
      <c r="C49" s="7">
        <v>-13.617602934983969</v>
      </c>
      <c r="D49" s="7">
        <v>0</v>
      </c>
    </row>
    <row r="50" spans="1:4" x14ac:dyDescent="0.3">
      <c r="A50" s="11">
        <v>0.75</v>
      </c>
      <c r="B50" s="7">
        <v>-13.406116640386569</v>
      </c>
      <c r="C50" s="7">
        <v>-13.482260310456491</v>
      </c>
      <c r="D50" s="7">
        <v>0</v>
      </c>
    </row>
    <row r="51" spans="1:4" x14ac:dyDescent="0.3">
      <c r="A51" s="11">
        <v>1</v>
      </c>
      <c r="B51" s="7">
        <v>-13.24289321881345</v>
      </c>
      <c r="C51" s="7">
        <v>-13.40053222314886</v>
      </c>
      <c r="D51" s="7">
        <v>0</v>
      </c>
    </row>
    <row r="52" spans="1:4" x14ac:dyDescent="0.3">
      <c r="A52" s="11">
        <v>1.25</v>
      </c>
      <c r="B52" s="7">
        <v>-13.19148409841319</v>
      </c>
      <c r="C52" s="7">
        <v>-13.392799604801111</v>
      </c>
      <c r="D52" s="7">
        <v>0</v>
      </c>
    </row>
    <row r="53" spans="1:4" x14ac:dyDescent="0.3">
      <c r="A53" s="11">
        <v>1.5</v>
      </c>
      <c r="B53" s="7">
        <v>-13.27512756430421</v>
      </c>
      <c r="C53" s="7">
        <v>-13.47719171185785</v>
      </c>
      <c r="D53" s="7">
        <v>0</v>
      </c>
    </row>
    <row r="54" spans="1:4" x14ac:dyDescent="0.3">
      <c r="A54" s="11">
        <v>1.75</v>
      </c>
      <c r="B54" s="7">
        <v>-13.48890742712379</v>
      </c>
      <c r="C54" s="7">
        <v>-13.64813451597808</v>
      </c>
      <c r="D54" s="7">
        <v>0</v>
      </c>
    </row>
    <row r="55" spans="1:4" x14ac:dyDescent="0.3">
      <c r="A55" s="11">
        <v>2</v>
      </c>
      <c r="B55" s="7">
        <v>-13.8</v>
      </c>
      <c r="C55" s="7">
        <v>-13.879380688168981</v>
      </c>
      <c r="D55" s="7">
        <v>0</v>
      </c>
    </row>
    <row r="56" spans="1:4" x14ac:dyDescent="0.3">
      <c r="A56" s="11">
        <v>2.25</v>
      </c>
      <c r="B56" s="7">
        <v>-14.152772075109651</v>
      </c>
      <c r="C56" s="7">
        <v>-14.128547602596051</v>
      </c>
      <c r="D56" s="7">
        <v>0</v>
      </c>
    </row>
    <row r="57" spans="1:4" x14ac:dyDescent="0.3">
      <c r="A57" s="11">
        <v>2.5</v>
      </c>
      <c r="B57" s="7">
        <v>-14.478069415042089</v>
      </c>
      <c r="C57" s="7">
        <v>-14.344382376917009</v>
      </c>
      <c r="D57" s="7">
        <v>0</v>
      </c>
    </row>
    <row r="58" spans="1:4" x14ac:dyDescent="0.3">
      <c r="A58" s="11">
        <v>2.75</v>
      </c>
      <c r="B58" s="7">
        <v>-14.70521977986731</v>
      </c>
      <c r="C58" s="7">
        <v>-14.475807073438819</v>
      </c>
      <c r="D58" s="7">
        <v>0</v>
      </c>
    </row>
    <row r="59" spans="1:4" x14ac:dyDescent="0.3">
      <c r="A59" s="11">
        <v>3</v>
      </c>
      <c r="B59" s="7">
        <v>-14.77474487139159</v>
      </c>
      <c r="C59" s="7">
        <v>-8.6673265929827892</v>
      </c>
      <c r="D59" s="7">
        <v>-1</v>
      </c>
    </row>
    <row r="60" spans="1:4" x14ac:dyDescent="0.3">
      <c r="A60" s="11">
        <v>3.25</v>
      </c>
      <c r="B60" s="7">
        <v>-14.649594941121009</v>
      </c>
      <c r="C60" s="7">
        <v>-3.4066364142597081</v>
      </c>
      <c r="D60" s="7">
        <v>0</v>
      </c>
    </row>
    <row r="61" spans="1:4" x14ac:dyDescent="0.3">
      <c r="A61" s="11">
        <v>3.5</v>
      </c>
      <c r="B61" s="7">
        <v>5.6770856533065146</v>
      </c>
      <c r="C61" s="7">
        <v>-3.1113591783795731</v>
      </c>
      <c r="D61" s="7">
        <v>1</v>
      </c>
    </row>
    <row r="62" spans="1:4" x14ac:dyDescent="0.3">
      <c r="A62" s="11">
        <v>3.75</v>
      </c>
      <c r="B62" s="7">
        <v>6.1791141292753444</v>
      </c>
      <c r="C62" s="7">
        <v>1.0321583347224961</v>
      </c>
      <c r="D62" s="7">
        <v>0</v>
      </c>
    </row>
    <row r="63" spans="1:4" x14ac:dyDescent="0.3">
      <c r="A63" s="11">
        <v>4</v>
      </c>
      <c r="B63" s="7">
        <v>6.8</v>
      </c>
      <c r="C63" s="7">
        <v>4.5597964210766122</v>
      </c>
      <c r="D63" s="7">
        <v>0</v>
      </c>
    </row>
    <row r="64" spans="1:4" x14ac:dyDescent="0.3">
      <c r="A64" s="11">
        <v>4.25</v>
      </c>
      <c r="B64" s="7">
        <v>7.4609771712687811</v>
      </c>
      <c r="C64" s="7">
        <v>7.4105446341654888</v>
      </c>
      <c r="D64" s="7">
        <v>0</v>
      </c>
    </row>
    <row r="65" spans="1:4" x14ac:dyDescent="0.3">
      <c r="A65" s="11">
        <v>4.5</v>
      </c>
      <c r="B65" s="7">
        <v>8.073160171779822</v>
      </c>
      <c r="C65" s="7">
        <v>7.8893891207574196</v>
      </c>
      <c r="D65" s="7">
        <v>0</v>
      </c>
    </row>
    <row r="66" spans="1:4" x14ac:dyDescent="0.3">
      <c r="A66" s="11">
        <v>4.75</v>
      </c>
      <c r="B66" s="7">
        <v>8.5519189818172521</v>
      </c>
      <c r="C66" s="7">
        <v>8.2595679451063724</v>
      </c>
      <c r="D66" s="7">
        <v>0</v>
      </c>
    </row>
    <row r="67" spans="1:4" x14ac:dyDescent="0.3">
      <c r="A67" s="11">
        <v>5</v>
      </c>
      <c r="B67" s="7">
        <v>8.8311388300841891</v>
      </c>
      <c r="C67" s="7">
        <v>35.019082999211008</v>
      </c>
      <c r="D67" s="7">
        <v>-1</v>
      </c>
    </row>
    <row r="68" spans="1:4" x14ac:dyDescent="0.3">
      <c r="A68" s="11">
        <v>5.25</v>
      </c>
      <c r="B68" s="7">
        <v>8.8749809216929805</v>
      </c>
      <c r="C68" s="7">
        <v>31.869240441818189</v>
      </c>
      <c r="D68" s="7">
        <v>0</v>
      </c>
    </row>
    <row r="69" spans="1:4" x14ac:dyDescent="0.3">
      <c r="A69" s="11">
        <v>5.5</v>
      </c>
      <c r="B69" s="7">
        <v>100</v>
      </c>
      <c r="C69" s="7">
        <v>8.3717163790920637</v>
      </c>
      <c r="D69" s="7">
        <v>0</v>
      </c>
    </row>
    <row r="70" spans="1:4" x14ac:dyDescent="0.3">
      <c r="A70" s="11">
        <v>5.75</v>
      </c>
      <c r="B70" s="7">
        <v>8.301996329343762</v>
      </c>
      <c r="C70" s="7">
        <v>25.083742873875359</v>
      </c>
      <c r="D70" s="7">
        <v>0</v>
      </c>
    </row>
    <row r="71" spans="1:4" x14ac:dyDescent="0.3">
      <c r="A71" s="11">
        <v>6</v>
      </c>
      <c r="B71" s="7">
        <v>7.8000000000000007</v>
      </c>
      <c r="C71" s="7">
        <v>21.541991113633198</v>
      </c>
      <c r="D71" s="7">
        <v>0</v>
      </c>
    </row>
    <row r="72" spans="1:4" x14ac:dyDescent="0.3">
      <c r="A72" s="11">
        <v>6.25</v>
      </c>
      <c r="B72" s="7">
        <v>7.2766298748172531</v>
      </c>
      <c r="C72" s="7">
        <v>17.996251081229101</v>
      </c>
      <c r="D72" s="7">
        <v>-1</v>
      </c>
    </row>
    <row r="73" spans="1:4" x14ac:dyDescent="0.3">
      <c r="A73" s="11">
        <v>6.5</v>
      </c>
      <c r="B73" s="7">
        <v>6.8377451216018024</v>
      </c>
      <c r="C73" s="7">
        <v>7.0942328165273629</v>
      </c>
      <c r="D73" s="7">
        <v>0</v>
      </c>
    </row>
    <row r="74" spans="1:4" x14ac:dyDescent="0.3">
      <c r="A74" s="11">
        <v>6.75</v>
      </c>
      <c r="B74" s="7">
        <v>6.5808499211597136</v>
      </c>
      <c r="C74" s="7">
        <v>6.9589494006861052</v>
      </c>
      <c r="D74" s="7">
        <v>0</v>
      </c>
    </row>
    <row r="75" spans="1:4" x14ac:dyDescent="0.3">
      <c r="A75" s="11">
        <v>7</v>
      </c>
      <c r="B75" s="7">
        <v>6.5791713066130297</v>
      </c>
      <c r="C75" s="7">
        <v>7.025010015015253</v>
      </c>
      <c r="D75" s="7">
        <v>0</v>
      </c>
    </row>
    <row r="76" spans="1:4" x14ac:dyDescent="0.3">
      <c r="A76" s="11">
        <v>7.25</v>
      </c>
      <c r="B76" s="7">
        <v>6.869110775810606</v>
      </c>
      <c r="C76" s="7">
        <v>7.3161720719304064</v>
      </c>
      <c r="D76" s="7">
        <v>0</v>
      </c>
    </row>
    <row r="77" spans="1:4" x14ac:dyDescent="0.3">
      <c r="A77" s="11">
        <v>7.5</v>
      </c>
      <c r="B77" s="7">
        <v>7.4431936062370827</v>
      </c>
      <c r="C77" s="7">
        <v>7.8225507050256384</v>
      </c>
      <c r="D77" s="7">
        <v>0</v>
      </c>
    </row>
    <row r="78" spans="1:4" x14ac:dyDescent="0.3">
      <c r="A78" s="11">
        <v>7.75</v>
      </c>
      <c r="B78" s="7">
        <v>8.2498119100758522</v>
      </c>
      <c r="C78" s="7">
        <v>8.5010490579640781</v>
      </c>
      <c r="D78" s="7">
        <v>0</v>
      </c>
    </row>
    <row r="79" spans="1:4" x14ac:dyDescent="0.3">
      <c r="A79" s="11">
        <v>8</v>
      </c>
      <c r="B79" s="7">
        <v>9.1999999999999993</v>
      </c>
      <c r="C79" s="7">
        <v>9.2810867034955855</v>
      </c>
      <c r="D79" s="7">
        <v>0</v>
      </c>
    </row>
    <row r="80" spans="1:4" x14ac:dyDescent="0.3">
      <c r="A80" s="11">
        <v>8.25</v>
      </c>
      <c r="B80" s="7">
        <v>10.180358725337969</v>
      </c>
      <c r="C80" s="7">
        <v>10.074868237809071</v>
      </c>
      <c r="D80" s="7">
        <v>0</v>
      </c>
    </row>
    <row r="81" spans="1:4" x14ac:dyDescent="0.3">
      <c r="A81" s="11">
        <v>8.5</v>
      </c>
      <c r="B81" s="7">
        <v>11.070237973711331</v>
      </c>
      <c r="C81" s="7">
        <v>10.790687632271419</v>
      </c>
      <c r="D81" s="7">
        <v>0</v>
      </c>
    </row>
    <row r="82" spans="1:4" x14ac:dyDescent="0.3">
      <c r="A82" s="11">
        <v>8.75</v>
      </c>
      <c r="B82" s="7">
        <v>11.76055768546296</v>
      </c>
      <c r="C82" s="7">
        <v>11.347239477976689</v>
      </c>
      <c r="D82" s="7">
        <v>0</v>
      </c>
    </row>
    <row r="83" spans="1:4" x14ac:dyDescent="0.3">
      <c r="A83" s="11">
        <v>9</v>
      </c>
      <c r="B83" s="7">
        <v>12.171320343559641</v>
      </c>
      <c r="C83" s="7">
        <v>11.686694869207329</v>
      </c>
      <c r="D83" s="7">
        <v>0</v>
      </c>
    </row>
    <row r="84" spans="1:4" x14ac:dyDescent="0.3">
      <c r="A84" s="11">
        <v>9.25</v>
      </c>
      <c r="B84" s="7">
        <v>12.265003061556341</v>
      </c>
      <c r="C84" s="7">
        <v>11.78443849621951</v>
      </c>
      <c r="D84" s="7">
        <v>0</v>
      </c>
    </row>
    <row r="85" spans="1:4" x14ac:dyDescent="0.3">
      <c r="A85" s="11">
        <v>9.5</v>
      </c>
      <c r="B85" s="7">
        <v>12.05360350074225</v>
      </c>
      <c r="C85" s="7">
        <v>11.65384031857737</v>
      </c>
      <c r="D85" s="7">
        <v>0</v>
      </c>
    </row>
    <row r="86" spans="1:4" x14ac:dyDescent="0.3">
      <c r="A86" s="11">
        <v>9.75</v>
      </c>
      <c r="B86" s="7">
        <v>11.598067140538509</v>
      </c>
      <c r="C86" s="7">
        <v>11.34518154168477</v>
      </c>
      <c r="D86" s="7">
        <v>0</v>
      </c>
    </row>
    <row r="87" spans="1:4" x14ac:dyDescent="0.3">
      <c r="A87" s="11">
        <v>10</v>
      </c>
      <c r="B87" s="7">
        <v>11</v>
      </c>
      <c r="C87" s="7">
        <v>10.938757776110499</v>
      </c>
      <c r="D87" s="7">
        <v>0</v>
      </c>
    </row>
    <row r="88" spans="1:4" x14ac:dyDescent="0.3">
      <c r="A88" s="11">
        <v>10.25</v>
      </c>
      <c r="B88" s="7">
        <v>10.38678853348744</v>
      </c>
      <c r="C88" s="7">
        <v>10.53310226152632</v>
      </c>
      <c r="D88" s="7">
        <v>0</v>
      </c>
    </row>
    <row r="89" spans="1:4" x14ac:dyDescent="0.3">
      <c r="A89" s="11">
        <v>10.5</v>
      </c>
      <c r="B89" s="7">
        <v>9.8923148253980351</v>
      </c>
      <c r="C89" s="7">
        <v>10.230063443973309</v>
      </c>
      <c r="D89" s="7">
        <v>0</v>
      </c>
    </row>
    <row r="90" spans="1:4" x14ac:dyDescent="0.3">
      <c r="A90" s="11">
        <v>10.75</v>
      </c>
      <c r="B90" s="7">
        <v>9.6361984199233532</v>
      </c>
      <c r="C90" s="7">
        <v>10.11900607168182</v>
      </c>
      <c r="D90" s="7">
        <v>0</v>
      </c>
    </row>
    <row r="91" spans="1:4" x14ac:dyDescent="0.3">
      <c r="A91" s="11">
        <v>11</v>
      </c>
      <c r="B91" s="7">
        <v>9.7047921200882854</v>
      </c>
      <c r="C91" s="7">
        <v>10.262593498657671</v>
      </c>
      <c r="D91" s="7">
        <v>0</v>
      </c>
    </row>
    <row r="92" spans="1:4" x14ac:dyDescent="0.3">
      <c r="A92" s="11">
        <v>11.25</v>
      </c>
      <c r="B92" s="7">
        <v>10.13695229523956</v>
      </c>
      <c r="C92" s="7">
        <v>10.686414269089161</v>
      </c>
      <c r="D92" s="7">
        <v>0</v>
      </c>
    </row>
    <row r="93" spans="1:4" x14ac:dyDescent="0.3">
      <c r="A93" s="11">
        <v>11.5</v>
      </c>
      <c r="B93" s="7">
        <v>10.916917504218681</v>
      </c>
      <c r="C93" s="7">
        <v>11.37416132615046</v>
      </c>
      <c r="D93" s="7">
        <v>0</v>
      </c>
    </row>
    <row r="94" spans="1:4" x14ac:dyDescent="0.3">
      <c r="A94" s="11">
        <v>11.75</v>
      </c>
      <c r="B94" s="7">
        <v>11.97556161657841</v>
      </c>
      <c r="C94" s="7">
        <v>12.269237621952239</v>
      </c>
      <c r="D94" s="7">
        <v>0</v>
      </c>
    </row>
    <row r="95" spans="1:4" x14ac:dyDescent="0.3">
      <c r="A95" s="11">
        <v>12</v>
      </c>
      <c r="B95" s="7">
        <v>13.2</v>
      </c>
      <c r="C95" s="7">
        <v>13.282673372700931</v>
      </c>
      <c r="D95" s="7">
        <v>0</v>
      </c>
    </row>
    <row r="96" spans="1:4" x14ac:dyDescent="0.3">
      <c r="A96" s="11">
        <v>12.25</v>
      </c>
      <c r="B96" s="7">
        <v>14.45021817525584</v>
      </c>
      <c r="C96" s="7">
        <v>14.30625012679681</v>
      </c>
      <c r="D96" s="7">
        <v>0</v>
      </c>
    </row>
    <row r="97" spans="1:4" x14ac:dyDescent="0.3">
      <c r="A97" s="11">
        <v>12.5</v>
      </c>
      <c r="B97" s="7">
        <v>15.580266952966371</v>
      </c>
      <c r="C97" s="7">
        <v>15.2288906202972</v>
      </c>
      <c r="D97" s="7">
        <v>0</v>
      </c>
    </row>
    <row r="98" spans="1:4" x14ac:dyDescent="0.3">
      <c r="A98" s="11">
        <v>12.75</v>
      </c>
      <c r="B98" s="7">
        <v>16.460806475262341</v>
      </c>
      <c r="C98" s="7">
        <v>15.95382510971028</v>
      </c>
      <c r="D98" s="7">
        <v>0</v>
      </c>
    </row>
    <row r="99" spans="1:4" x14ac:dyDescent="0.3">
      <c r="A99" s="11">
        <v>13</v>
      </c>
      <c r="B99" s="7">
        <v>16.999509756796389</v>
      </c>
      <c r="C99" s="7">
        <v>16.413875688501239</v>
      </c>
      <c r="D99" s="7">
        <v>0</v>
      </c>
    </row>
    <row r="100" spans="1:4" x14ac:dyDescent="0.3">
      <c r="A100" s="11">
        <v>13.25</v>
      </c>
      <c r="B100" s="7">
        <v>17.156105490391049</v>
      </c>
      <c r="C100" s="7">
        <v>16.582443327817192</v>
      </c>
      <c r="D100" s="7">
        <v>0</v>
      </c>
    </row>
    <row r="101" spans="1:4" x14ac:dyDescent="0.3">
      <c r="A101" s="11">
        <v>13.5</v>
      </c>
      <c r="B101" s="7">
        <v>16.94961730708739</v>
      </c>
      <c r="C101" s="7">
        <v>16.478407288167769</v>
      </c>
      <c r="D101" s="7">
        <v>0</v>
      </c>
    </row>
    <row r="102" spans="1:4" x14ac:dyDescent="0.3">
      <c r="A102" s="11">
        <v>13.75</v>
      </c>
      <c r="B102" s="7">
        <v>16.456529424781571</v>
      </c>
      <c r="C102" s="7">
        <v>16.164062091854159</v>
      </c>
      <c r="D102" s="7">
        <v>0</v>
      </c>
    </row>
    <row r="103" spans="1:4" x14ac:dyDescent="0.3">
      <c r="A103" s="11">
        <v>14</v>
      </c>
      <c r="B103" s="7">
        <v>15.8</v>
      </c>
      <c r="C103" s="7">
        <v>15.7362853899855</v>
      </c>
      <c r="D103" s="7">
        <v>0</v>
      </c>
    </row>
    <row r="104" spans="1:4" x14ac:dyDescent="0.3">
      <c r="A104" s="11">
        <v>14.25</v>
      </c>
      <c r="B104" s="7">
        <v>15.131639761720511</v>
      </c>
      <c r="C104" s="7">
        <v>15.31218662788827</v>
      </c>
      <c r="D104" s="7">
        <v>0</v>
      </c>
    </row>
    <row r="105" spans="1:4" x14ac:dyDescent="0.3">
      <c r="A105" s="11">
        <v>14.5</v>
      </c>
      <c r="B105" s="7">
        <v>14.60855672353402</v>
      </c>
      <c r="C105" s="7">
        <v>36.81369194949184</v>
      </c>
      <c r="D105" s="7">
        <v>-1</v>
      </c>
    </row>
    <row r="106" spans="1:4" x14ac:dyDescent="0.3">
      <c r="A106" s="11">
        <v>14.75</v>
      </c>
      <c r="B106" s="7">
        <v>14.36914985950431</v>
      </c>
      <c r="C106" s="7">
        <v>55.925851448514443</v>
      </c>
      <c r="D106" s="7">
        <v>0</v>
      </c>
    </row>
    <row r="107" spans="1:4" x14ac:dyDescent="0.3">
      <c r="A107" s="11">
        <v>15</v>
      </c>
      <c r="B107" s="7">
        <v>89.511387212474176</v>
      </c>
      <c r="C107" s="7">
        <v>56.150320083851973</v>
      </c>
      <c r="D107" s="7">
        <v>1</v>
      </c>
    </row>
    <row r="108" spans="1:4" x14ac:dyDescent="0.3">
      <c r="A108" s="11">
        <v>15.25</v>
      </c>
      <c r="B108" s="7">
        <v>90.076979256755664</v>
      </c>
      <c r="C108" s="7">
        <v>70.654246796926827</v>
      </c>
      <c r="D108" s="7">
        <v>0</v>
      </c>
    </row>
    <row r="109" spans="1:4" x14ac:dyDescent="0.3">
      <c r="A109" s="11">
        <v>15.5</v>
      </c>
      <c r="B109" s="7">
        <v>91.04399803149704</v>
      </c>
      <c r="C109" s="7">
        <v>82.84667547273807</v>
      </c>
      <c r="D109" s="7">
        <v>0</v>
      </c>
    </row>
    <row r="110" spans="1:4" x14ac:dyDescent="0.3">
      <c r="A110" s="11">
        <v>15.75</v>
      </c>
      <c r="B110" s="7">
        <v>92.329222281371358</v>
      </c>
      <c r="C110" s="7">
        <v>92.660082398720604</v>
      </c>
      <c r="D110" s="7">
        <v>0</v>
      </c>
    </row>
    <row r="111" spans="1:4" x14ac:dyDescent="0.3">
      <c r="A111" s="11">
        <v>16</v>
      </c>
      <c r="B111" s="7">
        <v>93.8</v>
      </c>
      <c r="C111" s="7">
        <v>93.885625081309001</v>
      </c>
      <c r="D111" s="7">
        <v>0</v>
      </c>
    </row>
    <row r="112" spans="1:4" x14ac:dyDescent="0.3">
      <c r="A112" s="11">
        <v>16.25</v>
      </c>
      <c r="B112" s="7">
        <v>95.293940612938144</v>
      </c>
      <c r="C112" s="7">
        <v>95.118859867580241</v>
      </c>
      <c r="D112" s="7">
        <v>0</v>
      </c>
    </row>
    <row r="113" spans="1:4" x14ac:dyDescent="0.3">
      <c r="A113" s="11">
        <v>16.5</v>
      </c>
      <c r="B113" s="7">
        <v>96.643509601158996</v>
      </c>
      <c r="C113" s="7">
        <v>96.23222854221234</v>
      </c>
      <c r="D113" s="7">
        <v>0</v>
      </c>
    </row>
    <row r="114" spans="1:4" x14ac:dyDescent="0.3">
      <c r="A114" s="11">
        <v>16.75</v>
      </c>
      <c r="B114" s="7">
        <v>97.701794696544184</v>
      </c>
      <c r="C114" s="7">
        <v>97.115616532794562</v>
      </c>
      <c r="D114" s="7">
        <v>0</v>
      </c>
    </row>
    <row r="115" spans="1:4" x14ac:dyDescent="0.3">
      <c r="A115" s="11">
        <v>17</v>
      </c>
      <c r="B115" s="7">
        <v>98.365475947422652</v>
      </c>
      <c r="C115" s="7">
        <v>97.693586590825504</v>
      </c>
      <c r="D115" s="7">
        <v>0</v>
      </c>
    </row>
    <row r="116" spans="1:4" x14ac:dyDescent="0.3">
      <c r="A116" s="11">
        <v>17.25</v>
      </c>
      <c r="B116" s="7">
        <v>98.591406775611773</v>
      </c>
      <c r="C116" s="7">
        <v>97.937519940847324</v>
      </c>
      <c r="D116" s="7">
        <v>0</v>
      </c>
    </row>
    <row r="117" spans="1:4" x14ac:dyDescent="0.3">
      <c r="A117" s="11">
        <v>17.5</v>
      </c>
      <c r="B117" s="7">
        <v>98.404150066335191</v>
      </c>
      <c r="C117" s="7">
        <v>97.870714992702602</v>
      </c>
      <c r="D117" s="7">
        <v>0</v>
      </c>
    </row>
    <row r="118" spans="1:4" x14ac:dyDescent="0.3">
      <c r="A118" s="11">
        <v>17.75</v>
      </c>
      <c r="B118" s="7">
        <v>97.893174849122701</v>
      </c>
      <c r="C118" s="7">
        <v>97.565554525608036</v>
      </c>
      <c r="D118" s="7">
        <v>0</v>
      </c>
    </row>
    <row r="119" spans="1:4" x14ac:dyDescent="0.3">
      <c r="A119" s="11">
        <v>18</v>
      </c>
      <c r="B119" s="7">
        <v>97.2</v>
      </c>
      <c r="C119" s="7">
        <v>97.133065523245591</v>
      </c>
      <c r="D119" s="7">
        <v>0</v>
      </c>
    </row>
    <row r="120" spans="1:4" x14ac:dyDescent="0.3">
      <c r="A120" s="11">
        <v>18.25</v>
      </c>
      <c r="B120" s="7">
        <v>96.49712962334992</v>
      </c>
      <c r="C120" s="7">
        <v>96.706375753273662</v>
      </c>
      <c r="D120" s="7">
        <v>0</v>
      </c>
    </row>
    <row r="121" spans="1:4" x14ac:dyDescent="0.3">
      <c r="A121" s="11">
        <v>18.5</v>
      </c>
      <c r="B121" s="7">
        <v>95.961918683239347</v>
      </c>
      <c r="C121" s="7">
        <v>96.420534626398108</v>
      </c>
      <c r="D121" s="7">
        <v>0</v>
      </c>
    </row>
    <row r="122" spans="1:4" x14ac:dyDescent="0.3">
      <c r="A122" s="11">
        <v>18.75</v>
      </c>
      <c r="B122" s="7">
        <v>95.749333201932856</v>
      </c>
      <c r="C122" s="7">
        <v>96.39176085129067</v>
      </c>
      <c r="D122" s="7">
        <v>0</v>
      </c>
    </row>
    <row r="123" spans="1:4" x14ac:dyDescent="0.3">
      <c r="A123" s="11">
        <v>19</v>
      </c>
      <c r="B123" s="7">
        <v>95.96779299851552</v>
      </c>
      <c r="C123" s="7">
        <v>96.699309020410112</v>
      </c>
      <c r="D123" s="7">
        <v>0</v>
      </c>
    </row>
    <row r="124" spans="1:4" x14ac:dyDescent="0.3">
      <c r="A124" s="11">
        <v>19.25</v>
      </c>
      <c r="B124" s="7">
        <v>96.661864128331075</v>
      </c>
      <c r="C124" s="7">
        <v>97.37278541504665</v>
      </c>
      <c r="D124" s="7">
        <v>0</v>
      </c>
    </row>
    <row r="125" spans="1:4" x14ac:dyDescent="0.3">
      <c r="A125" s="11">
        <v>19.5</v>
      </c>
      <c r="B125" s="7">
        <v>97.804559783418028</v>
      </c>
      <c r="C125" s="7">
        <v>98.386939630178702</v>
      </c>
      <c r="D125" s="7">
        <v>0</v>
      </c>
    </row>
    <row r="126" spans="1:4" x14ac:dyDescent="0.3">
      <c r="A126" s="11">
        <v>19.75</v>
      </c>
      <c r="B126" s="7">
        <v>99.300560961001906</v>
      </c>
      <c r="C126" s="7">
        <v>99.664831695597329</v>
      </c>
      <c r="D126" s="7">
        <v>0</v>
      </c>
    </row>
    <row r="127" spans="1:4" x14ac:dyDescent="0.3">
      <c r="A127" s="11">
        <v>20</v>
      </c>
      <c r="B127" s="7">
        <v>101</v>
      </c>
      <c r="C127" s="7">
        <v>101.0889942780741</v>
      </c>
      <c r="D127" s="7">
        <v>0</v>
      </c>
    </row>
    <row r="128" spans="1:4" x14ac:dyDescent="0.3">
      <c r="A128" s="11">
        <v>20.25</v>
      </c>
      <c r="B128" s="7">
        <v>102.7208162253289</v>
      </c>
      <c r="C128" s="7">
        <v>102.51897212808061</v>
      </c>
      <c r="D128" s="7">
        <v>0</v>
      </c>
    </row>
    <row r="129" spans="1:4" x14ac:dyDescent="0.3">
      <c r="A129" s="11">
        <v>20.5</v>
      </c>
      <c r="B129" s="7">
        <v>104.2763462845343</v>
      </c>
      <c r="C129" s="7">
        <v>103.8126178028139</v>
      </c>
      <c r="D129" s="7">
        <v>0</v>
      </c>
    </row>
    <row r="130" spans="1:4" x14ac:dyDescent="0.3">
      <c r="A130" s="11">
        <v>20.75</v>
      </c>
      <c r="B130" s="7">
        <v>105.503963777119</v>
      </c>
      <c r="C130" s="7">
        <v>104.8479115702921</v>
      </c>
      <c r="D130" s="7">
        <v>0</v>
      </c>
    </row>
    <row r="131" spans="1:4" x14ac:dyDescent="0.3">
      <c r="A131" s="11">
        <v>21</v>
      </c>
      <c r="B131" s="7">
        <v>106.2903703492039</v>
      </c>
      <c r="C131" s="7">
        <v>45.532969404200678</v>
      </c>
      <c r="D131" s="7">
        <v>1</v>
      </c>
    </row>
    <row r="132" spans="1:4" x14ac:dyDescent="0.3">
      <c r="A132" s="11">
        <v>21.25</v>
      </c>
      <c r="B132" s="7">
        <v>106.5896038352325</v>
      </c>
      <c r="C132" s="7">
        <v>31.253938079486939</v>
      </c>
      <c r="D132" s="7">
        <v>0</v>
      </c>
    </row>
    <row r="133" spans="1:4" x14ac:dyDescent="0.3">
      <c r="A133" s="11">
        <v>21.5</v>
      </c>
      <c r="B133" s="7">
        <v>-100</v>
      </c>
      <c r="C133" s="7">
        <v>64.853262094176671</v>
      </c>
      <c r="D133" s="7">
        <v>-1</v>
      </c>
    </row>
    <row r="134" spans="1:4" x14ac:dyDescent="0.3">
      <c r="A134" s="11">
        <v>21.75</v>
      </c>
      <c r="B134" s="7">
        <v>30.915110292029262</v>
      </c>
      <c r="C134" s="7">
        <v>26.161470547855291</v>
      </c>
      <c r="D134" s="7">
        <v>0</v>
      </c>
    </row>
    <row r="135" spans="1:4" x14ac:dyDescent="0.3">
      <c r="A135" s="11">
        <v>22</v>
      </c>
      <c r="B135" s="7">
        <v>30.200000000000021</v>
      </c>
      <c r="C135" s="7">
        <v>18.983085593142629</v>
      </c>
      <c r="D135" s="7">
        <v>0</v>
      </c>
    </row>
    <row r="136" spans="1:4" x14ac:dyDescent="0.3">
      <c r="A136" s="11">
        <v>22.25</v>
      </c>
      <c r="B136" s="7">
        <v>29.476716550619539</v>
      </c>
      <c r="C136" s="7">
        <v>14.428466574958071</v>
      </c>
      <c r="D136" s="7">
        <v>0</v>
      </c>
    </row>
    <row r="137" spans="1:4" x14ac:dyDescent="0.3">
      <c r="A137" s="11">
        <v>22.5</v>
      </c>
      <c r="B137" s="7">
        <v>28.940791754873722</v>
      </c>
      <c r="C137" s="7">
        <v>29.449037246730331</v>
      </c>
      <c r="D137" s="7">
        <v>0</v>
      </c>
    </row>
    <row r="138" spans="1:4" x14ac:dyDescent="0.3">
      <c r="A138" s="11">
        <v>22.75</v>
      </c>
      <c r="B138" s="7">
        <v>28.76217092171218</v>
      </c>
      <c r="C138" s="7">
        <v>29.47089822797599</v>
      </c>
      <c r="D138" s="7">
        <v>0</v>
      </c>
    </row>
    <row r="139" spans="1:4" x14ac:dyDescent="0.3">
      <c r="A139" s="11">
        <v>23</v>
      </c>
      <c r="B139" s="7">
        <v>29.05883500843737</v>
      </c>
      <c r="C139" s="7">
        <v>29.863107461993149</v>
      </c>
      <c r="D139" s="7">
        <v>0</v>
      </c>
    </row>
    <row r="140" spans="1:4" x14ac:dyDescent="0.3">
      <c r="A140" s="11">
        <v>23.25</v>
      </c>
      <c r="B140" s="7">
        <v>29.87811576737117</v>
      </c>
      <c r="C140" s="7">
        <v>30.657184324794219</v>
      </c>
      <c r="D140" s="7">
        <v>0</v>
      </c>
    </row>
    <row r="141" spans="1:4" x14ac:dyDescent="0.3">
      <c r="A141" s="11">
        <v>23.5</v>
      </c>
      <c r="B141" s="7">
        <v>31.188660071291839</v>
      </c>
      <c r="C141" s="7">
        <v>31.824337995568481</v>
      </c>
      <c r="D141" s="7">
        <v>0</v>
      </c>
    </row>
    <row r="142" spans="1:4" x14ac:dyDescent="0.3">
      <c r="A142" s="11">
        <v>23.75</v>
      </c>
      <c r="B142" s="7">
        <v>32.884393227915602</v>
      </c>
      <c r="C142" s="7">
        <v>33.27923328672712</v>
      </c>
      <c r="D142" s="7">
        <v>0</v>
      </c>
    </row>
    <row r="143" spans="1:4" x14ac:dyDescent="0.3">
      <c r="A143" s="11">
        <v>24</v>
      </c>
      <c r="B143" s="7">
        <v>34.799999999999997</v>
      </c>
      <c r="C143" s="7">
        <v>34.89247700562467</v>
      </c>
      <c r="D143" s="7">
        <v>0</v>
      </c>
    </row>
    <row r="144" spans="1:4" x14ac:dyDescent="0.3">
      <c r="A144" s="11">
        <v>24.25</v>
      </c>
      <c r="B144" s="7">
        <v>36.735665858306618</v>
      </c>
      <c r="C144" s="7">
        <v>32.184952730548659</v>
      </c>
      <c r="D144" s="7">
        <v>0</v>
      </c>
    </row>
    <row r="145" spans="1:4" x14ac:dyDescent="0.3">
      <c r="A145" s="11">
        <v>24.5</v>
      </c>
      <c r="B145" s="7">
        <v>38.487373734152897</v>
      </c>
      <c r="C145" s="7">
        <v>29.581564953628629</v>
      </c>
      <c r="D145" s="7">
        <v>0</v>
      </c>
    </row>
    <row r="146" spans="1:4" x14ac:dyDescent="0.3">
      <c r="A146" s="11">
        <v>24.75</v>
      </c>
      <c r="B146" s="7">
        <v>25</v>
      </c>
      <c r="C146" s="7">
        <v>30.422809719818989</v>
      </c>
      <c r="D146" s="7">
        <v>-1</v>
      </c>
    </row>
    <row r="147" spans="1:4" x14ac:dyDescent="0.3">
      <c r="A147" s="11">
        <v>25</v>
      </c>
      <c r="B147" s="7">
        <v>25</v>
      </c>
      <c r="C147" s="7">
        <v>33.065429337114168</v>
      </c>
      <c r="D147" s="7">
        <v>0</v>
      </c>
    </row>
    <row r="148" spans="1:4" x14ac:dyDescent="0.3">
      <c r="A148" s="11">
        <v>25.25</v>
      </c>
      <c r="B148" s="7">
        <v>25</v>
      </c>
      <c r="C148" s="7">
        <v>35.18433160292426</v>
      </c>
      <c r="D148" s="7">
        <v>0</v>
      </c>
    </row>
    <row r="149" spans="1:4" x14ac:dyDescent="0.3">
      <c r="A149" s="11">
        <v>25.5</v>
      </c>
      <c r="B149" s="7">
        <v>41.037376234590532</v>
      </c>
      <c r="C149" s="7">
        <v>33.274159569152182</v>
      </c>
      <c r="D149" s="7">
        <v>0</v>
      </c>
    </row>
    <row r="150" spans="1:4" x14ac:dyDescent="0.3">
      <c r="A150" s="11">
        <v>25.75</v>
      </c>
      <c r="B150" s="7">
        <v>40.526260133958651</v>
      </c>
      <c r="C150" s="7">
        <v>35.858907948228477</v>
      </c>
      <c r="D150" s="7">
        <v>0</v>
      </c>
    </row>
    <row r="151" spans="1:4" x14ac:dyDescent="0.3">
      <c r="A151" s="11">
        <v>26</v>
      </c>
      <c r="B151" s="7">
        <v>39.79999999999999</v>
      </c>
      <c r="C151" s="7">
        <v>37.846962336636579</v>
      </c>
      <c r="D151" s="7">
        <v>0</v>
      </c>
    </row>
    <row r="152" spans="1:4" x14ac:dyDescent="0.3">
      <c r="A152" s="11">
        <v>26.25</v>
      </c>
      <c r="B152" s="7">
        <v>39.066722551768137</v>
      </c>
      <c r="C152" s="7">
        <v>39.323806404849307</v>
      </c>
      <c r="D152" s="7">
        <v>0</v>
      </c>
    </row>
    <row r="153" spans="1:4" x14ac:dyDescent="0.3">
      <c r="A153" s="11">
        <v>26.5</v>
      </c>
      <c r="B153" s="7">
        <v>38.538592464753251</v>
      </c>
      <c r="C153" s="7">
        <v>39.091970797883683</v>
      </c>
      <c r="D153" s="7">
        <v>0</v>
      </c>
    </row>
    <row r="154" spans="1:4" x14ac:dyDescent="0.3">
      <c r="A154" s="11">
        <v>26.75</v>
      </c>
      <c r="B154" s="7">
        <v>38.399326900204009</v>
      </c>
      <c r="C154" s="7">
        <v>39.168594182343789</v>
      </c>
      <c r="D154" s="7">
        <v>0</v>
      </c>
    </row>
    <row r="155" spans="1:4" x14ac:dyDescent="0.3">
      <c r="A155" s="11">
        <v>27</v>
      </c>
      <c r="B155" s="7">
        <v>38.775765385825238</v>
      </c>
      <c r="C155" s="7">
        <v>39.646672173329662</v>
      </c>
      <c r="D155" s="7">
        <v>0</v>
      </c>
    </row>
    <row r="156" spans="1:4" x14ac:dyDescent="0.3">
      <c r="A156" s="11">
        <v>27.25</v>
      </c>
      <c r="B156" s="7">
        <v>39.717895543374922</v>
      </c>
      <c r="C156" s="7">
        <v>49.839301556674741</v>
      </c>
      <c r="D156" s="7">
        <v>-1</v>
      </c>
    </row>
    <row r="157" spans="1:4" x14ac:dyDescent="0.3">
      <c r="A157" s="11">
        <v>27.5</v>
      </c>
      <c r="B157" s="7">
        <v>41.190477879574622</v>
      </c>
      <c r="C157" s="7">
        <v>58.704238926880983</v>
      </c>
      <c r="D157" s="7">
        <v>0</v>
      </c>
    </row>
    <row r="158" spans="1:4" x14ac:dyDescent="0.3">
      <c r="A158" s="11">
        <v>27.75</v>
      </c>
      <c r="B158" s="7">
        <v>75</v>
      </c>
      <c r="C158" s="7">
        <v>51.124096233800003</v>
      </c>
      <c r="D158" s="7">
        <v>1</v>
      </c>
    </row>
    <row r="159" spans="1:4" x14ac:dyDescent="0.3">
      <c r="A159" s="11">
        <v>28</v>
      </c>
      <c r="B159" s="7">
        <v>75</v>
      </c>
      <c r="C159" s="7">
        <v>51.2349955925758</v>
      </c>
      <c r="D159" s="7">
        <v>0</v>
      </c>
    </row>
    <row r="160" spans="1:4" x14ac:dyDescent="0.3">
      <c r="A160" s="11">
        <v>28.25</v>
      </c>
      <c r="B160" s="7">
        <v>47.341373364459344</v>
      </c>
      <c r="C160" s="7">
        <v>57.463693336467323</v>
      </c>
      <c r="D160" s="7">
        <v>0</v>
      </c>
    </row>
    <row r="161" spans="1:4" x14ac:dyDescent="0.3">
      <c r="A161" s="11">
        <v>28.5</v>
      </c>
      <c r="B161" s="7">
        <v>49.281769563007813</v>
      </c>
      <c r="C161" s="7">
        <v>56.94407192184201</v>
      </c>
      <c r="D161" s="7">
        <v>0</v>
      </c>
    </row>
    <row r="162" spans="1:4" x14ac:dyDescent="0.3">
      <c r="A162" s="11">
        <v>28.75</v>
      </c>
      <c r="B162" s="7">
        <v>50.830956710170831</v>
      </c>
      <c r="C162" s="7">
        <v>53.518625482496248</v>
      </c>
      <c r="D162" s="7">
        <v>0</v>
      </c>
    </row>
    <row r="163" spans="1:4" x14ac:dyDescent="0.3">
      <c r="A163" s="11">
        <v>29</v>
      </c>
      <c r="B163" s="7">
        <v>51.857886552931951</v>
      </c>
      <c r="C163" s="7">
        <v>50.975874296632753</v>
      </c>
      <c r="D163" s="7">
        <v>0</v>
      </c>
    </row>
    <row r="164" spans="1:4" x14ac:dyDescent="0.3">
      <c r="A164" s="11">
        <v>29.25</v>
      </c>
      <c r="B164" s="7">
        <v>52.311284823363017</v>
      </c>
      <c r="C164" s="7">
        <v>51.460385909868343</v>
      </c>
      <c r="D164" s="7">
        <v>0</v>
      </c>
    </row>
    <row r="165" spans="1:4" x14ac:dyDescent="0.3">
      <c r="A165" s="11" t="s">
        <v>7</v>
      </c>
      <c r="B165" s="7"/>
      <c r="C165" s="7"/>
      <c r="D165" s="7"/>
    </row>
    <row r="166" spans="1:4" x14ac:dyDescent="0.3">
      <c r="A166" s="8" t="s">
        <v>8</v>
      </c>
      <c r="B166" s="7">
        <v>3951.7713455852731</v>
      </c>
      <c r="C166" s="7">
        <v>3951.2853519075024</v>
      </c>
      <c r="D166" s="7">
        <v>-3</v>
      </c>
    </row>
  </sheetData>
  <pageMargins left="0.7" right="0.7" top="0.75" bottom="0.75" header="0.3" footer="0.3"/>
  <pageSetup orientation="portrait" r:id="rId2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inputdata</vt:lpstr>
      <vt:lpstr>output</vt:lpstr>
      <vt:lpstr>original</vt:lpstr>
      <vt:lpstr>output_gr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Coerver, Fred (VodafoneZiggo)</cp:lastModifiedBy>
  <dcterms:created xsi:type="dcterms:W3CDTF">2022-07-08T12:52:57Z</dcterms:created>
  <dcterms:modified xsi:type="dcterms:W3CDTF">2022-08-06T17:56:38Z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2022-08-06T17:56:38Z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3a897e34-b3a4-4f9e-a67b-fe14e8090796</vt:lpwstr>
  </property>
  <property fmtid="{D5CDD505-2E9C-101B-9397-08002B2CF9AE}" pid="8" name="MSIP_Label_0359f705-2ba0-454b-9cfc-6ce5bcaac040_ContentBits">
    <vt:lpwstr>2</vt:lpwstr>
  </property>
</Properties>
</file>