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" yWindow="-108" windowWidth="23256" windowHeight="12576" activeTab="3"/>
  </bookViews>
  <sheets>
    <sheet name="original" sheetId="16" r:id="rId1"/>
    <sheet name="inputdata" sheetId="2" r:id="rId2"/>
    <sheet name="output_gr" sheetId="14" r:id="rId3"/>
    <sheet name="output" sheetId="8" r:id="rId4"/>
  </sheets>
  <calcPr calcId="145621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2" l="1"/>
  <c r="D65" i="2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C152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53" i="2"/>
  <c r="C154" i="2"/>
  <c r="C155" i="2"/>
  <c r="C156" i="2"/>
  <c r="C157" i="2"/>
  <c r="C158" i="2"/>
  <c r="C159" i="2"/>
  <c r="C160" i="2"/>
  <c r="C163" i="2"/>
  <c r="C164" i="2"/>
  <c r="C165" i="2"/>
  <c r="C166" i="2"/>
  <c r="C167" i="2"/>
  <c r="C168" i="2"/>
  <c r="C169" i="2"/>
  <c r="C2" i="2"/>
  <c r="A133" i="2"/>
  <c r="B133" i="2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B134" i="2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E2" i="2" l="1"/>
  <c r="B3" i="2" l="1"/>
  <c r="C3" i="2" s="1"/>
  <c r="B4" i="2" l="1"/>
  <c r="C4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A3" i="2"/>
  <c r="E3" i="2" s="1"/>
  <c r="B5" i="2" l="1"/>
  <c r="C5" i="2" s="1"/>
  <c r="A4" i="2"/>
  <c r="E4" i="2" s="1"/>
  <c r="A5" i="2" l="1"/>
  <c r="B6" i="2"/>
  <c r="C6" i="2" s="1"/>
  <c r="A6" i="2"/>
  <c r="E5" i="2"/>
  <c r="B7" i="2" l="1"/>
  <c r="C7" i="2" s="1"/>
  <c r="E6" i="2"/>
  <c r="A7" i="2"/>
  <c r="B8" i="2" l="1"/>
  <c r="C8" i="2" s="1"/>
  <c r="E7" i="2"/>
  <c r="A8" i="2"/>
  <c r="B9" i="2" l="1"/>
  <c r="C9" i="2" s="1"/>
  <c r="E8" i="2"/>
  <c r="A9" i="2"/>
  <c r="B10" i="2" l="1"/>
  <c r="C10" i="2" s="1"/>
  <c r="E9" i="2"/>
  <c r="A10" i="2"/>
  <c r="B11" i="2" l="1"/>
  <c r="C11" i="2" s="1"/>
  <c r="E10" i="2"/>
  <c r="A11" i="2"/>
  <c r="B12" i="2" l="1"/>
  <c r="C12" i="2" s="1"/>
  <c r="E11" i="2"/>
  <c r="A12" i="2"/>
  <c r="B13" i="2" l="1"/>
  <c r="C13" i="2" s="1"/>
  <c r="E12" i="2"/>
  <c r="A13" i="2"/>
  <c r="B14" i="2" l="1"/>
  <c r="C14" i="2" s="1"/>
  <c r="E13" i="2"/>
  <c r="A14" i="2"/>
  <c r="B15" i="2" l="1"/>
  <c r="C15" i="2" s="1"/>
  <c r="E14" i="2"/>
  <c r="A15" i="2"/>
  <c r="B16" i="2" l="1"/>
  <c r="C16" i="2" s="1"/>
  <c r="E15" i="2"/>
  <c r="A16" i="2"/>
  <c r="B17" i="2" l="1"/>
  <c r="C17" i="2" s="1"/>
  <c r="E16" i="2"/>
  <c r="A17" i="2"/>
  <c r="B18" i="2" l="1"/>
  <c r="C18" i="2" s="1"/>
  <c r="E17" i="2"/>
  <c r="A18" i="2"/>
  <c r="B19" i="2" l="1"/>
  <c r="C19" i="2" s="1"/>
  <c r="E18" i="2"/>
  <c r="A19" i="2"/>
  <c r="B20" i="2" l="1"/>
  <c r="C20" i="2" s="1"/>
  <c r="E19" i="2"/>
  <c r="A20" i="2"/>
  <c r="B21" i="2" l="1"/>
  <c r="C21" i="2" s="1"/>
  <c r="E20" i="2"/>
  <c r="A21" i="2"/>
  <c r="B22" i="2" l="1"/>
  <c r="C22" i="2" s="1"/>
  <c r="E21" i="2"/>
  <c r="A22" i="2"/>
  <c r="B23" i="2" l="1"/>
  <c r="C23" i="2" s="1"/>
  <c r="E22" i="2"/>
  <c r="A23" i="2"/>
  <c r="B24" i="2" l="1"/>
  <c r="C24" i="2" s="1"/>
  <c r="E23" i="2"/>
  <c r="A24" i="2"/>
  <c r="B25" i="2" l="1"/>
  <c r="C25" i="2" s="1"/>
  <c r="E24" i="2"/>
  <c r="A25" i="2"/>
  <c r="B26" i="2" l="1"/>
  <c r="C26" i="2" s="1"/>
  <c r="E25" i="2"/>
  <c r="A26" i="2"/>
  <c r="B27" i="2" l="1"/>
  <c r="C27" i="2" s="1"/>
  <c r="E26" i="2"/>
  <c r="A27" i="2"/>
  <c r="B28" i="2" l="1"/>
  <c r="C28" i="2" s="1"/>
  <c r="E27" i="2"/>
  <c r="A28" i="2"/>
  <c r="B29" i="2" l="1"/>
  <c r="C29" i="2" s="1"/>
  <c r="E28" i="2"/>
  <c r="A29" i="2"/>
  <c r="B30" i="2" l="1"/>
  <c r="C30" i="2" s="1"/>
  <c r="E29" i="2"/>
  <c r="A30" i="2"/>
  <c r="B31" i="2" l="1"/>
  <c r="C31" i="2" s="1"/>
  <c r="E30" i="2"/>
  <c r="A31" i="2"/>
  <c r="B32" i="2" l="1"/>
  <c r="C32" i="2" s="1"/>
  <c r="E31" i="2"/>
  <c r="A32" i="2"/>
  <c r="B33" i="2" l="1"/>
  <c r="C33" i="2" s="1"/>
  <c r="E32" i="2"/>
  <c r="A33" i="2"/>
  <c r="B34" i="2" l="1"/>
  <c r="C34" i="2" s="1"/>
  <c r="E33" i="2"/>
  <c r="A34" i="2"/>
  <c r="B35" i="2" l="1"/>
  <c r="C35" i="2" s="1"/>
  <c r="E34" i="2"/>
  <c r="A35" i="2"/>
  <c r="B36" i="2" l="1"/>
  <c r="C36" i="2" s="1"/>
  <c r="E35" i="2"/>
  <c r="A36" i="2"/>
  <c r="B37" i="2" l="1"/>
  <c r="C37" i="2" s="1"/>
  <c r="E36" i="2"/>
  <c r="A37" i="2"/>
  <c r="B38" i="2" l="1"/>
  <c r="C38" i="2" s="1"/>
  <c r="E37" i="2"/>
  <c r="A38" i="2"/>
  <c r="B39" i="2" l="1"/>
  <c r="C39" i="2" s="1"/>
  <c r="E38" i="2"/>
  <c r="A39" i="2"/>
  <c r="B40" i="2" l="1"/>
  <c r="C40" i="2" s="1"/>
  <c r="E39" i="2"/>
  <c r="A40" i="2"/>
  <c r="B41" i="2" l="1"/>
  <c r="C41" i="2" s="1"/>
  <c r="E40" i="2"/>
  <c r="A41" i="2"/>
  <c r="B42" i="2" l="1"/>
  <c r="C42" i="2" s="1"/>
  <c r="E41" i="2"/>
  <c r="A42" i="2"/>
  <c r="B43" i="2" l="1"/>
  <c r="C43" i="2" s="1"/>
  <c r="E42" i="2"/>
  <c r="A43" i="2"/>
  <c r="B44" i="2" l="1"/>
  <c r="C44" i="2" s="1"/>
  <c r="E43" i="2"/>
  <c r="A44" i="2"/>
  <c r="B45" i="2" l="1"/>
  <c r="C45" i="2" s="1"/>
  <c r="E44" i="2"/>
  <c r="A45" i="2"/>
  <c r="B46" i="2" l="1"/>
  <c r="C46" i="2" s="1"/>
  <c r="E45" i="2"/>
  <c r="A46" i="2"/>
  <c r="B47" i="2" l="1"/>
  <c r="C47" i="2" s="1"/>
  <c r="E46" i="2"/>
  <c r="A47" i="2"/>
  <c r="B48" i="2" l="1"/>
  <c r="C48" i="2" s="1"/>
  <c r="E47" i="2"/>
  <c r="A48" i="2"/>
  <c r="B49" i="2" l="1"/>
  <c r="C49" i="2" s="1"/>
  <c r="E48" i="2"/>
  <c r="A49" i="2"/>
  <c r="B50" i="2" l="1"/>
  <c r="C50" i="2" s="1"/>
  <c r="E49" i="2"/>
  <c r="A50" i="2"/>
  <c r="B51" i="2" l="1"/>
  <c r="C51" i="2" s="1"/>
  <c r="E50" i="2"/>
  <c r="A51" i="2"/>
  <c r="B52" i="2" l="1"/>
  <c r="C52" i="2" s="1"/>
  <c r="E51" i="2"/>
  <c r="A52" i="2"/>
  <c r="B53" i="2" l="1"/>
  <c r="C53" i="2" s="1"/>
  <c r="E52" i="2"/>
  <c r="A53" i="2"/>
  <c r="B54" i="2" l="1"/>
  <c r="C54" i="2" s="1"/>
  <c r="E53" i="2"/>
  <c r="A54" i="2"/>
  <c r="B55" i="2" l="1"/>
  <c r="C55" i="2" s="1"/>
  <c r="E54" i="2"/>
  <c r="A55" i="2"/>
  <c r="B56" i="2" l="1"/>
  <c r="C56" i="2" s="1"/>
  <c r="E55" i="2"/>
  <c r="A56" i="2"/>
  <c r="B57" i="2" l="1"/>
  <c r="C57" i="2" s="1"/>
  <c r="E56" i="2"/>
  <c r="A57" i="2"/>
  <c r="B58" i="2" l="1"/>
  <c r="C58" i="2" s="1"/>
  <c r="E57" i="2"/>
  <c r="A58" i="2"/>
  <c r="B59" i="2" l="1"/>
  <c r="C59" i="2" s="1"/>
  <c r="E58" i="2"/>
  <c r="A59" i="2"/>
  <c r="B60" i="2" l="1"/>
  <c r="C60" i="2" s="1"/>
  <c r="E59" i="2"/>
  <c r="A60" i="2"/>
  <c r="B61" i="2" l="1"/>
  <c r="C61" i="2" s="1"/>
  <c r="E60" i="2"/>
  <c r="A61" i="2"/>
  <c r="B62" i="2" l="1"/>
  <c r="C62" i="2" s="1"/>
  <c r="E61" i="2"/>
  <c r="A62" i="2"/>
  <c r="B63" i="2" l="1"/>
  <c r="C63" i="2" s="1"/>
  <c r="E62" i="2"/>
  <c r="A63" i="2"/>
  <c r="B64" i="2" l="1"/>
  <c r="C64" i="2" s="1"/>
  <c r="A64" i="2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E63" i="2"/>
  <c r="B65" i="2" l="1"/>
  <c r="C65" i="2" s="1"/>
  <c r="B66" i="2" l="1"/>
  <c r="C66" i="2" s="1"/>
  <c r="B67" i="2" l="1"/>
  <c r="C67" i="2" s="1"/>
  <c r="B68" i="2" l="1"/>
  <c r="C68" i="2" s="1"/>
  <c r="B69" i="2" l="1"/>
  <c r="C69" i="2" s="1"/>
  <c r="B70" i="2" l="1"/>
  <c r="C70" i="2" s="1"/>
  <c r="B71" i="2" l="1"/>
  <c r="C71" i="2" s="1"/>
  <c r="B72" i="2" l="1"/>
  <c r="B73" i="2" l="1"/>
  <c r="C73" i="2" s="1"/>
  <c r="B74" i="2" l="1"/>
  <c r="C74" i="2" s="1"/>
  <c r="B75" i="2" l="1"/>
  <c r="C75" i="2" s="1"/>
  <c r="B76" i="2" l="1"/>
  <c r="C76" i="2" s="1"/>
  <c r="B77" i="2" l="1"/>
  <c r="C77" i="2" s="1"/>
  <c r="B78" i="2" l="1"/>
  <c r="C78" i="2" s="1"/>
  <c r="B79" i="2" l="1"/>
  <c r="C79" i="2" s="1"/>
  <c r="B80" i="2" l="1"/>
  <c r="C80" i="2" s="1"/>
  <c r="B81" i="2" l="1"/>
  <c r="C81" i="2" s="1"/>
  <c r="B82" i="2" l="1"/>
  <c r="C82" i="2" s="1"/>
  <c r="B83" i="2" l="1"/>
  <c r="C83" i="2" s="1"/>
  <c r="B84" i="2" l="1"/>
  <c r="C84" i="2" s="1"/>
  <c r="B85" i="2" l="1"/>
  <c r="C85" i="2" s="1"/>
  <c r="B86" i="2" l="1"/>
  <c r="C86" i="2" s="1"/>
  <c r="B87" i="2" l="1"/>
  <c r="C87" i="2" s="1"/>
  <c r="B88" i="2" l="1"/>
  <c r="C88" i="2" s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</calcChain>
</file>

<file path=xl/sharedStrings.xml><?xml version="1.0" encoding="utf-8"?>
<sst xmlns="http://schemas.openxmlformats.org/spreadsheetml/2006/main" count="10" uniqueCount="9">
  <si>
    <t>DateTime</t>
  </si>
  <si>
    <t>y-value</t>
  </si>
  <si>
    <t>Rijlabels</t>
  </si>
  <si>
    <t>Eindtotaal</t>
  </si>
  <si>
    <t>Som van y-value</t>
  </si>
  <si>
    <t>Som van Regr_value</t>
  </si>
  <si>
    <t>Som van spike</t>
  </si>
  <si>
    <t>x-value</t>
  </si>
  <si>
    <t>(leeg)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</si>
</sst>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2" borderId="0" xfId="0" applyNumberFormat="1" applyFill="1"/>
  </cellXfs>
  <cellStyles count="1">
    <cellStyle name="Standaard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9945981963052973E-2"/>
          <c:y val="0.11989298079949641"/>
          <c:w val="0.89177078153249334"/>
          <c:h val="0.81023522909494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inputdata!$C$1</c:f>
              <c:strCache>
                <c:ptCount val="1"/>
                <c:pt idx="0">
                  <c:v>y-value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inputdata!$B$2:$B$169</c:f>
              <c:numCache>
                <c:formatCode>General</c:formatCode>
                <c:ptCount val="168"/>
                <c:pt idx="0">
                  <c:v>-12</c:v>
                </c:pt>
                <c:pt idx="1">
                  <c:v>-11.75</c:v>
                </c:pt>
                <c:pt idx="2">
                  <c:v>-11.5</c:v>
                </c:pt>
                <c:pt idx="3">
                  <c:v>-11.25</c:v>
                </c:pt>
                <c:pt idx="4">
                  <c:v>-11</c:v>
                </c:pt>
                <c:pt idx="5">
                  <c:v>-10.75</c:v>
                </c:pt>
                <c:pt idx="6">
                  <c:v>-10.5</c:v>
                </c:pt>
                <c:pt idx="7">
                  <c:v>-10.25</c:v>
                </c:pt>
                <c:pt idx="8">
                  <c:v>-10</c:v>
                </c:pt>
                <c:pt idx="9">
                  <c:v>-9.75</c:v>
                </c:pt>
                <c:pt idx="10">
                  <c:v>-9.5</c:v>
                </c:pt>
                <c:pt idx="11">
                  <c:v>-9.25</c:v>
                </c:pt>
                <c:pt idx="12">
                  <c:v>-9</c:v>
                </c:pt>
                <c:pt idx="13">
                  <c:v>-8.75</c:v>
                </c:pt>
                <c:pt idx="14">
                  <c:v>-8.5</c:v>
                </c:pt>
                <c:pt idx="15">
                  <c:v>-8.25</c:v>
                </c:pt>
                <c:pt idx="16">
                  <c:v>-8</c:v>
                </c:pt>
                <c:pt idx="17">
                  <c:v>-7.75</c:v>
                </c:pt>
                <c:pt idx="18">
                  <c:v>-7.5</c:v>
                </c:pt>
                <c:pt idx="19">
                  <c:v>-7.25</c:v>
                </c:pt>
                <c:pt idx="20">
                  <c:v>-7</c:v>
                </c:pt>
                <c:pt idx="21">
                  <c:v>-6.75</c:v>
                </c:pt>
                <c:pt idx="22">
                  <c:v>-6.5</c:v>
                </c:pt>
                <c:pt idx="23">
                  <c:v>-6.25</c:v>
                </c:pt>
                <c:pt idx="24">
                  <c:v>-6</c:v>
                </c:pt>
                <c:pt idx="25">
                  <c:v>-5.75</c:v>
                </c:pt>
                <c:pt idx="26">
                  <c:v>-5.5</c:v>
                </c:pt>
                <c:pt idx="27">
                  <c:v>-5.25</c:v>
                </c:pt>
                <c:pt idx="28">
                  <c:v>-5</c:v>
                </c:pt>
                <c:pt idx="29">
                  <c:v>-4.75</c:v>
                </c:pt>
                <c:pt idx="30">
                  <c:v>-4.5</c:v>
                </c:pt>
                <c:pt idx="31">
                  <c:v>-4.25</c:v>
                </c:pt>
                <c:pt idx="32">
                  <c:v>-4</c:v>
                </c:pt>
                <c:pt idx="33">
                  <c:v>-3.75</c:v>
                </c:pt>
                <c:pt idx="34">
                  <c:v>-3.5</c:v>
                </c:pt>
                <c:pt idx="35">
                  <c:v>-3.25</c:v>
                </c:pt>
                <c:pt idx="36">
                  <c:v>-3</c:v>
                </c:pt>
                <c:pt idx="37">
                  <c:v>-2.75</c:v>
                </c:pt>
                <c:pt idx="38">
                  <c:v>-2.5</c:v>
                </c:pt>
                <c:pt idx="39">
                  <c:v>-2.25</c:v>
                </c:pt>
                <c:pt idx="40">
                  <c:v>-2</c:v>
                </c:pt>
                <c:pt idx="41">
                  <c:v>-1.75</c:v>
                </c:pt>
                <c:pt idx="42">
                  <c:v>-1.5</c:v>
                </c:pt>
                <c:pt idx="43">
                  <c:v>-1.25</c:v>
                </c:pt>
                <c:pt idx="44">
                  <c:v>-1</c:v>
                </c:pt>
                <c:pt idx="45">
                  <c:v>-0.75</c:v>
                </c:pt>
                <c:pt idx="46">
                  <c:v>-0.5</c:v>
                </c:pt>
                <c:pt idx="47">
                  <c:v>-0.25</c:v>
                </c:pt>
                <c:pt idx="48">
                  <c:v>0</c:v>
                </c:pt>
                <c:pt idx="49">
                  <c:v>0.25</c:v>
                </c:pt>
                <c:pt idx="50">
                  <c:v>0.5</c:v>
                </c:pt>
                <c:pt idx="51">
                  <c:v>0.75</c:v>
                </c:pt>
                <c:pt idx="52">
                  <c:v>1</c:v>
                </c:pt>
                <c:pt idx="53">
                  <c:v>1.25</c:v>
                </c:pt>
                <c:pt idx="54">
                  <c:v>1.5</c:v>
                </c:pt>
                <c:pt idx="55">
                  <c:v>1.75</c:v>
                </c:pt>
                <c:pt idx="56">
                  <c:v>2</c:v>
                </c:pt>
                <c:pt idx="57">
                  <c:v>2.25</c:v>
                </c:pt>
                <c:pt idx="58">
                  <c:v>2.5</c:v>
                </c:pt>
                <c:pt idx="59">
                  <c:v>2.75</c:v>
                </c:pt>
                <c:pt idx="60">
                  <c:v>3</c:v>
                </c:pt>
                <c:pt idx="61">
                  <c:v>3.25</c:v>
                </c:pt>
                <c:pt idx="62">
                  <c:v>3.5</c:v>
                </c:pt>
                <c:pt idx="63">
                  <c:v>3.75</c:v>
                </c:pt>
                <c:pt idx="64">
                  <c:v>4</c:v>
                </c:pt>
                <c:pt idx="65">
                  <c:v>4.25</c:v>
                </c:pt>
                <c:pt idx="66">
                  <c:v>4.5</c:v>
                </c:pt>
                <c:pt idx="67">
                  <c:v>4.75</c:v>
                </c:pt>
                <c:pt idx="68">
                  <c:v>5</c:v>
                </c:pt>
                <c:pt idx="69">
                  <c:v>5.25</c:v>
                </c:pt>
                <c:pt idx="70">
                  <c:v>5.5</c:v>
                </c:pt>
                <c:pt idx="71">
                  <c:v>5.75</c:v>
                </c:pt>
                <c:pt idx="72">
                  <c:v>6</c:v>
                </c:pt>
                <c:pt idx="73">
                  <c:v>6.25</c:v>
                </c:pt>
                <c:pt idx="74">
                  <c:v>6.5</c:v>
                </c:pt>
                <c:pt idx="75">
                  <c:v>6.75</c:v>
                </c:pt>
                <c:pt idx="76">
                  <c:v>7</c:v>
                </c:pt>
                <c:pt idx="77">
                  <c:v>7.25</c:v>
                </c:pt>
                <c:pt idx="78">
                  <c:v>7.5</c:v>
                </c:pt>
                <c:pt idx="79">
                  <c:v>7.75</c:v>
                </c:pt>
                <c:pt idx="80">
                  <c:v>8</c:v>
                </c:pt>
                <c:pt idx="81">
                  <c:v>8.25</c:v>
                </c:pt>
                <c:pt idx="82">
                  <c:v>8.5</c:v>
                </c:pt>
                <c:pt idx="83">
                  <c:v>8.75</c:v>
                </c:pt>
                <c:pt idx="84">
                  <c:v>9</c:v>
                </c:pt>
                <c:pt idx="85">
                  <c:v>9.25</c:v>
                </c:pt>
                <c:pt idx="86">
                  <c:v>9.5</c:v>
                </c:pt>
                <c:pt idx="87">
                  <c:v>9.75</c:v>
                </c:pt>
                <c:pt idx="88">
                  <c:v>10</c:v>
                </c:pt>
                <c:pt idx="89">
                  <c:v>10.25</c:v>
                </c:pt>
                <c:pt idx="90">
                  <c:v>10.5</c:v>
                </c:pt>
                <c:pt idx="91">
                  <c:v>10.75</c:v>
                </c:pt>
                <c:pt idx="92">
                  <c:v>11</c:v>
                </c:pt>
                <c:pt idx="93">
                  <c:v>11.25</c:v>
                </c:pt>
                <c:pt idx="94">
                  <c:v>11.5</c:v>
                </c:pt>
                <c:pt idx="95">
                  <c:v>11.75</c:v>
                </c:pt>
                <c:pt idx="96">
                  <c:v>12</c:v>
                </c:pt>
                <c:pt idx="97">
                  <c:v>12.25</c:v>
                </c:pt>
                <c:pt idx="98">
                  <c:v>12.5</c:v>
                </c:pt>
                <c:pt idx="99">
                  <c:v>12.75</c:v>
                </c:pt>
                <c:pt idx="100">
                  <c:v>13</c:v>
                </c:pt>
                <c:pt idx="101">
                  <c:v>13.25</c:v>
                </c:pt>
                <c:pt idx="102">
                  <c:v>13.5</c:v>
                </c:pt>
                <c:pt idx="103">
                  <c:v>13.75</c:v>
                </c:pt>
                <c:pt idx="104">
                  <c:v>14</c:v>
                </c:pt>
                <c:pt idx="105">
                  <c:v>14.25</c:v>
                </c:pt>
                <c:pt idx="106">
                  <c:v>14.5</c:v>
                </c:pt>
                <c:pt idx="107">
                  <c:v>14.75</c:v>
                </c:pt>
                <c:pt idx="108">
                  <c:v>15</c:v>
                </c:pt>
                <c:pt idx="109">
                  <c:v>15.25</c:v>
                </c:pt>
                <c:pt idx="110">
                  <c:v>15.5</c:v>
                </c:pt>
                <c:pt idx="111">
                  <c:v>15.75</c:v>
                </c:pt>
                <c:pt idx="112">
                  <c:v>16</c:v>
                </c:pt>
                <c:pt idx="113">
                  <c:v>16.25</c:v>
                </c:pt>
                <c:pt idx="114">
                  <c:v>16.5</c:v>
                </c:pt>
                <c:pt idx="115">
                  <c:v>16.75</c:v>
                </c:pt>
                <c:pt idx="116">
                  <c:v>17</c:v>
                </c:pt>
                <c:pt idx="117">
                  <c:v>17.25</c:v>
                </c:pt>
                <c:pt idx="118">
                  <c:v>17.5</c:v>
                </c:pt>
                <c:pt idx="119">
                  <c:v>17.75</c:v>
                </c:pt>
                <c:pt idx="120">
                  <c:v>18</c:v>
                </c:pt>
                <c:pt idx="121">
                  <c:v>18.25</c:v>
                </c:pt>
                <c:pt idx="122">
                  <c:v>18.5</c:v>
                </c:pt>
                <c:pt idx="123">
                  <c:v>18.75</c:v>
                </c:pt>
                <c:pt idx="124">
                  <c:v>19</c:v>
                </c:pt>
                <c:pt idx="125">
                  <c:v>19.25</c:v>
                </c:pt>
                <c:pt idx="126">
                  <c:v>19.5</c:v>
                </c:pt>
                <c:pt idx="127">
                  <c:v>19.75</c:v>
                </c:pt>
                <c:pt idx="128">
                  <c:v>20</c:v>
                </c:pt>
                <c:pt idx="129">
                  <c:v>20.25</c:v>
                </c:pt>
                <c:pt idx="130">
                  <c:v>20.5</c:v>
                </c:pt>
                <c:pt idx="131">
                  <c:v>20.75</c:v>
                </c:pt>
                <c:pt idx="132">
                  <c:v>21</c:v>
                </c:pt>
                <c:pt idx="133">
                  <c:v>21.25</c:v>
                </c:pt>
                <c:pt idx="134">
                  <c:v>21.5</c:v>
                </c:pt>
                <c:pt idx="135">
                  <c:v>21.75</c:v>
                </c:pt>
                <c:pt idx="136">
                  <c:v>22</c:v>
                </c:pt>
                <c:pt idx="137">
                  <c:v>22.25</c:v>
                </c:pt>
                <c:pt idx="138">
                  <c:v>22.5</c:v>
                </c:pt>
                <c:pt idx="139">
                  <c:v>22.75</c:v>
                </c:pt>
                <c:pt idx="140">
                  <c:v>23</c:v>
                </c:pt>
                <c:pt idx="141">
                  <c:v>23.25</c:v>
                </c:pt>
                <c:pt idx="142">
                  <c:v>23.5</c:v>
                </c:pt>
                <c:pt idx="143">
                  <c:v>23.75</c:v>
                </c:pt>
                <c:pt idx="144">
                  <c:v>24</c:v>
                </c:pt>
                <c:pt idx="145">
                  <c:v>24.25</c:v>
                </c:pt>
                <c:pt idx="146">
                  <c:v>24.5</c:v>
                </c:pt>
                <c:pt idx="147">
                  <c:v>24.75</c:v>
                </c:pt>
                <c:pt idx="148">
                  <c:v>25</c:v>
                </c:pt>
                <c:pt idx="149">
                  <c:v>25.25</c:v>
                </c:pt>
                <c:pt idx="150">
                  <c:v>25.5</c:v>
                </c:pt>
                <c:pt idx="151">
                  <c:v>25.75</c:v>
                </c:pt>
                <c:pt idx="152">
                  <c:v>26</c:v>
                </c:pt>
                <c:pt idx="153">
                  <c:v>26.25</c:v>
                </c:pt>
                <c:pt idx="154">
                  <c:v>26.5</c:v>
                </c:pt>
                <c:pt idx="155">
                  <c:v>26.75</c:v>
                </c:pt>
                <c:pt idx="156">
                  <c:v>27</c:v>
                </c:pt>
                <c:pt idx="157">
                  <c:v>27.25</c:v>
                </c:pt>
                <c:pt idx="158">
                  <c:v>27.5</c:v>
                </c:pt>
                <c:pt idx="159">
                  <c:v>27.75</c:v>
                </c:pt>
                <c:pt idx="160">
                  <c:v>28</c:v>
                </c:pt>
                <c:pt idx="161">
                  <c:v>28.25</c:v>
                </c:pt>
                <c:pt idx="162">
                  <c:v>28.5</c:v>
                </c:pt>
                <c:pt idx="163">
                  <c:v>28.75</c:v>
                </c:pt>
                <c:pt idx="164">
                  <c:v>29</c:v>
                </c:pt>
                <c:pt idx="165">
                  <c:v>29.25</c:v>
                </c:pt>
                <c:pt idx="166">
                  <c:v>29.5</c:v>
                </c:pt>
                <c:pt idx="167">
                  <c:v>29.75</c:v>
                </c:pt>
              </c:numCache>
            </c:numRef>
          </c:xVal>
          <c:yVal>
            <c:numRef>
              <c:f>inputdata!$C$2:$C$169</c:f>
              <c:numCache>
                <c:formatCode>0.00000</c:formatCode>
                <c:ptCount val="168"/>
                <c:pt idx="0">
                  <c:v>3.9480000000000017</c:v>
                </c:pt>
                <c:pt idx="1">
                  <c:v>5.5974608480847294</c:v>
                </c:pt>
                <c:pt idx="2">
                  <c:v>6.0557591959500652</c:v>
                </c:pt>
                <c:pt idx="3">
                  <c:v>6.5844906818080418</c:v>
                </c:pt>
                <c:pt idx="4">
                  <c:v>6.8428724315055343</c:v>
                </c:pt>
                <c:pt idx="5">
                  <c:v>5.3280464220689829</c:v>
                </c:pt>
                <c:pt idx="6">
                  <c:v>4.7733972123798276</c:v>
                </c:pt>
                <c:pt idx="7">
                  <c:v>4.3666291545033111</c:v>
                </c:pt>
                <c:pt idx="8">
                  <c:v>2.7899999999999983</c:v>
                </c:pt>
                <c:pt idx="9">
                  <c:v>1.9081828594614927</c:v>
                </c:pt>
                <c:pt idx="10">
                  <c:v>0.87425684933197834</c:v>
                </c:pt>
                <c:pt idx="11">
                  <c:v>0.31163422413471314</c:v>
                </c:pt>
                <c:pt idx="12">
                  <c:v>-6.7041122946064013E-2</c:v>
                </c:pt>
                <c:pt idx="13">
                  <c:v>-9.9092301189807663E-2</c:v>
                </c:pt>
                <c:pt idx="14">
                  <c:v>0.15476202628867419</c:v>
                </c:pt>
                <c:pt idx="15">
                  <c:v>0.60085562367554468</c:v>
                </c:pt>
                <c:pt idx="16">
                  <c:v>1.080000000000001</c:v>
                </c:pt>
                <c:pt idx="17">
                  <c:v>1.6861805663271816</c:v>
                </c:pt>
                <c:pt idx="18">
                  <c:v>2.0290799461995128</c:v>
                </c:pt>
                <c:pt idx="19">
                  <c:v>2.3632678319475007</c:v>
                </c:pt>
                <c:pt idx="20">
                  <c:v>2.0887458240482735</c:v>
                </c:pt>
                <c:pt idx="21">
                  <c:v>1.8963840756866739</c:v>
                </c:pt>
                <c:pt idx="22">
                  <c:v>1.5259803662380158</c:v>
                </c:pt>
                <c:pt idx="23">
                  <c:v>0.63591632643457396</c:v>
                </c:pt>
                <c:pt idx="24">
                  <c:v>-0.20800000000000066</c:v>
                </c:pt>
                <c:pt idx="25">
                  <c:v>-0.98578886605032356</c:v>
                </c:pt>
                <c:pt idx="26">
                  <c:v>-1.4940935459602729</c:v>
                </c:pt>
                <c:pt idx="27">
                  <c:v>-2.2458547769945598</c:v>
                </c:pt>
                <c:pt idx="28">
                  <c:v>-2.4476957715883993</c:v>
                </c:pt>
                <c:pt idx="29">
                  <c:v>-2.2497556021809064</c:v>
                </c:pt>
                <c:pt idx="30">
                  <c:v>-2.2120129855222062</c:v>
                </c:pt>
                <c:pt idx="31">
                  <c:v>-1.5719908127053421</c:v>
                </c:pt>
                <c:pt idx="32">
                  <c:v>-1.3079999999999998</c:v>
                </c:pt>
                <c:pt idx="33">
                  <c:v>-0.7574068466898366</c:v>
                </c:pt>
                <c:pt idx="34">
                  <c:v>-0.49277336210410083</c:v>
                </c:pt>
                <c:pt idx="35">
                  <c:v>-0.30003816005657236</c:v>
                </c:pt>
                <c:pt idx="36">
                  <c:v>-0.31224492346407468</c:v>
                </c:pt>
                <c:pt idx="37">
                  <c:v>-0.59238324214595872</c:v>
                </c:pt>
                <c:pt idx="38">
                  <c:v>-0.88796127910832623</c:v>
                </c:pt>
                <c:pt idx="39">
                  <c:v>-13.340977924890353</c:v>
                </c:pt>
                <c:pt idx="40">
                  <c:v>-13.8</c:v>
                </c:pt>
                <c:pt idx="41">
                  <c:v>-14.204842572876212</c:v>
                </c:pt>
                <c:pt idx="42">
                  <c:v>-14.499872435695794</c:v>
                </c:pt>
                <c:pt idx="43">
                  <c:v>-14.652265901586812</c:v>
                </c:pt>
                <c:pt idx="44">
                  <c:v>-14.657106781186547</c:v>
                </c:pt>
                <c:pt idx="45">
                  <c:v>-14.537633359613428</c:v>
                </c:pt>
                <c:pt idx="46">
                  <c:v>-14.341053390593274</c:v>
                </c:pt>
                <c:pt idx="47">
                  <c:v>-14.13217402503655</c:v>
                </c:pt>
                <c:pt idx="48">
                  <c:v>-14</c:v>
                </c:pt>
                <c:pt idx="49">
                  <c:v>-13.861575974963451</c:v>
                </c:pt>
                <c:pt idx="50">
                  <c:v>-13.633946609406726</c:v>
                </c:pt>
                <c:pt idx="51">
                  <c:v>-13.406116640386571</c:v>
                </c:pt>
                <c:pt idx="52">
                  <c:v>-13.242893218813453</c:v>
                </c:pt>
                <c:pt idx="53">
                  <c:v>-13.191484098413188</c:v>
                </c:pt>
                <c:pt idx="54">
                  <c:v>-13.275127564304206</c:v>
                </c:pt>
                <c:pt idx="55">
                  <c:v>-13.488907427123788</c:v>
                </c:pt>
                <c:pt idx="56">
                  <c:v>-13.8</c:v>
                </c:pt>
                <c:pt idx="57">
                  <c:v>-14.152772075109647</c:v>
                </c:pt>
                <c:pt idx="58">
                  <c:v>-14.478069415042095</c:v>
                </c:pt>
                <c:pt idx="59">
                  <c:v>-14.70521977986731</c:v>
                </c:pt>
                <c:pt idx="60">
                  <c:v>-14.77474487139159</c:v>
                </c:pt>
                <c:pt idx="61">
                  <c:v>-14.649594941121007</c:v>
                </c:pt>
                <c:pt idx="62">
                  <c:v>5.9609399359718402</c:v>
                </c:pt>
                <c:pt idx="63">
                  <c:v>6.0555318466898367</c:v>
                </c:pt>
                <c:pt idx="64">
                  <c:v>7.48</c:v>
                </c:pt>
                <c:pt idx="65">
                  <c:v>7.6848064864068446</c:v>
                </c:pt>
                <c:pt idx="66">
                  <c:v>8.8804761889578039</c:v>
                </c:pt>
                <c:pt idx="67">
                  <c:v>8.3808806021809072</c:v>
                </c:pt>
                <c:pt idx="68">
                  <c:v>8.0363363353766122</c:v>
                </c:pt>
                <c:pt idx="69">
                  <c:v>9.6737292046453494</c:v>
                </c:pt>
                <c:pt idx="70">
                  <c:v>100</c:v>
                </c:pt>
                <c:pt idx="71">
                  <c:v>7.6378366229962618</c:v>
                </c:pt>
                <c:pt idx="72">
                  <c:v>8.5800000000000018</c:v>
                </c:pt>
                <c:pt idx="73">
                  <c:v>7.131097277320908</c:v>
                </c:pt>
                <c:pt idx="74">
                  <c:v>6.5642353167377312</c:v>
                </c:pt>
                <c:pt idx="75">
                  <c:v>5.9885734282553402</c:v>
                </c:pt>
                <c:pt idx="76">
                  <c:v>6.7107547327452899</c:v>
                </c:pt>
                <c:pt idx="77">
                  <c:v>7.1438752068430293</c:v>
                </c:pt>
                <c:pt idx="78">
                  <c:v>6.7733061816757445</c:v>
                </c:pt>
                <c:pt idx="79">
                  <c:v>9.0747931010834364</c:v>
                </c:pt>
                <c:pt idx="80">
                  <c:v>9.5679999999999996</c:v>
                </c:pt>
                <c:pt idx="81">
                  <c:v>10.892983836111632</c:v>
                </c:pt>
                <c:pt idx="82">
                  <c:v>10.295321315551533</c:v>
                </c:pt>
                <c:pt idx="83">
                  <c:v>11.525346531753696</c:v>
                </c:pt>
                <c:pt idx="84">
                  <c:v>12.901599564173221</c:v>
                </c:pt>
                <c:pt idx="85">
                  <c:v>11.038502755400708</c:v>
                </c:pt>
                <c:pt idx="86">
                  <c:v>12.415211605764513</c:v>
                </c:pt>
                <c:pt idx="87">
                  <c:v>10.554241097890042</c:v>
                </c:pt>
                <c:pt idx="88">
                  <c:v>11.220000000000002</c:v>
                </c:pt>
                <c:pt idx="89">
                  <c:v>10.490656418822317</c:v>
                </c:pt>
                <c:pt idx="90">
                  <c:v>10.090161121905995</c:v>
                </c:pt>
                <c:pt idx="91">
                  <c:v>9.2507504831264189</c:v>
                </c:pt>
                <c:pt idx="92">
                  <c:v>9.2195525140838708</c:v>
                </c:pt>
                <c:pt idx="93">
                  <c:v>10.846538955906333</c:v>
                </c:pt>
                <c:pt idx="94">
                  <c:v>10.480240804049934</c:v>
                </c:pt>
                <c:pt idx="95">
                  <c:v>13.173117778236247</c:v>
                </c:pt>
                <c:pt idx="96">
                  <c:v>13.991999999999997</c:v>
                </c:pt>
                <c:pt idx="97">
                  <c:v>13.438702902987933</c:v>
                </c:pt>
                <c:pt idx="98">
                  <c:v>16.982490978733342</c:v>
                </c:pt>
                <c:pt idx="99">
                  <c:v>15.30855002199398</c:v>
                </c:pt>
                <c:pt idx="100">
                  <c:v>17.509495049500284</c:v>
                </c:pt>
                <c:pt idx="101">
                  <c:v>18.013910764910598</c:v>
                </c:pt>
                <c:pt idx="102">
                  <c:v>15.254655576378648</c:v>
                </c:pt>
                <c:pt idx="103">
                  <c:v>17.443921190268465</c:v>
                </c:pt>
                <c:pt idx="104">
                  <c:v>16.748000000000001</c:v>
                </c:pt>
                <c:pt idx="105">
                  <c:v>14.07242497840007</c:v>
                </c:pt>
                <c:pt idx="106">
                  <c:v>14.316385589063341</c:v>
                </c:pt>
                <c:pt idx="107">
                  <c:v>14.65653285669439</c:v>
                </c:pt>
                <c:pt idx="108">
                  <c:v>13.640703979725719</c:v>
                </c:pt>
                <c:pt idx="109">
                  <c:v>16.43390738986367</c:v>
                </c:pt>
                <c:pt idx="110">
                  <c:v>16.525317972441954</c:v>
                </c:pt>
                <c:pt idx="111">
                  <c:v>18.888852286694785</c:v>
                </c:pt>
                <c:pt idx="112">
                  <c:v>17.295999999999996</c:v>
                </c:pt>
                <c:pt idx="113">
                  <c:v>21.511577049714443</c:v>
                </c:pt>
                <c:pt idx="114">
                  <c:v>20.12846392907786</c:v>
                </c:pt>
                <c:pt idx="115">
                  <c:v>24.290920325302274</c:v>
                </c:pt>
                <c:pt idx="116">
                  <c:v>24.300094985319557</c:v>
                </c:pt>
                <c:pt idx="117">
                  <c:v>21.468180165806714</c:v>
                </c:pt>
                <c:pt idx="118">
                  <c:v>23.170108565671839</c:v>
                </c:pt>
                <c:pt idx="119">
                  <c:v>21.290652609684113</c:v>
                </c:pt>
                <c:pt idx="120">
                  <c:v>21.756000000000004</c:v>
                </c:pt>
                <c:pt idx="121">
                  <c:v>23.216899993217911</c:v>
                </c:pt>
                <c:pt idx="122">
                  <c:v>22.638872177898492</c:v>
                </c:pt>
                <c:pt idx="123">
                  <c:v>19.089386545778225</c:v>
                </c:pt>
                <c:pt idx="124">
                  <c:v>22.645216438396755</c:v>
                </c:pt>
                <c:pt idx="125">
                  <c:v>20.145533639347907</c:v>
                </c:pt>
                <c:pt idx="126">
                  <c:v>24.400878968257292</c:v>
                </c:pt>
                <c:pt idx="127">
                  <c:v>23.571544132171844</c:v>
                </c:pt>
                <c:pt idx="128">
                  <c:v>26.519999999999996</c:v>
                </c:pt>
                <c:pt idx="129">
                  <c:v>26.611983576315779</c:v>
                </c:pt>
                <c:pt idx="130">
                  <c:v>31.325690524451748</c:v>
                </c:pt>
                <c:pt idx="131">
                  <c:v>30.198924139347827</c:v>
                </c:pt>
                <c:pt idx="132">
                  <c:v>30.664562942219856</c:v>
                </c:pt>
                <c:pt idx="133">
                  <c:v>34.748564218755796</c:v>
                </c:pt>
                <c:pt idx="134">
                  <c:v>-100</c:v>
                </c:pt>
                <c:pt idx="135">
                  <c:v>31.533412497869843</c:v>
                </c:pt>
                <c:pt idx="136">
                  <c:v>29.294000000000015</c:v>
                </c:pt>
                <c:pt idx="137">
                  <c:v>28.002880723088559</c:v>
                </c:pt>
                <c:pt idx="138">
                  <c:v>27.493752167130033</c:v>
                </c:pt>
                <c:pt idx="139">
                  <c:v>27.899305794060819</c:v>
                </c:pt>
                <c:pt idx="140">
                  <c:v>31.674130159196729</c:v>
                </c:pt>
                <c:pt idx="141">
                  <c:v>27.487866505981479</c:v>
                </c:pt>
                <c:pt idx="142">
                  <c:v>33.995639477708103</c:v>
                </c:pt>
                <c:pt idx="143">
                  <c:v>34.857456821590532</c:v>
                </c:pt>
                <c:pt idx="144">
                  <c:v>37.931999999999995</c:v>
                </c:pt>
                <c:pt idx="145">
                  <c:v>38.939805809805016</c:v>
                </c:pt>
                <c:pt idx="146">
                  <c:v>35.023510098079143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43.499618808665957</c:v>
                </c:pt>
                <c:pt idx="151">
                  <c:v>40.120997532619064</c:v>
                </c:pt>
                <c:pt idx="152">
                  <c:v>37.411999999999992</c:v>
                </c:pt>
                <c:pt idx="153">
                  <c:v>37.8947208752151</c:v>
                </c:pt>
                <c:pt idx="154">
                  <c:v>41.236293937285978</c:v>
                </c:pt>
                <c:pt idx="155">
                  <c:v>40.319293245214205</c:v>
                </c:pt>
                <c:pt idx="156">
                  <c:v>36.836977116533973</c:v>
                </c:pt>
                <c:pt idx="157">
                  <c:v>38.129179721639922</c:v>
                </c:pt>
                <c:pt idx="158">
                  <c:v>42.014287437166111</c:v>
                </c:pt>
                <c:pt idx="159">
                  <c:v>25</c:v>
                </c:pt>
                <c:pt idx="160">
                  <c:v>25</c:v>
                </c:pt>
                <c:pt idx="161">
                  <c:v>49.235028299037715</c:v>
                </c:pt>
                <c:pt idx="162">
                  <c:v>50.267404954267967</c:v>
                </c:pt>
                <c:pt idx="163">
                  <c:v>47.781099307560581</c:v>
                </c:pt>
                <c:pt idx="164">
                  <c:v>50.302149956343989</c:v>
                </c:pt>
                <c:pt idx="165">
                  <c:v>51.265059126895764</c:v>
                </c:pt>
                <c:pt idx="166">
                  <c:v>56.928732683852076</c:v>
                </c:pt>
                <c:pt idx="167">
                  <c:v>48.625319326703739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1C-4A08-9E85-B483B83A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17152"/>
        <c:axId val="170019072"/>
      </c:scatterChart>
      <c:valAx>
        <c:axId val="1700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019072"/>
        <c:crosses val="autoZero"/>
        <c:crossBetween val="midCat"/>
      </c:valAx>
      <c:valAx>
        <c:axId val="1700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0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[Testdata_inout2.xlsx]output!Draaitabel1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9618646052233655E-2"/>
          <c:y val="6.4678006753391706E-2"/>
          <c:w val="0.8872017388610004"/>
          <c:h val="0.87064398649321662"/>
        </c:manualLayout>
      </c:layout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Som van y-value</c:v>
                </c:pt>
              </c:strCache>
            </c:strRef>
          </c:tx>
          <c:marker>
            <c:symbol val="none"/>
          </c:marker>
          <c:cat>
            <c:strRef>
              <c:f>output!$A$2:$A$165</c:f>
              <c:strCache>
                <c:ptCount val="163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(leeg)</c:v>
                </c:pt>
              </c:strCache>
            </c:strRef>
          </c:cat>
          <c:val>
            <c:numRef>
              <c:f>output!$B$2:$B$165</c:f>
              <c:numCache>
                <c:formatCode>General</c:formatCode>
                <c:ptCount val="163"/>
                <c:pt idx="0">
                  <c:v>6.9104555670460623</c:v>
                </c:pt>
                <c:pt idx="1">
                  <c:v>6.0114954071170112</c:v>
                </c:pt>
                <c:pt idx="2">
                  <c:v>6.4528562222835459</c:v>
                </c:pt>
                <c:pt idx="3">
                  <c:v>5.1840120263479843</c:v>
                </c:pt>
                <c:pt idx="4">
                  <c:v>4.2430453105079344</c:v>
                </c:pt>
                <c:pt idx="5">
                  <c:v>3.029999999999998</c:v>
                </c:pt>
                <c:pt idx="6">
                  <c:v>2.0226738310291821</c:v>
                </c:pt>
                <c:pt idx="7">
                  <c:v>0.89368477931713342</c:v>
                </c:pt>
                <c:pt idx="8">
                  <c:v>0.2621222445992914</c:v>
                </c:pt>
                <c:pt idx="9">
                  <c:v>-7.4173157302028267E-2</c:v>
                </c:pt>
                <c:pt idx="10">
                  <c:v>-0.1001353780444372</c:v>
                </c:pt>
                <c:pt idx="11">
                  <c:v>0.15321440602578751</c:v>
                </c:pt>
                <c:pt idx="12">
                  <c:v>0.66344475114174728</c:v>
                </c:pt>
                <c:pt idx="13">
                  <c:v>1.104000000000001</c:v>
                </c:pt>
                <c:pt idx="14">
                  <c:v>1.861824375319596</c:v>
                </c:pt>
                <c:pt idx="15">
                  <c:v>1.963625754386626</c:v>
                </c:pt>
                <c:pt idx="16">
                  <c:v>2.3393964397056068</c:v>
                </c:pt>
                <c:pt idx="17">
                  <c:v>2.2279955456514919</c:v>
                </c:pt>
                <c:pt idx="18">
                  <c:v>2.133432085147509</c:v>
                </c:pt>
                <c:pt idx="19">
                  <c:v>1.331764683262268</c:v>
                </c:pt>
                <c:pt idx="20">
                  <c:v>0.56665811266447175</c:v>
                </c:pt>
                <c:pt idx="21">
                  <c:v>-0.2040000000000006</c:v>
                </c:pt>
                <c:pt idx="22">
                  <c:v>-0.99574632934376117</c:v>
                </c:pt>
                <c:pt idx="23">
                  <c:v>-1.8095132945518859</c:v>
                </c:pt>
                <c:pt idx="24">
                  <c:v>-2.0339816848252621</c:v>
                </c:pt>
                <c:pt idx="25">
                  <c:v>-2.1912705002791388</c:v>
                </c:pt>
                <c:pt idx="26">
                  <c:v>-2.295668981817252</c:v>
                </c:pt>
                <c:pt idx="27">
                  <c:v>-2.252976188957803</c:v>
                </c:pt>
                <c:pt idx="28">
                  <c:v>-1.7705580732575961</c:v>
                </c:pt>
                <c:pt idx="29">
                  <c:v>-1.1040000000000001</c:v>
                </c:pt>
                <c:pt idx="30">
                  <c:v>-0.81150733573911071</c:v>
                </c:pt>
                <c:pt idx="31">
                  <c:v>-0.49729421863716589</c:v>
                </c:pt>
                <c:pt idx="32">
                  <c:v>-0.31180436241173209</c:v>
                </c:pt>
                <c:pt idx="33">
                  <c:v>-0.34477043632491577</c:v>
                </c:pt>
                <c:pt idx="34">
                  <c:v>-0.54930082453534357</c:v>
                </c:pt>
                <c:pt idx="35">
                  <c:v>-0.93280780835622135</c:v>
                </c:pt>
                <c:pt idx="36">
                  <c:v>-13.34097792489035</c:v>
                </c:pt>
                <c:pt idx="37">
                  <c:v>-13.8</c:v>
                </c:pt>
                <c:pt idx="38">
                  <c:v>-14.20484257287621</c:v>
                </c:pt>
                <c:pt idx="39">
                  <c:v>-14.49987243569579</c:v>
                </c:pt>
                <c:pt idx="40">
                  <c:v>-14.65226590158681</c:v>
                </c:pt>
                <c:pt idx="41">
                  <c:v>-14.657106781186551</c:v>
                </c:pt>
                <c:pt idx="42">
                  <c:v>-14.53763335961343</c:v>
                </c:pt>
                <c:pt idx="43">
                  <c:v>-14.34105339059327</c:v>
                </c:pt>
                <c:pt idx="44">
                  <c:v>-14.13217402503655</c:v>
                </c:pt>
                <c:pt idx="45">
                  <c:v>-14</c:v>
                </c:pt>
                <c:pt idx="46">
                  <c:v>-13.861575974963451</c:v>
                </c:pt>
                <c:pt idx="47">
                  <c:v>-13.633946609406729</c:v>
                </c:pt>
                <c:pt idx="48">
                  <c:v>-13.406116640386569</c:v>
                </c:pt>
                <c:pt idx="49">
                  <c:v>-13.24289321881345</c:v>
                </c:pt>
                <c:pt idx="50">
                  <c:v>-13.19148409841319</c:v>
                </c:pt>
                <c:pt idx="51">
                  <c:v>-13.27512756430421</c:v>
                </c:pt>
                <c:pt idx="52">
                  <c:v>-13.48890742712379</c:v>
                </c:pt>
                <c:pt idx="53">
                  <c:v>-13.8</c:v>
                </c:pt>
                <c:pt idx="54">
                  <c:v>-14.152772075109651</c:v>
                </c:pt>
                <c:pt idx="55">
                  <c:v>-14.478069415042089</c:v>
                </c:pt>
                <c:pt idx="56">
                  <c:v>-14.70521977986731</c:v>
                </c:pt>
                <c:pt idx="57">
                  <c:v>-14.77474487139159</c:v>
                </c:pt>
                <c:pt idx="58">
                  <c:v>-14.649594941121009</c:v>
                </c:pt>
                <c:pt idx="59">
                  <c:v>5.1661479445089276</c:v>
                </c:pt>
                <c:pt idx="60">
                  <c:v>6.7352344009101239</c:v>
                </c:pt>
                <c:pt idx="61">
                  <c:v>6.3239999999999998</c:v>
                </c:pt>
                <c:pt idx="62">
                  <c:v>8.1324651166829707</c:v>
                </c:pt>
                <c:pt idx="63">
                  <c:v>8.8804761889578039</c:v>
                </c:pt>
                <c:pt idx="64">
                  <c:v>8.4663997919990805</c:v>
                </c:pt>
                <c:pt idx="65">
                  <c:v>8.2129591119782965</c:v>
                </c:pt>
                <c:pt idx="66">
                  <c:v>8.519981684825261</c:v>
                </c:pt>
                <c:pt idx="67">
                  <c:v>100</c:v>
                </c:pt>
                <c:pt idx="68">
                  <c:v>8.4680362559306381</c:v>
                </c:pt>
                <c:pt idx="69">
                  <c:v>7.878000000000001</c:v>
                </c:pt>
                <c:pt idx="70">
                  <c:v>7.131097277320908</c:v>
                </c:pt>
                <c:pt idx="71">
                  <c:v>6.495857865521713</c:v>
                </c:pt>
                <c:pt idx="72">
                  <c:v>6.1859989258901313</c:v>
                </c:pt>
                <c:pt idx="73">
                  <c:v>6.3817961674146382</c:v>
                </c:pt>
                <c:pt idx="74">
                  <c:v>6.5256552370200742</c:v>
                </c:pt>
                <c:pt idx="75">
                  <c:v>8.1875129668607904</c:v>
                </c:pt>
                <c:pt idx="76">
                  <c:v>7.5898269572697838</c:v>
                </c:pt>
                <c:pt idx="77">
                  <c:v>10.028</c:v>
                </c:pt>
                <c:pt idx="78">
                  <c:v>9.2641264400575576</c:v>
                </c:pt>
                <c:pt idx="79">
                  <c:v>10.738130834499991</c:v>
                </c:pt>
                <c:pt idx="80">
                  <c:v>10.584501916916659</c:v>
                </c:pt>
                <c:pt idx="81">
                  <c:v>10.95418830920368</c:v>
                </c:pt>
                <c:pt idx="82">
                  <c:v>11.529102877862959</c:v>
                </c:pt>
                <c:pt idx="83">
                  <c:v>13.01789178080163</c:v>
                </c:pt>
                <c:pt idx="84">
                  <c:v>12.061989826160049</c:v>
                </c:pt>
                <c:pt idx="85">
                  <c:v>11.22</c:v>
                </c:pt>
                <c:pt idx="86">
                  <c:v>11.321599501501311</c:v>
                </c:pt>
                <c:pt idx="87">
                  <c:v>9.8923148253980351</c:v>
                </c:pt>
                <c:pt idx="88">
                  <c:v>8.9616645305287186</c:v>
                </c:pt>
                <c:pt idx="89">
                  <c:v>10.57822341089623</c:v>
                </c:pt>
                <c:pt idx="90">
                  <c:v>10.846538955906331</c:v>
                </c:pt>
                <c:pt idx="91">
                  <c:v>11.13525585430305</c:v>
                </c:pt>
                <c:pt idx="92">
                  <c:v>11.97556161657841</c:v>
                </c:pt>
                <c:pt idx="93">
                  <c:v>12.54</c:v>
                </c:pt>
                <c:pt idx="94">
                  <c:v>13.005196357730259</c:v>
                </c:pt>
                <c:pt idx="95">
                  <c:v>14.95705627484771</c:v>
                </c:pt>
                <c:pt idx="96">
                  <c:v>17.119238734272841</c:v>
                </c:pt>
                <c:pt idx="97">
                  <c:v>15.63954897625268</c:v>
                </c:pt>
                <c:pt idx="98">
                  <c:v>17.670788655102779</c:v>
                </c:pt>
                <c:pt idx="99">
                  <c:v>16.94961730708739</c:v>
                </c:pt>
                <c:pt idx="100">
                  <c:v>14.810876482303421</c:v>
                </c:pt>
                <c:pt idx="101">
                  <c:v>15.01</c:v>
                </c:pt>
                <c:pt idx="102">
                  <c:v>15.888221749806529</c:v>
                </c:pt>
                <c:pt idx="103">
                  <c:v>15.485070126946059</c:v>
                </c:pt>
                <c:pt idx="104">
                  <c:v>13.50700086793405</c:v>
                </c:pt>
                <c:pt idx="105">
                  <c:v>14.07604559609994</c:v>
                </c:pt>
                <c:pt idx="106">
                  <c:v>16.13236780472856</c:v>
                </c:pt>
                <c:pt idx="107">
                  <c:v>17.16707789370184</c:v>
                </c:pt>
                <c:pt idx="108">
                  <c:v>18.36897561825365</c:v>
                </c:pt>
                <c:pt idx="109">
                  <c:v>18.236000000000001</c:v>
                </c:pt>
                <c:pt idx="110">
                  <c:v>20.293940612938151</c:v>
                </c:pt>
                <c:pt idx="111">
                  <c:v>21.85994469717058</c:v>
                </c:pt>
                <c:pt idx="112">
                  <c:v>22.70179469654418</c:v>
                </c:pt>
                <c:pt idx="113">
                  <c:v>23.599130706896879</c:v>
                </c:pt>
                <c:pt idx="114">
                  <c:v>22.88366457234342</c:v>
                </c:pt>
                <c:pt idx="115">
                  <c:v>22.233942563018431</c:v>
                </c:pt>
                <c:pt idx="116">
                  <c:v>24.266765340070069</c:v>
                </c:pt>
                <c:pt idx="117">
                  <c:v>23.532</c:v>
                </c:pt>
                <c:pt idx="118">
                  <c:v>22.142043512050421</c:v>
                </c:pt>
                <c:pt idx="119">
                  <c:v>20.333061122742169</c:v>
                </c:pt>
                <c:pt idx="120">
                  <c:v>21.994293194048829</c:v>
                </c:pt>
                <c:pt idx="121">
                  <c:v>22.225860578426449</c:v>
                </c:pt>
                <c:pt idx="122">
                  <c:v>20.578770921914529</c:v>
                </c:pt>
                <c:pt idx="123">
                  <c:v>21.208240598578769</c:v>
                </c:pt>
                <c:pt idx="124">
                  <c:v>21.870504864901719</c:v>
                </c:pt>
                <c:pt idx="125">
                  <c:v>27.04</c:v>
                </c:pt>
                <c:pt idx="126">
                  <c:v>27.166399900822359</c:v>
                </c:pt>
                <c:pt idx="127">
                  <c:v>31.618453987297091</c:v>
                </c:pt>
                <c:pt idx="128">
                  <c:v>32.334201603746159</c:v>
                </c:pt>
                <c:pt idx="129">
                  <c:v>32.854888866664133</c:v>
                </c:pt>
                <c:pt idx="130">
                  <c:v>29.062435528413939</c:v>
                </c:pt>
                <c:pt idx="131">
                  <c:v>-100</c:v>
                </c:pt>
                <c:pt idx="132">
                  <c:v>33.388319115391603</c:v>
                </c:pt>
                <c:pt idx="133">
                  <c:v>29.294000000000011</c:v>
                </c:pt>
                <c:pt idx="134">
                  <c:v>27.708113557582369</c:v>
                </c:pt>
                <c:pt idx="135">
                  <c:v>29.809015507519931</c:v>
                </c:pt>
                <c:pt idx="136">
                  <c:v>29.0497926309293</c:v>
                </c:pt>
                <c:pt idx="137">
                  <c:v>29.64001170860611</c:v>
                </c:pt>
                <c:pt idx="138">
                  <c:v>27.189085348307771</c:v>
                </c:pt>
                <c:pt idx="139">
                  <c:v>29.005453866301409</c:v>
                </c:pt>
                <c:pt idx="140">
                  <c:v>35.186300753869688</c:v>
                </c:pt>
                <c:pt idx="141">
                  <c:v>34.451999999999998</c:v>
                </c:pt>
                <c:pt idx="142">
                  <c:v>38.939805809805023</c:v>
                </c:pt>
                <c:pt idx="143">
                  <c:v>35.793257572762201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38.575133660515093</c:v>
                </c:pt>
                <c:pt idx="148">
                  <c:v>42.147310539316997</c:v>
                </c:pt>
                <c:pt idx="149">
                  <c:v>43.381999999999991</c:v>
                </c:pt>
                <c:pt idx="150">
                  <c:v>39.066722551768137</c:v>
                </c:pt>
                <c:pt idx="151">
                  <c:v>39.309364314048317</c:v>
                </c:pt>
                <c:pt idx="152">
                  <c:v>42.239259590224407</c:v>
                </c:pt>
                <c:pt idx="153">
                  <c:v>42.26558427054951</c:v>
                </c:pt>
                <c:pt idx="154">
                  <c:v>36.143284944471183</c:v>
                </c:pt>
                <c:pt idx="155">
                  <c:v>42.426192215961862</c:v>
                </c:pt>
                <c:pt idx="156">
                  <c:v>25</c:v>
                </c:pt>
                <c:pt idx="157">
                  <c:v>25</c:v>
                </c:pt>
                <c:pt idx="158">
                  <c:v>43.5540634953026</c:v>
                </c:pt>
                <c:pt idx="159">
                  <c:v>47.310498780487507</c:v>
                </c:pt>
                <c:pt idx="160">
                  <c:v>47.272789740458883</c:v>
                </c:pt>
                <c:pt idx="161">
                  <c:v>46.672097897638757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Som van Regr_value</c:v>
                </c:pt>
              </c:strCache>
            </c:strRef>
          </c:tx>
          <c:marker>
            <c:symbol val="none"/>
          </c:marker>
          <c:cat>
            <c:strRef>
              <c:f>output!$A$2:$A$165</c:f>
              <c:strCache>
                <c:ptCount val="163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(leeg)</c:v>
                </c:pt>
              </c:strCache>
            </c:strRef>
          </c:cat>
          <c:val>
            <c:numRef>
              <c:f>output!$C$2:$C$165</c:f>
              <c:numCache>
                <c:formatCode>General</c:formatCode>
                <c:ptCount val="163"/>
                <c:pt idx="0">
                  <c:v>5.9796953290786803</c:v>
                </c:pt>
                <c:pt idx="1">
                  <c:v>6.0719197217096479</c:v>
                </c:pt>
                <c:pt idx="2">
                  <c:v>5.5872520777547479</c:v>
                </c:pt>
                <c:pt idx="3">
                  <c:v>4.9343492349771232</c:v>
                </c:pt>
                <c:pt idx="4">
                  <c:v>4.1723855199151743</c:v>
                </c:pt>
                <c:pt idx="5">
                  <c:v>3.0858539868005579</c:v>
                </c:pt>
                <c:pt idx="6">
                  <c:v>2.1072130836060912</c:v>
                </c:pt>
                <c:pt idx="7">
                  <c:v>1.3101557295816091</c:v>
                </c:pt>
                <c:pt idx="8">
                  <c:v>0.68551251874996311</c:v>
                </c:pt>
                <c:pt idx="9">
                  <c:v>0.30222151297444372</c:v>
                </c:pt>
                <c:pt idx="10">
                  <c:v>0.25115206111619948</c:v>
                </c:pt>
                <c:pt idx="11">
                  <c:v>0.39828405394882083</c:v>
                </c:pt>
                <c:pt idx="12">
                  <c:v>0.75472585082523835</c:v>
                </c:pt>
                <c:pt idx="13">
                  <c:v>1.1605273217184391</c:v>
                </c:pt>
                <c:pt idx="14">
                  <c:v>1.5176167363084949</c:v>
                </c:pt>
                <c:pt idx="15">
                  <c:v>1.883304090169174</c:v>
                </c:pt>
                <c:pt idx="16">
                  <c:v>2.046719440126306</c:v>
                </c:pt>
                <c:pt idx="17">
                  <c:v>1.942054740625502</c:v>
                </c:pt>
                <c:pt idx="18">
                  <c:v>1.6164536953209601</c:v>
                </c:pt>
                <c:pt idx="19">
                  <c:v>1.1810214358658671</c:v>
                </c:pt>
                <c:pt idx="20">
                  <c:v>0.56636260976650377</c:v>
                </c:pt>
                <c:pt idx="21">
                  <c:v>-0.2267092069922256</c:v>
                </c:pt>
                <c:pt idx="22">
                  <c:v>-0.87020921667816786</c:v>
                </c:pt>
                <c:pt idx="23">
                  <c:v>-1.3562496286120409</c:v>
                </c:pt>
                <c:pt idx="24">
                  <c:v>-1.8230497764980089</c:v>
                </c:pt>
                <c:pt idx="25">
                  <c:v>-2.0980350375380499</c:v>
                </c:pt>
                <c:pt idx="26">
                  <c:v>-2.06219661182995</c:v>
                </c:pt>
                <c:pt idx="27">
                  <c:v>-1.8403743888384969</c:v>
                </c:pt>
                <c:pt idx="28">
                  <c:v>-1.616038126628542</c:v>
                </c:pt>
                <c:pt idx="29">
                  <c:v>-1.3330839541479189</c:v>
                </c:pt>
                <c:pt idx="30">
                  <c:v>-0.92091416357662315</c:v>
                </c:pt>
                <c:pt idx="31">
                  <c:v>-0.64302053361893963</c:v>
                </c:pt>
                <c:pt idx="32">
                  <c:v>-0.55071820380913405</c:v>
                </c:pt>
                <c:pt idx="33">
                  <c:v>-0.57280180348511589</c:v>
                </c:pt>
                <c:pt idx="34">
                  <c:v>-3.7325901329958029</c:v>
                </c:pt>
                <c:pt idx="35">
                  <c:v>-7.0087622964376521</c:v>
                </c:pt>
                <c:pt idx="36">
                  <c:v>-7.3717378014419452</c:v>
                </c:pt>
                <c:pt idx="37">
                  <c:v>-10.74462518545465</c:v>
                </c:pt>
                <c:pt idx="38">
                  <c:v>-14.07327906554324</c:v>
                </c:pt>
                <c:pt idx="39">
                  <c:v>-14.328553813912389</c:v>
                </c:pt>
                <c:pt idx="40">
                  <c:v>-14.474863787343001</c:v>
                </c:pt>
                <c:pt idx="41">
                  <c:v>-14.50770627187233</c:v>
                </c:pt>
                <c:pt idx="42">
                  <c:v>-14.44565002460079</c:v>
                </c:pt>
                <c:pt idx="43">
                  <c:v>-14.33172854145913</c:v>
                </c:pt>
                <c:pt idx="44">
                  <c:v>-14.18506568129254</c:v>
                </c:pt>
                <c:pt idx="45">
                  <c:v>-13.9921875</c:v>
                </c:pt>
                <c:pt idx="46">
                  <c:v>-13.79305931870746</c:v>
                </c:pt>
                <c:pt idx="47">
                  <c:v>-13.62764645854087</c:v>
                </c:pt>
                <c:pt idx="48">
                  <c:v>-13.482474975399199</c:v>
                </c:pt>
                <c:pt idx="49">
                  <c:v>-13.376668728127671</c:v>
                </c:pt>
                <c:pt idx="50">
                  <c:v>-13.35326121265701</c:v>
                </c:pt>
                <c:pt idx="51">
                  <c:v>-13.430821186087609</c:v>
                </c:pt>
                <c:pt idx="52">
                  <c:v>-13.60484593445676</c:v>
                </c:pt>
                <c:pt idx="53">
                  <c:v>-13.848719120394939</c:v>
                </c:pt>
                <c:pt idx="54">
                  <c:v>-14.118049155508301</c:v>
                </c:pt>
                <c:pt idx="55">
                  <c:v>-14.35818418159214</c:v>
                </c:pt>
                <c:pt idx="56">
                  <c:v>-14.513795325666081</c:v>
                </c:pt>
                <c:pt idx="57">
                  <c:v>-9.6666840478803735</c:v>
                </c:pt>
                <c:pt idx="58">
                  <c:v>-4.3946455764599648</c:v>
                </c:pt>
                <c:pt idx="59">
                  <c:v>-4.0912763529006213</c:v>
                </c:pt>
                <c:pt idx="60">
                  <c:v>1.243254530017722</c:v>
                </c:pt>
                <c:pt idx="61">
                  <c:v>7.228580912764957</c:v>
                </c:pt>
                <c:pt idx="62">
                  <c:v>7.6015275954667523</c:v>
                </c:pt>
                <c:pt idx="63">
                  <c:v>7.7839560051650869</c:v>
                </c:pt>
                <c:pt idx="64">
                  <c:v>8.4364705256110817</c:v>
                </c:pt>
                <c:pt idx="65">
                  <c:v>31.466714416445541</c:v>
                </c:pt>
                <c:pt idx="66">
                  <c:v>31.286848789977</c:v>
                </c:pt>
                <c:pt idx="67">
                  <c:v>8.2697442631835489</c:v>
                </c:pt>
                <c:pt idx="68">
                  <c:v>30.88226974053654</c:v>
                </c:pt>
                <c:pt idx="69">
                  <c:v>30.52374784969334</c:v>
                </c:pt>
                <c:pt idx="70">
                  <c:v>7.2569732618356202</c:v>
                </c:pt>
                <c:pt idx="71">
                  <c:v>6.8942230926564214</c:v>
                </c:pt>
                <c:pt idx="72">
                  <c:v>6.6336016368193338</c:v>
                </c:pt>
                <c:pt idx="73">
                  <c:v>6.848756248823177</c:v>
                </c:pt>
                <c:pt idx="74">
                  <c:v>7.0862837543588366</c:v>
                </c:pt>
                <c:pt idx="75">
                  <c:v>7.6313195904261244</c:v>
                </c:pt>
                <c:pt idx="76">
                  <c:v>8.501323660984605</c:v>
                </c:pt>
                <c:pt idx="77">
                  <c:v>8.9448992996720307</c:v>
                </c:pt>
                <c:pt idx="78">
                  <c:v>9.7351149271716082</c:v>
                </c:pt>
                <c:pt idx="79">
                  <c:v>10.20770416654447</c:v>
                </c:pt>
                <c:pt idx="80">
                  <c:v>10.62138711540605</c:v>
                </c:pt>
                <c:pt idx="81">
                  <c:v>11.467406852520311</c:v>
                </c:pt>
                <c:pt idx="82">
                  <c:v>11.6546429582705</c:v>
                </c:pt>
                <c:pt idx="83">
                  <c:v>11.441320253306669</c:v>
                </c:pt>
                <c:pt idx="84">
                  <c:v>11.772148540041471</c:v>
                </c:pt>
                <c:pt idx="85">
                  <c:v>11.57344898346525</c:v>
                </c:pt>
                <c:pt idx="86">
                  <c:v>10.533992295521699</c:v>
                </c:pt>
                <c:pt idx="87">
                  <c:v>10.52037186073157</c:v>
                </c:pt>
                <c:pt idx="88">
                  <c:v>10.659669173425479</c:v>
                </c:pt>
                <c:pt idx="89">
                  <c:v>10.20894354153404</c:v>
                </c:pt>
                <c:pt idx="90">
                  <c:v>10.6626763530766</c:v>
                </c:pt>
                <c:pt idx="91">
                  <c:v>11.485080995845239</c:v>
                </c:pt>
                <c:pt idx="92">
                  <c:v>11.88174779198491</c:v>
                </c:pt>
                <c:pt idx="93">
                  <c:v>12.768267525864861</c:v>
                </c:pt>
                <c:pt idx="94">
                  <c:v>14.14796415642474</c:v>
                </c:pt>
                <c:pt idx="95">
                  <c:v>14.57599601706394</c:v>
                </c:pt>
                <c:pt idx="96">
                  <c:v>15.318147565983359</c:v>
                </c:pt>
                <c:pt idx="97">
                  <c:v>16.67417524282768</c:v>
                </c:pt>
                <c:pt idx="98">
                  <c:v>16.129820374979079</c:v>
                </c:pt>
                <c:pt idx="99">
                  <c:v>15.782803528414719</c:v>
                </c:pt>
                <c:pt idx="100">
                  <c:v>16.379656927999179</c:v>
                </c:pt>
                <c:pt idx="101">
                  <c:v>15.783446416535851</c:v>
                </c:pt>
                <c:pt idx="102">
                  <c:v>14.70323686929588</c:v>
                </c:pt>
                <c:pt idx="103">
                  <c:v>14.620317053460131</c:v>
                </c:pt>
                <c:pt idx="104">
                  <c:v>15.39542631939527</c:v>
                </c:pt>
                <c:pt idx="105">
                  <c:v>15.57287917332763</c:v>
                </c:pt>
                <c:pt idx="106">
                  <c:v>15.779774993997361</c:v>
                </c:pt>
                <c:pt idx="107">
                  <c:v>16.703347254770531</c:v>
                </c:pt>
                <c:pt idx="108">
                  <c:v>17.957346577842131</c:v>
                </c:pt>
                <c:pt idx="109">
                  <c:v>19.422484705516059</c:v>
                </c:pt>
                <c:pt idx="110">
                  <c:v>20.291678752992102</c:v>
                </c:pt>
                <c:pt idx="111">
                  <c:v>21.207716504094801</c:v>
                </c:pt>
                <c:pt idx="112">
                  <c:v>22.15917014733726</c:v>
                </c:pt>
                <c:pt idx="113">
                  <c:v>22.419836632269149</c:v>
                </c:pt>
                <c:pt idx="114">
                  <c:v>23.200408326632392</c:v>
                </c:pt>
                <c:pt idx="115">
                  <c:v>23.570390154827589</c:v>
                </c:pt>
                <c:pt idx="116">
                  <c:v>22.697912661853071</c:v>
                </c:pt>
                <c:pt idx="117">
                  <c:v>22.243953134470271</c:v>
                </c:pt>
                <c:pt idx="118">
                  <c:v>22.53152991421527</c:v>
                </c:pt>
                <c:pt idx="119">
                  <c:v>22.473549321131419</c:v>
                </c:pt>
                <c:pt idx="120">
                  <c:v>21.31993403378339</c:v>
                </c:pt>
                <c:pt idx="121">
                  <c:v>21.028591459321071</c:v>
                </c:pt>
                <c:pt idx="122">
                  <c:v>21.82472480898894</c:v>
                </c:pt>
                <c:pt idx="123">
                  <c:v>22.928784091310671</c:v>
                </c:pt>
                <c:pt idx="124">
                  <c:v>23.9983528553289</c:v>
                </c:pt>
                <c:pt idx="125">
                  <c:v>25.465899837899968</c:v>
                </c:pt>
                <c:pt idx="126">
                  <c:v>28.21579011398623</c:v>
                </c:pt>
                <c:pt idx="127">
                  <c:v>29.84887259280816</c:v>
                </c:pt>
                <c:pt idx="128">
                  <c:v>30.175544570799381</c:v>
                </c:pt>
                <c:pt idx="129">
                  <c:v>-1.746227220135552</c:v>
                </c:pt>
                <c:pt idx="130">
                  <c:v>-0.35564760354941433</c:v>
                </c:pt>
                <c:pt idx="131">
                  <c:v>31.149910877617419</c:v>
                </c:pt>
                <c:pt idx="132">
                  <c:v>-3.4838627285009811</c:v>
                </c:pt>
                <c:pt idx="133">
                  <c:v>-2.2736379548764489</c:v>
                </c:pt>
                <c:pt idx="134">
                  <c:v>30.38528181346021</c:v>
                </c:pt>
                <c:pt idx="135">
                  <c:v>28.922979474279451</c:v>
                </c:pt>
                <c:pt idx="136">
                  <c:v>28.586556530504051</c:v>
                </c:pt>
                <c:pt idx="137">
                  <c:v>28.7633368382646</c:v>
                </c:pt>
                <c:pt idx="138">
                  <c:v>30.720389739926631</c:v>
                </c:pt>
                <c:pt idx="139">
                  <c:v>31.616849452695899</c:v>
                </c:pt>
                <c:pt idx="140">
                  <c:v>32.396586256103546</c:v>
                </c:pt>
                <c:pt idx="141">
                  <c:v>34.731204500684584</c:v>
                </c:pt>
                <c:pt idx="142">
                  <c:v>32.607889581657957</c:v>
                </c:pt>
                <c:pt idx="143">
                  <c:v>30.847951452451241</c:v>
                </c:pt>
                <c:pt idx="144">
                  <c:v>31.183265845641809</c:v>
                </c:pt>
                <c:pt idx="145">
                  <c:v>31.09209780831932</c:v>
                </c:pt>
                <c:pt idx="146">
                  <c:v>32.680611049958031</c:v>
                </c:pt>
                <c:pt idx="147">
                  <c:v>33.882327634829267</c:v>
                </c:pt>
                <c:pt idx="148">
                  <c:v>36.505964053070777</c:v>
                </c:pt>
                <c:pt idx="149">
                  <c:v>39.77463276641214</c:v>
                </c:pt>
                <c:pt idx="150">
                  <c:v>41.769483610897417</c:v>
                </c:pt>
                <c:pt idx="151">
                  <c:v>41.738391603135511</c:v>
                </c:pt>
                <c:pt idx="152">
                  <c:v>39.196239020209291</c:v>
                </c:pt>
                <c:pt idx="153">
                  <c:v>40.029525266176442</c:v>
                </c:pt>
                <c:pt idx="154">
                  <c:v>37.982759019183959</c:v>
                </c:pt>
                <c:pt idx="155">
                  <c:v>32.102217303755197</c:v>
                </c:pt>
                <c:pt idx="156">
                  <c:v>36.780885163933917</c:v>
                </c:pt>
                <c:pt idx="157">
                  <c:v>39.57268862293796</c:v>
                </c:pt>
                <c:pt idx="158">
                  <c:v>36.145822130236638</c:v>
                </c:pt>
                <c:pt idx="159">
                  <c:v>40.624737783350042</c:v>
                </c:pt>
                <c:pt idx="160">
                  <c:v>46.93887340096434</c:v>
                </c:pt>
                <c:pt idx="161">
                  <c:v>49.257579268543743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69920"/>
        <c:axId val="233975808"/>
      </c:lineChart>
      <c:lineChart>
        <c:grouping val="standard"/>
        <c:varyColors val="0"/>
        <c:ser>
          <c:idx val="2"/>
          <c:order val="2"/>
          <c:tx>
            <c:strRef>
              <c:f>output!$D$1</c:f>
              <c:strCache>
                <c:ptCount val="1"/>
                <c:pt idx="0">
                  <c:v>Som van spike</c:v>
                </c:pt>
              </c:strCache>
            </c:strRef>
          </c:tx>
          <c:marker>
            <c:symbol val="none"/>
          </c:marker>
          <c:cat>
            <c:strRef>
              <c:f>output!$A$2:$A$165</c:f>
              <c:strCache>
                <c:ptCount val="163"/>
                <c:pt idx="0">
                  <c:v>-11,25</c:v>
                </c:pt>
                <c:pt idx="1">
                  <c:v>-11</c:v>
                </c:pt>
                <c:pt idx="2">
                  <c:v>-10,75</c:v>
                </c:pt>
                <c:pt idx="3">
                  <c:v>-10,5</c:v>
                </c:pt>
                <c:pt idx="4">
                  <c:v>-10,25</c:v>
                </c:pt>
                <c:pt idx="5">
                  <c:v>-10</c:v>
                </c:pt>
                <c:pt idx="6">
                  <c:v>-9,75</c:v>
                </c:pt>
                <c:pt idx="7">
                  <c:v>-9,5</c:v>
                </c:pt>
                <c:pt idx="8">
                  <c:v>-9,25</c:v>
                </c:pt>
                <c:pt idx="9">
                  <c:v>-9</c:v>
                </c:pt>
                <c:pt idx="10">
                  <c:v>-8,75</c:v>
                </c:pt>
                <c:pt idx="11">
                  <c:v>-8,5</c:v>
                </c:pt>
                <c:pt idx="12">
                  <c:v>-8,25</c:v>
                </c:pt>
                <c:pt idx="13">
                  <c:v>-8</c:v>
                </c:pt>
                <c:pt idx="14">
                  <c:v>-7,75</c:v>
                </c:pt>
                <c:pt idx="15">
                  <c:v>-7,5</c:v>
                </c:pt>
                <c:pt idx="16">
                  <c:v>-7,25</c:v>
                </c:pt>
                <c:pt idx="17">
                  <c:v>-7</c:v>
                </c:pt>
                <c:pt idx="18">
                  <c:v>-6,75</c:v>
                </c:pt>
                <c:pt idx="19">
                  <c:v>-6,5</c:v>
                </c:pt>
                <c:pt idx="20">
                  <c:v>-6,25</c:v>
                </c:pt>
                <c:pt idx="21">
                  <c:v>-6</c:v>
                </c:pt>
                <c:pt idx="22">
                  <c:v>-5,75</c:v>
                </c:pt>
                <c:pt idx="23">
                  <c:v>-5,5</c:v>
                </c:pt>
                <c:pt idx="24">
                  <c:v>-5,25</c:v>
                </c:pt>
                <c:pt idx="25">
                  <c:v>-5</c:v>
                </c:pt>
                <c:pt idx="26">
                  <c:v>-4,75</c:v>
                </c:pt>
                <c:pt idx="27">
                  <c:v>-4,5</c:v>
                </c:pt>
                <c:pt idx="28">
                  <c:v>-4,25</c:v>
                </c:pt>
                <c:pt idx="29">
                  <c:v>-4</c:v>
                </c:pt>
                <c:pt idx="30">
                  <c:v>-3,75</c:v>
                </c:pt>
                <c:pt idx="31">
                  <c:v>-3,5</c:v>
                </c:pt>
                <c:pt idx="32">
                  <c:v>-3,25</c:v>
                </c:pt>
                <c:pt idx="33">
                  <c:v>-3</c:v>
                </c:pt>
                <c:pt idx="34">
                  <c:v>-2,75</c:v>
                </c:pt>
                <c:pt idx="35">
                  <c:v>-2,5</c:v>
                </c:pt>
                <c:pt idx="36">
                  <c:v>-2,25</c:v>
                </c:pt>
                <c:pt idx="37">
                  <c:v>-2</c:v>
                </c:pt>
                <c:pt idx="38">
                  <c:v>-1,75</c:v>
                </c:pt>
                <c:pt idx="39">
                  <c:v>-1,5</c:v>
                </c:pt>
                <c:pt idx="40">
                  <c:v>-1,25</c:v>
                </c:pt>
                <c:pt idx="41">
                  <c:v>-1</c:v>
                </c:pt>
                <c:pt idx="42">
                  <c:v>-0,75</c:v>
                </c:pt>
                <c:pt idx="43">
                  <c:v>-0,5</c:v>
                </c:pt>
                <c:pt idx="44">
                  <c:v>-0,25</c:v>
                </c:pt>
                <c:pt idx="45">
                  <c:v>0</c:v>
                </c:pt>
                <c:pt idx="46">
                  <c:v>0,25</c:v>
                </c:pt>
                <c:pt idx="47">
                  <c:v>0,5</c:v>
                </c:pt>
                <c:pt idx="48">
                  <c:v>0,75</c:v>
                </c:pt>
                <c:pt idx="49">
                  <c:v>1</c:v>
                </c:pt>
                <c:pt idx="50">
                  <c:v>1,25</c:v>
                </c:pt>
                <c:pt idx="51">
                  <c:v>1,5</c:v>
                </c:pt>
                <c:pt idx="52">
                  <c:v>1,75</c:v>
                </c:pt>
                <c:pt idx="53">
                  <c:v>2</c:v>
                </c:pt>
                <c:pt idx="54">
                  <c:v>2,25</c:v>
                </c:pt>
                <c:pt idx="55">
                  <c:v>2,5</c:v>
                </c:pt>
                <c:pt idx="56">
                  <c:v>2,75</c:v>
                </c:pt>
                <c:pt idx="57">
                  <c:v>3</c:v>
                </c:pt>
                <c:pt idx="58">
                  <c:v>3,25</c:v>
                </c:pt>
                <c:pt idx="59">
                  <c:v>3,5</c:v>
                </c:pt>
                <c:pt idx="60">
                  <c:v>3,75</c:v>
                </c:pt>
                <c:pt idx="61">
                  <c:v>4</c:v>
                </c:pt>
                <c:pt idx="62">
                  <c:v>4,25</c:v>
                </c:pt>
                <c:pt idx="63">
                  <c:v>4,5</c:v>
                </c:pt>
                <c:pt idx="64">
                  <c:v>4,75</c:v>
                </c:pt>
                <c:pt idx="65">
                  <c:v>5</c:v>
                </c:pt>
                <c:pt idx="66">
                  <c:v>5,25</c:v>
                </c:pt>
                <c:pt idx="67">
                  <c:v>5,5</c:v>
                </c:pt>
                <c:pt idx="68">
                  <c:v>5,75</c:v>
                </c:pt>
                <c:pt idx="69">
                  <c:v>6</c:v>
                </c:pt>
                <c:pt idx="70">
                  <c:v>6,25</c:v>
                </c:pt>
                <c:pt idx="71">
                  <c:v>6,5</c:v>
                </c:pt>
                <c:pt idx="72">
                  <c:v>6,75</c:v>
                </c:pt>
                <c:pt idx="73">
                  <c:v>7</c:v>
                </c:pt>
                <c:pt idx="74">
                  <c:v>7,25</c:v>
                </c:pt>
                <c:pt idx="75">
                  <c:v>7,5</c:v>
                </c:pt>
                <c:pt idx="76">
                  <c:v>7,75</c:v>
                </c:pt>
                <c:pt idx="77">
                  <c:v>8</c:v>
                </c:pt>
                <c:pt idx="78">
                  <c:v>8,25</c:v>
                </c:pt>
                <c:pt idx="79">
                  <c:v>8,5</c:v>
                </c:pt>
                <c:pt idx="80">
                  <c:v>8,75</c:v>
                </c:pt>
                <c:pt idx="81">
                  <c:v>9</c:v>
                </c:pt>
                <c:pt idx="82">
                  <c:v>9,25</c:v>
                </c:pt>
                <c:pt idx="83">
                  <c:v>9,5</c:v>
                </c:pt>
                <c:pt idx="84">
                  <c:v>9,75</c:v>
                </c:pt>
                <c:pt idx="85">
                  <c:v>10</c:v>
                </c:pt>
                <c:pt idx="86">
                  <c:v>10,25</c:v>
                </c:pt>
                <c:pt idx="87">
                  <c:v>10,5</c:v>
                </c:pt>
                <c:pt idx="88">
                  <c:v>10,75</c:v>
                </c:pt>
                <c:pt idx="89">
                  <c:v>11</c:v>
                </c:pt>
                <c:pt idx="90">
                  <c:v>11,25</c:v>
                </c:pt>
                <c:pt idx="91">
                  <c:v>11,5</c:v>
                </c:pt>
                <c:pt idx="92">
                  <c:v>11,75</c:v>
                </c:pt>
                <c:pt idx="93">
                  <c:v>12</c:v>
                </c:pt>
                <c:pt idx="94">
                  <c:v>12,25</c:v>
                </c:pt>
                <c:pt idx="95">
                  <c:v>12,5</c:v>
                </c:pt>
                <c:pt idx="96">
                  <c:v>12,75</c:v>
                </c:pt>
                <c:pt idx="97">
                  <c:v>13</c:v>
                </c:pt>
                <c:pt idx="98">
                  <c:v>13,25</c:v>
                </c:pt>
                <c:pt idx="99">
                  <c:v>13,5</c:v>
                </c:pt>
                <c:pt idx="100">
                  <c:v>13,75</c:v>
                </c:pt>
                <c:pt idx="101">
                  <c:v>14</c:v>
                </c:pt>
                <c:pt idx="102">
                  <c:v>14,25</c:v>
                </c:pt>
                <c:pt idx="103">
                  <c:v>14,5</c:v>
                </c:pt>
                <c:pt idx="104">
                  <c:v>14,75</c:v>
                </c:pt>
                <c:pt idx="105">
                  <c:v>15</c:v>
                </c:pt>
                <c:pt idx="106">
                  <c:v>15,25</c:v>
                </c:pt>
                <c:pt idx="107">
                  <c:v>15,5</c:v>
                </c:pt>
                <c:pt idx="108">
                  <c:v>15,75</c:v>
                </c:pt>
                <c:pt idx="109">
                  <c:v>16</c:v>
                </c:pt>
                <c:pt idx="110">
                  <c:v>16,25</c:v>
                </c:pt>
                <c:pt idx="111">
                  <c:v>16,5</c:v>
                </c:pt>
                <c:pt idx="112">
                  <c:v>16,75</c:v>
                </c:pt>
                <c:pt idx="113">
                  <c:v>17</c:v>
                </c:pt>
                <c:pt idx="114">
                  <c:v>17,25</c:v>
                </c:pt>
                <c:pt idx="115">
                  <c:v>17,5</c:v>
                </c:pt>
                <c:pt idx="116">
                  <c:v>17,75</c:v>
                </c:pt>
                <c:pt idx="117">
                  <c:v>18</c:v>
                </c:pt>
                <c:pt idx="118">
                  <c:v>18,25</c:v>
                </c:pt>
                <c:pt idx="119">
                  <c:v>18,5</c:v>
                </c:pt>
                <c:pt idx="120">
                  <c:v>18,75</c:v>
                </c:pt>
                <c:pt idx="121">
                  <c:v>19</c:v>
                </c:pt>
                <c:pt idx="122">
                  <c:v>19,25</c:v>
                </c:pt>
                <c:pt idx="123">
                  <c:v>19,5</c:v>
                </c:pt>
                <c:pt idx="124">
                  <c:v>19,75</c:v>
                </c:pt>
                <c:pt idx="125">
                  <c:v>20</c:v>
                </c:pt>
                <c:pt idx="126">
                  <c:v>20,25</c:v>
                </c:pt>
                <c:pt idx="127">
                  <c:v>20,5</c:v>
                </c:pt>
                <c:pt idx="128">
                  <c:v>20,75</c:v>
                </c:pt>
                <c:pt idx="129">
                  <c:v>21</c:v>
                </c:pt>
                <c:pt idx="130">
                  <c:v>21,25</c:v>
                </c:pt>
                <c:pt idx="131">
                  <c:v>21,5</c:v>
                </c:pt>
                <c:pt idx="132">
                  <c:v>21,75</c:v>
                </c:pt>
                <c:pt idx="133">
                  <c:v>22</c:v>
                </c:pt>
                <c:pt idx="134">
                  <c:v>22,25</c:v>
                </c:pt>
                <c:pt idx="135">
                  <c:v>22,5</c:v>
                </c:pt>
                <c:pt idx="136">
                  <c:v>22,75</c:v>
                </c:pt>
                <c:pt idx="137">
                  <c:v>23</c:v>
                </c:pt>
                <c:pt idx="138">
                  <c:v>23,25</c:v>
                </c:pt>
                <c:pt idx="139">
                  <c:v>23,5</c:v>
                </c:pt>
                <c:pt idx="140">
                  <c:v>23,75</c:v>
                </c:pt>
                <c:pt idx="141">
                  <c:v>24</c:v>
                </c:pt>
                <c:pt idx="142">
                  <c:v>24,25</c:v>
                </c:pt>
                <c:pt idx="143">
                  <c:v>24,5</c:v>
                </c:pt>
                <c:pt idx="144">
                  <c:v>24,75</c:v>
                </c:pt>
                <c:pt idx="145">
                  <c:v>25</c:v>
                </c:pt>
                <c:pt idx="146">
                  <c:v>25,25</c:v>
                </c:pt>
                <c:pt idx="147">
                  <c:v>25,5</c:v>
                </c:pt>
                <c:pt idx="148">
                  <c:v>25,75</c:v>
                </c:pt>
                <c:pt idx="149">
                  <c:v>26</c:v>
                </c:pt>
                <c:pt idx="150">
                  <c:v>26,25</c:v>
                </c:pt>
                <c:pt idx="151">
                  <c:v>26,5</c:v>
                </c:pt>
                <c:pt idx="152">
                  <c:v>26,75</c:v>
                </c:pt>
                <c:pt idx="153">
                  <c:v>27</c:v>
                </c:pt>
                <c:pt idx="154">
                  <c:v>27,25</c:v>
                </c:pt>
                <c:pt idx="155">
                  <c:v>27,5</c:v>
                </c:pt>
                <c:pt idx="156">
                  <c:v>27,75</c:v>
                </c:pt>
                <c:pt idx="157">
                  <c:v>28</c:v>
                </c:pt>
                <c:pt idx="158">
                  <c:v>28,25</c:v>
                </c:pt>
                <c:pt idx="159">
                  <c:v>28,5</c:v>
                </c:pt>
                <c:pt idx="160">
                  <c:v>28,75</c:v>
                </c:pt>
                <c:pt idx="161">
                  <c:v>29</c:v>
                </c:pt>
                <c:pt idx="162">
                  <c:v>(leeg)</c:v>
                </c:pt>
              </c:strCache>
            </c:strRef>
          </c:cat>
          <c:val>
            <c:numRef>
              <c:f>output!$D$2:$D$165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-20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78880"/>
        <c:axId val="233977344"/>
      </c:lineChart>
      <c:catAx>
        <c:axId val="23396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975808"/>
        <c:crosses val="autoZero"/>
        <c:auto val="1"/>
        <c:lblAlgn val="ctr"/>
        <c:lblOffset val="100"/>
        <c:noMultiLvlLbl val="0"/>
      </c:catAx>
      <c:valAx>
        <c:axId val="2339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69920"/>
        <c:crosses val="autoZero"/>
        <c:crossBetween val="between"/>
      </c:valAx>
      <c:valAx>
        <c:axId val="233977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3978880"/>
        <c:crosses val="max"/>
        <c:crossBetween val="between"/>
      </c:valAx>
      <c:catAx>
        <c:axId val="2339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33977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5.4449974532692916E-2"/>
          <c:y val="8.0470771692747758E-2"/>
          <c:w val="0.15525066322121439"/>
          <c:h val="0.14373203718521166"/>
        </c:manualLayout>
      </c:layout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_Miriam" refreshedDate="44768.906278819442" createdVersion="4" refreshedVersion="4" minRefreshableVersion="3" recordCount="169">
  <cacheSource type="worksheet">
    <worksheetSource ref="B1:O170" sheet="Sheet4" r:id="rId2"/>
  </cacheSource>
  <cacheFields count="14">
    <cacheField name="x-value" numFmtId="0">
      <sharedItems containsString="0" containsBlank="1" containsNumber="1" minValue="-11.25" maxValue="29" count="163">
        <n v="-11.25"/>
        <n v="-11"/>
        <n v="-10.75"/>
        <n v="-10.5"/>
        <n v="-10.25"/>
        <n v="-10"/>
        <n v="-9.75"/>
        <n v="-9.5"/>
        <n v="-9.25"/>
        <n v="-9"/>
        <n v="-8.75"/>
        <n v="-8.5"/>
        <n v="-8.25"/>
        <n v="-8"/>
        <n v="-7.75"/>
        <n v="-7.5"/>
        <n v="-7.25"/>
        <n v="-7"/>
        <n v="-6.75"/>
        <n v="-6.5"/>
        <n v="-6.25"/>
        <n v="-6"/>
        <n v="-5.75"/>
        <n v="-5.5"/>
        <n v="-5.25"/>
        <n v="-5"/>
        <n v="-4.75"/>
        <n v="-4.5"/>
        <n v="-4.25"/>
        <n v="-4"/>
        <n v="-3.75"/>
        <n v="-3.5"/>
        <n v="-3.25"/>
        <n v="-3"/>
        <n v="-2.75"/>
        <n v="-2.5"/>
        <n v="-2.25"/>
        <n v="-2"/>
        <n v="-1.75"/>
        <n v="-1.5"/>
        <n v="-1.25"/>
        <n v="-1"/>
        <n v="-0.75"/>
        <n v="-0.5"/>
        <n v="-0.25"/>
        <n v="0"/>
        <n v="0.25"/>
        <n v="0.5"/>
        <n v="0.75"/>
        <n v="1"/>
        <n v="1.25"/>
        <n v="1.5"/>
        <n v="1.75"/>
        <n v="2"/>
        <n v="2.25"/>
        <n v="2.5"/>
        <n v="2.75"/>
        <n v="3"/>
        <n v="3.25"/>
        <n v="3.5"/>
        <n v="3.75"/>
        <n v="4"/>
        <n v="4.25"/>
        <n v="4.5"/>
        <n v="4.75"/>
        <n v="5"/>
        <n v="5.25"/>
        <n v="5.5"/>
        <n v="5.75"/>
        <n v="6"/>
        <n v="6.25"/>
        <n v="6.5"/>
        <n v="6.75"/>
        <n v="7"/>
        <n v="7.25"/>
        <n v="7.5"/>
        <n v="7.75"/>
        <n v="8"/>
        <n v="8.25"/>
        <n v="8.5"/>
        <n v="8.75"/>
        <n v="9"/>
        <n v="9.25"/>
        <n v="9.5"/>
        <n v="9.75"/>
        <n v="10"/>
        <n v="10.25"/>
        <n v="10.5"/>
        <n v="10.75"/>
        <n v="11"/>
        <n v="11.25"/>
        <n v="11.5"/>
        <n v="11.75"/>
        <n v="12"/>
        <n v="12.25"/>
        <n v="12.5"/>
        <n v="12.75"/>
        <n v="13"/>
        <n v="13.25"/>
        <n v="13.5"/>
        <n v="13.75"/>
        <n v="14"/>
        <n v="14.25"/>
        <n v="14.5"/>
        <n v="14.75"/>
        <n v="15"/>
        <n v="15.25"/>
        <n v="15.5"/>
        <n v="15.75"/>
        <n v="16"/>
        <n v="16.25"/>
        <n v="16.5"/>
        <n v="16.75"/>
        <n v="17"/>
        <n v="17.25"/>
        <n v="17.5"/>
        <n v="17.75"/>
        <n v="18"/>
        <n v="18.25"/>
        <n v="18.5"/>
        <n v="18.75"/>
        <n v="19"/>
        <n v="19.25"/>
        <n v="19.5"/>
        <n v="19.75"/>
        <n v="20"/>
        <n v="20.25"/>
        <n v="20.5"/>
        <n v="20.75"/>
        <n v="21"/>
        <n v="21.25"/>
        <n v="21.5"/>
        <n v="21.75"/>
        <n v="22"/>
        <n v="22.25"/>
        <n v="22.5"/>
        <n v="22.75"/>
        <n v="23"/>
        <n v="23.25"/>
        <n v="23.5"/>
        <n v="23.75"/>
        <n v="24"/>
        <n v="24.25"/>
        <n v="24.5"/>
        <n v="24.75"/>
        <n v="25"/>
        <n v="25.25"/>
        <n v="25.5"/>
        <n v="25.75"/>
        <n v="26"/>
        <n v="26.25"/>
        <n v="26.5"/>
        <n v="26.75"/>
        <n v="27"/>
        <n v="27.25"/>
        <n v="27.5"/>
        <n v="27.75"/>
        <n v="28"/>
        <n v="28.25"/>
        <n v="28.5"/>
        <n v="28.75"/>
        <n v="29"/>
        <m/>
      </sharedItems>
    </cacheField>
    <cacheField name="y-value" numFmtId="0">
      <sharedItems containsString="0" containsBlank="1" containsNumber="1" minValue="-100" maxValue="100"/>
    </cacheField>
    <cacheField name="KPI_name" numFmtId="0">
      <sharedItems containsBlank="1"/>
    </cacheField>
    <cacheField name="Regr_value" numFmtId="0">
      <sharedItems containsString="0" containsBlank="1" containsNumber="1" minValue="-14.513795325666081" maxValue="49.257579268543743"/>
    </cacheField>
    <cacheField name="Value" numFmtId="0">
      <sharedItems containsString="0" containsBlank="1" containsNumber="1" containsInteger="1" minValue="0" maxValue="0"/>
    </cacheField>
    <cacheField name="Unixtime" numFmtId="0">
      <sharedItems containsString="0" containsBlank="1" containsNumber="1" containsInteger="1" minValue="0" maxValue="0"/>
    </cacheField>
    <cacheField name="Std" numFmtId="0">
      <sharedItems containsString="0" containsBlank="1" containsNumber="1" minValue="9.4465363128550042E-3" maxValue="53.688335509559813"/>
    </cacheField>
    <cacheField name="spike" numFmtId="0">
      <sharedItems containsString="0" containsBlank="1" containsNumber="1" containsInteger="1" minValue="-20" maxValue="20"/>
    </cacheField>
    <cacheField name="spikevalue" numFmtId="0">
      <sharedItems containsString="0" containsBlank="1" containsNumber="1" minValue="-14.70521977986731" maxValue="47.310498780487507"/>
    </cacheField>
    <cacheField name="Slope" numFmtId="0">
      <sharedItems containsString="0" containsBlank="1" containsNumber="1" minValue="-106.6034696199706" maxValue="101.5751301828922"/>
    </cacheField>
    <cacheField name="Intercept" numFmtId="0">
      <sharedItems containsString="0" containsBlank="1" containsNumber="1" minValue="-2236.9265019785062" maxValue="2236.926634799247"/>
    </cacheField>
    <cacheField name="Diff" numFmtId="0">
      <sharedItems containsString="0" containsBlank="1" containsNumber="1" minValue="2.9550289796798079E-4" maxValue="131.1499108776174"/>
    </cacheField>
    <cacheField name="Regr_value_plus_std" numFmtId="0">
      <sharedItems containsString="0" containsBlank="1" containsNumber="1" minValue="-13.820805305882301" maxValue="1341.8527401354461"/>
    </cacheField>
    <cacheField name="Regr_value_min_std" numFmtId="0">
      <sharedItems containsString="0" containsBlank="1" containsNumber="1" minValue="-1342.5640353425449" maxValue="35.8962051620759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n v="6.9104555670460623"/>
    <s v="y-value"/>
    <n v="5.9796953290786803"/>
    <n v="0"/>
    <n v="0"/>
    <n v="0.10832149832205649"/>
    <n v="0"/>
    <n v="6.9104555670460623"/>
    <n v="0.69948141960671217"/>
    <n v="13.848861299654191"/>
    <n v="0.93076023796738205"/>
    <n v="8.6877327871300931"/>
    <n v="3.2716578710272679"/>
  </r>
  <r>
    <x v="1"/>
    <n v="6.0114954071170112"/>
    <s v="y-value"/>
    <n v="6.0719197217096479"/>
    <n v="0"/>
    <n v="0"/>
    <n v="0.61237050464040299"/>
    <n v="0"/>
    <n v="6.0114954071170112"/>
    <n v="-0.628114173755419"/>
    <n v="-0.83733618959996114"/>
    <n v="6.0424314592636641E-2"/>
    <n v="21.381182337719721"/>
    <n v="-9.2373428943004274"/>
  </r>
  <r>
    <x v="2"/>
    <n v="6.4528562222835459"/>
    <s v="y-value"/>
    <n v="5.5872520777547479"/>
    <n v="0"/>
    <n v="0"/>
    <n v="0.1604254661374499"/>
    <n v="0"/>
    <n v="6.4528562222835459"/>
    <n v="-2.4649215575381129"/>
    <n v="-20.910654665779969"/>
    <n v="0.86560414452879808"/>
    <n v="9.5978887311909951"/>
    <n v="1.5766154243185"/>
  </r>
  <r>
    <x v="3"/>
    <n v="5.1840120263479843"/>
    <s v="y-value"/>
    <n v="4.9343492349771232"/>
    <n v="0"/>
    <n v="0"/>
    <n v="0.47198666986788118"/>
    <n v="0"/>
    <n v="5.1840120263479843"/>
    <n v="-3.269120690403855"/>
    <n v="-29.391418014263351"/>
    <n v="0.24966279137086109"/>
    <n v="16.734015981674151"/>
    <n v="-6.8653175117199083"/>
  </r>
  <r>
    <x v="4"/>
    <n v="4.2430453105079344"/>
    <s v="y-value"/>
    <n v="4.1723855199151743"/>
    <n v="0"/>
    <n v="0"/>
    <n v="6.8172915396839104E-2"/>
    <n v="0"/>
    <n v="4.2430453105079344"/>
    <n v="-4.4057507235426856"/>
    <n v="-40.986559396397347"/>
    <n v="7.0659790592760174E-2"/>
    <n v="5.876708404836152"/>
    <n v="2.468062634994197"/>
  </r>
  <r>
    <x v="5"/>
    <n v="3.029999999999998"/>
    <s v="y-value"/>
    <n v="3.0858539868005579"/>
    <n v="0"/>
    <n v="0"/>
    <n v="5.2679664805623333E-2"/>
    <n v="0"/>
    <n v="3.029999999999998"/>
    <n v="-4.3204103894161818"/>
    <n v="-40.11824990736126"/>
    <n v="5.5853986800559419E-2"/>
    <n v="4.402845606941141"/>
    <n v="1.768862366659975"/>
  </r>
  <r>
    <x v="6"/>
    <n v="2.0226738310291821"/>
    <s v="y-value"/>
    <n v="2.1072130836060912"/>
    <n v="0"/>
    <n v="0"/>
    <n v="0.1525121912542918"/>
    <n v="0"/>
    <n v="2.0226738310291821"/>
    <n v="-4.03926454100006"/>
    <n v="-37.275616191144493"/>
    <n v="8.4539252576908641E-2"/>
    <n v="5.9200178649633859"/>
    <n v="-1.705591697751204"/>
  </r>
  <r>
    <x v="7"/>
    <n v="0.89368477931713342"/>
    <s v="y-value"/>
    <n v="1.3101557295816091"/>
    <n v="0"/>
    <n v="0"/>
    <n v="0.18024541351707651"/>
    <n v="0"/>
    <n v="0.89368477931713342"/>
    <n v="-3.1875591604135778"/>
    <n v="-28.97165629434738"/>
    <n v="0.41647095026447589"/>
    <n v="5.816291067508522"/>
    <n v="-3.1959796083453029"/>
  </r>
  <r>
    <x v="8"/>
    <n v="0.2621222445992914"/>
    <s v="y-value"/>
    <n v="0.68551251874996311"/>
    <n v="0"/>
    <n v="0"/>
    <n v="0.27733888975904969"/>
    <n v="0"/>
    <n v="0.2621222445992914"/>
    <n v="-2.0853905419065599"/>
    <n v="-18.60434999388572"/>
    <n v="0.42339027415067171"/>
    <n v="7.6189847627262068"/>
    <n v="-6.2479597252262806"/>
  </r>
  <r>
    <x v="9"/>
    <n v="-7.4173157302028267E-2"/>
    <s v="y-value"/>
    <n v="0.30222151297444372"/>
    <n v="0"/>
    <n v="0"/>
    <n v="0.22124246292059321"/>
    <n v="0"/>
    <n v="-7.4173157302028267E-2"/>
    <n v="-0.73727934769056824"/>
    <n v="-6.3332926162406702"/>
    <n v="0.37639467027647189"/>
    <n v="5.8332830859892741"/>
    <n v="-5.2288400600403868"/>
  </r>
  <r>
    <x v="10"/>
    <n v="-0.1001353780444372"/>
    <s v="y-value"/>
    <n v="0.25115206111619948"/>
    <n v="0"/>
    <n v="0"/>
    <n v="0.21180012886592359"/>
    <n v="0"/>
    <n v="-0.1001353780444372"/>
    <n v="0.41201303056509098"/>
    <n v="3.8562660785607461"/>
    <n v="0.35128743916063671"/>
    <n v="5.546155282764289"/>
    <n v="-5.0438511605318901"/>
  </r>
  <r>
    <x v="11"/>
    <n v="0.15321440602578751"/>
    <s v="y-value"/>
    <n v="0.39828405394882083"/>
    <n v="0"/>
    <n v="0"/>
    <n v="0.12902406464687061"/>
    <n v="0"/>
    <n v="0.15321440602578751"/>
    <n v="1.247970577516097"/>
    <n v="11.00603396283565"/>
    <n v="0.2450696479230334"/>
    <n v="3.6238856701205862"/>
    <n v="-2.8273175622229449"/>
  </r>
  <r>
    <x v="12"/>
    <n v="0.66344475114174728"/>
    <s v="y-value"/>
    <n v="0.75472585082523835"/>
    <n v="0"/>
    <n v="0"/>
    <n v="0.12647957462308931"/>
    <n v="0"/>
    <n v="0.66344475114174728"/>
    <n v="1.9498820402809121"/>
    <n v="16.84125268314277"/>
    <n v="9.1281099683491074E-2"/>
    <n v="3.916715216402471"/>
    <n v="-2.4072635147519938"/>
  </r>
  <r>
    <x v="13"/>
    <n v="1.104000000000001"/>
    <s v="y-value"/>
    <n v="1.1605273217184391"/>
    <n v="0"/>
    <n v="0"/>
    <n v="0.13791658807027851"/>
    <n v="0"/>
    <n v="1.104000000000001"/>
    <n v="1.92768092835981"/>
    <n v="16.58197474859692"/>
    <n v="5.6527321718437662E-2"/>
    <n v="4.6084420234754004"/>
    <n v="-2.2873873800385232"/>
  </r>
  <r>
    <x v="14"/>
    <n v="1.861824375319596"/>
    <s v="y-value"/>
    <n v="1.5176167363084949"/>
    <n v="0"/>
    <n v="0"/>
    <n v="1.75837095152017E-2"/>
    <n v="0"/>
    <n v="1.861824375319596"/>
    <n v="1.6846116526057371"/>
    <n v="14.573357044002959"/>
    <n v="0.34420763901110107"/>
    <n v="1.957209474188538"/>
    <n v="1.078023998428453"/>
  </r>
  <r>
    <x v="15"/>
    <n v="1.963625754386626"/>
    <s v="y-value"/>
    <n v="1.883304090169174"/>
    <n v="0"/>
    <n v="0"/>
    <n v="0.21894018722454239"/>
    <n v="0"/>
    <n v="1.963625754386626"/>
    <n v="1.090225262275597"/>
    <n v="10.059993557236149"/>
    <n v="8.032166421745135E-2"/>
    <n v="7.3568087707827337"/>
    <n v="-3.5902005904443852"/>
  </r>
  <r>
    <x v="16"/>
    <n v="2.3393964397056068"/>
    <s v="y-value"/>
    <n v="2.046719440126306"/>
    <n v="0"/>
    <n v="0"/>
    <n v="6.3740621958943769E-2"/>
    <n v="0"/>
    <n v="2.3393964397056068"/>
    <n v="0.3230340843682763"/>
    <n v="4.3887165517963087"/>
    <n v="0.29267699957930132"/>
    <n v="3.6402349890999002"/>
    <n v="0.45320389115271142"/>
  </r>
  <r>
    <x v="17"/>
    <n v="2.2279955456514919"/>
    <s v="y-value"/>
    <n v="1.942054740625502"/>
    <n v="0"/>
    <n v="0"/>
    <n v="0.29640645096118978"/>
    <n v="0"/>
    <n v="2.2279955456514919"/>
    <n v="-0.58787459872272496"/>
    <n v="-2.1730674504335719"/>
    <n v="0.28594080502598951"/>
    <n v="9.352216014655248"/>
    <n v="-5.468106533404244"/>
  </r>
  <r>
    <x v="18"/>
    <n v="2.133432085147509"/>
    <s v="y-value"/>
    <n v="1.6164536953209601"/>
    <n v="0"/>
    <n v="0"/>
    <n v="0.1634561708289014"/>
    <n v="0"/>
    <n v="2.133432085147509"/>
    <n v="-1.776683006588597"/>
    <n v="-10.37615659915207"/>
    <n v="0.51697838982654876"/>
    <n v="5.7028579660434957"/>
    <n v="-2.469950575401576"/>
  </r>
  <r>
    <x v="19"/>
    <n v="1.331764683262268"/>
    <s v="y-value"/>
    <n v="1.1810214358658671"/>
    <n v="0"/>
    <n v="0"/>
    <n v="0.20217169161903401"/>
    <n v="0"/>
    <n v="1.331764683262268"/>
    <n v="-2.572306025514409"/>
    <n v="-15.53896772997779"/>
    <n v="0.15074324739640119"/>
    <n v="6.235313726341718"/>
    <n v="-3.873270854609983"/>
  </r>
  <r>
    <x v="20"/>
    <n v="0.56665811266447175"/>
    <s v="y-value"/>
    <n v="0.56636260976650377"/>
    <n v="0"/>
    <n v="0"/>
    <n v="9.4465363128550042E-3"/>
    <n v="0"/>
    <n v="0.56665811266447175"/>
    <n v="-3.1176486048979242"/>
    <n v="-18.918941170845521"/>
    <n v="2.9550289796798079E-4"/>
    <n v="0.80252601758787889"/>
    <n v="0.33019920194512858"/>
  </r>
  <r>
    <x v="21"/>
    <n v="-0.2040000000000006"/>
    <s v="y-value"/>
    <n v="-0.2267092069922256"/>
    <n v="0"/>
    <n v="0"/>
    <n v="1.2440675282716109E-2"/>
    <n v="0"/>
    <n v="-0.2040000000000006"/>
    <n v="-3.1379841590546169"/>
    <n v="-19.054614161319929"/>
    <n v="2.270920699222501E-2"/>
    <n v="8.4307675075677047E-2"/>
    <n v="-0.53772608906012831"/>
  </r>
  <r>
    <x v="22"/>
    <n v="-0.99574632934376117"/>
    <s v="y-value"/>
    <n v="-0.87020921667816786"/>
    <n v="0"/>
    <n v="0"/>
    <n v="0.16721094966322039"/>
    <n v="0"/>
    <n v="-0.99574632934376117"/>
    <n v="-2.7227171558125409"/>
    <n v="-16.525832862600279"/>
    <n v="0.12553711266559331"/>
    <n v="3.310064524902343"/>
    <n v="-5.0504829582586783"/>
  </r>
  <r>
    <x v="23"/>
    <n v="-1.8095132945518859"/>
    <s v="y-value"/>
    <n v="-1.3562496286120409"/>
    <n v="0"/>
    <n v="0"/>
    <n v="0.15924018964400721"/>
    <n v="0"/>
    <n v="-1.8095132945518859"/>
    <n v="-2.005110542415911"/>
    <n v="-12.384357611899549"/>
    <n v="0.45326366593984552"/>
    <n v="2.6247551124881379"/>
    <n v="-5.3372543697122197"/>
  </r>
  <r>
    <x v="24"/>
    <n v="-2.0339816848252621"/>
    <s v="y-value"/>
    <n v="-1.8230497764980089"/>
    <n v="0"/>
    <n v="0"/>
    <n v="0.1965796858206495"/>
    <n v="0"/>
    <n v="-2.0339816848252621"/>
    <n v="-1.192641004269694"/>
    <n v="-8.0844150489139004"/>
    <n v="0.2109319083272525"/>
    <n v="3.0914423690182282"/>
    <n v="-6.7375419220142474"/>
  </r>
  <r>
    <x v="25"/>
    <n v="-2.1912705002791388"/>
    <s v="y-value"/>
    <n v="-2.0980350375380499"/>
    <n v="0"/>
    <n v="0"/>
    <n v="6.7974926289364176E-2"/>
    <n v="0"/>
    <n v="-2.1912705002791388"/>
    <n v="-0.45944523432152951"/>
    <n v="-4.3952612091456977"/>
    <n v="9.3235462741088515E-2"/>
    <n v="-0.39866188030394589"/>
    <n v="-3.7974081947721552"/>
  </r>
  <r>
    <x v="26"/>
    <n v="-2.295668981817252"/>
    <s v="y-value"/>
    <n v="-2.06219661182995"/>
    <n v="0"/>
    <n v="0"/>
    <n v="0.17122380844037449"/>
    <n v="0"/>
    <n v="-2.295668981817252"/>
    <n v="0.186056613782667"/>
    <n v="-1.1784276963622811"/>
    <n v="0.233472369987302"/>
    <n v="2.218398599179412"/>
    <n v="-6.3427918228393114"/>
  </r>
  <r>
    <x v="27"/>
    <n v="-2.252976188957803"/>
    <s v="y-value"/>
    <n v="-1.8403743888384969"/>
    <n v="0"/>
    <n v="0"/>
    <n v="0.19282813775354801"/>
    <n v="0"/>
    <n v="-2.252976188957803"/>
    <n v="1.079860763647174"/>
    <n v="3.018999047573784"/>
    <n v="0.41260180011930642"/>
    <n v="2.9803290550002042"/>
    <n v="-6.6610778326771971"/>
  </r>
  <r>
    <x v="28"/>
    <n v="-1.7705580732575961"/>
    <s v="y-value"/>
    <n v="-1.616038126628542"/>
    <n v="0"/>
    <n v="0"/>
    <n v="0.14302581013623039"/>
    <n v="0"/>
    <n v="-1.7705580732575961"/>
    <n v="1.646919792445634"/>
    <n v="5.3833709912654024"/>
    <n v="0.15451994662905391"/>
    <n v="1.9596071267772179"/>
    <n v="-5.1916833800343021"/>
  </r>
  <r>
    <x v="29"/>
    <n v="-1.1040000000000001"/>
    <s v="y-value"/>
    <n v="-1.3330839541479189"/>
    <n v="0"/>
    <n v="0"/>
    <n v="4.9272811822520891E-2"/>
    <n v="0"/>
    <n v="-1.1040000000000001"/>
    <n v="1.7881658712639039"/>
    <n v="5.8195795309076956"/>
    <n v="0.22908395414791929"/>
    <n v="-0.1012636585848969"/>
    <n v="-2.5649042497109411"/>
  </r>
  <r>
    <x v="30"/>
    <n v="-0.81150733573911071"/>
    <s v="y-value"/>
    <n v="-0.92091416357662315"/>
    <n v="0"/>
    <n v="0"/>
    <n v="0.1263684437706355"/>
    <n v="0"/>
    <n v="-0.81150733573911071"/>
    <n v="1.409685281221825"/>
    <n v="4.3654056410052187"/>
    <n v="0.1094068278375124"/>
    <n v="2.2382969306892631"/>
    <n v="-4.0801252578425098"/>
  </r>
  <r>
    <x v="31"/>
    <n v="-0.49729421863716589"/>
    <s v="y-value"/>
    <n v="-0.64302053361893963"/>
    <n v="0"/>
    <n v="0"/>
    <n v="8.9790474240846962E-2"/>
    <n v="0"/>
    <n v="-0.49729421863716589"/>
    <n v="0.80726484027101864"/>
    <n v="2.182406407329625"/>
    <n v="0.14572631498177371"/>
    <n v="1.6017413224022341"/>
    <n v="-2.887782389640114"/>
  </r>
  <r>
    <x v="32"/>
    <n v="-0.31180436241173209"/>
    <s v="y-value"/>
    <n v="-0.55071820380913405"/>
    <n v="0"/>
    <n v="0"/>
    <n v="0.12986265981967421"/>
    <n v="0"/>
    <n v="-0.31180436241173209"/>
    <n v="0.27077472188791379"/>
    <n v="0.32929964232658582"/>
    <n v="0.23891384139740199"/>
    <n v="2.6958482916827222"/>
    <n v="-3.7972846993009899"/>
  </r>
  <r>
    <x v="33"/>
    <n v="-0.34477043632491577"/>
    <s v="y-value"/>
    <n v="-0.57280180348511589"/>
    <n v="0"/>
    <n v="0"/>
    <n v="0.14238610604721111"/>
    <n v="0"/>
    <n v="-0.34477043632491577"/>
    <n v="-0.44340945662468889"/>
    <n v="-1.903030173359183"/>
    <n v="0.22803136716020009"/>
    <n v="2.986850847695163"/>
    <n v="-4.1324544546653943"/>
  </r>
  <r>
    <x v="34"/>
    <n v="-0.54930082453534357"/>
    <s v="y-value"/>
    <n v="-3.7325901329958029"/>
    <n v="0"/>
    <n v="0"/>
    <n v="3.6171817045193828"/>
    <n v="20"/>
    <n v="-3.7325901329958029"/>
    <n v="-10.65855379879542"/>
    <n v="-33.043613079683197"/>
    <n v="3.1832893084604592"/>
    <n v="86.696952479988767"/>
    <n v="-94.162132745980387"/>
  </r>
  <r>
    <x v="35"/>
    <n v="-0.93280780835622135"/>
    <s v="y-value"/>
    <n v="-7.0087622964376521"/>
    <n v="0"/>
    <n v="0"/>
    <n v="1.918680029722293"/>
    <n v="0"/>
    <n v="-0.93280780835622135"/>
    <n v="-15.88085449108207"/>
    <n v="-46.710898524142827"/>
    <n v="6.0759544880814307"/>
    <n v="40.958238446619681"/>
    <n v="-54.975763039494993"/>
  </r>
  <r>
    <x v="36"/>
    <n v="-13.34097792489035"/>
    <s v="y-value"/>
    <n v="-7.3717378014419452"/>
    <n v="0"/>
    <n v="0"/>
    <n v="1.9098401596613179"/>
    <n v="0"/>
    <n v="-13.34097792489035"/>
    <n v="-16.071310275330209"/>
    <n v="-43.532185920934907"/>
    <n v="5.969240123448408"/>
    <n v="40.374266190091006"/>
    <n v="-55.117741792974897"/>
  </r>
  <r>
    <x v="37"/>
    <n v="-13.8"/>
    <s v="y-value"/>
    <n v="-10.74462518545465"/>
    <n v="0"/>
    <n v="0"/>
    <n v="3.560162489634338"/>
    <n v="0"/>
    <n v="-13.8"/>
    <n v="-11.199197561066001"/>
    <n v="-33.143020307586653"/>
    <n v="3.055374814545353"/>
    <n v="78.259437055403794"/>
    <n v="-99.748687426313097"/>
  </r>
  <r>
    <x v="38"/>
    <n v="-14.20484257287621"/>
    <s v="y-value"/>
    <n v="-14.07327906554324"/>
    <n v="0"/>
    <n v="0"/>
    <n v="7.7922619020005912E-2"/>
    <n v="0"/>
    <n v="-14.20484257287621"/>
    <n v="-1.328979355635485"/>
    <n v="-16.398992937905341"/>
    <n v="0.13156350733297201"/>
    <n v="-12.12521359004309"/>
    <n v="-16.021344541043391"/>
  </r>
  <r>
    <x v="39"/>
    <n v="-14.49987243569579"/>
    <s v="y-value"/>
    <n v="-14.328553813912389"/>
    <n v="0"/>
    <n v="0"/>
    <n v="0.100178301644908"/>
    <n v="0"/>
    <n v="-14.49987243569579"/>
    <n v="-0.86465475643347744"/>
    <n v="-15.625535948562611"/>
    <n v="0.17131862178339929"/>
    <n v="-11.824096272789699"/>
    <n v="-16.83301135503509"/>
  </r>
  <r>
    <x v="40"/>
    <n v="-14.65226590158681"/>
    <s v="y-value"/>
    <n v="-14.474863787343001"/>
    <n v="0"/>
    <n v="0"/>
    <n v="0.1036663073428058"/>
    <n v="0"/>
    <n v="-14.65226590158681"/>
    <n v="-0.32912636758607478"/>
    <n v="-14.886271746825591"/>
    <n v="0.17740211424381691"/>
    <n v="-11.883206103772849"/>
    <n v="-17.066521470913141"/>
  </r>
  <r>
    <x v="41"/>
    <n v="-14.657106781186551"/>
    <s v="y-value"/>
    <n v="-14.50770627187233"/>
    <n v="0"/>
    <n v="0"/>
    <n v="8.7951519326430791E-2"/>
    <n v="0"/>
    <n v="-14.657106781186551"/>
    <n v="0.17290825287136971"/>
    <n v="-14.33479801900096"/>
    <n v="0.14940050931421919"/>
    <n v="-12.30891828871156"/>
    <n v="-16.7064942550331"/>
  </r>
  <r>
    <x v="42"/>
    <n v="-14.53763335961343"/>
    <s v="y-value"/>
    <n v="-14.44565002460079"/>
    <n v="0"/>
    <n v="0"/>
    <n v="5.6289030200168608E-2"/>
    <n v="0"/>
    <n v="-14.53763335961343"/>
    <n v="0.54249485747751935"/>
    <n v="-14.038778881492661"/>
    <n v="9.198333501263356E-2"/>
    <n v="-13.038424269596581"/>
    <n v="-15.852875779605011"/>
  </r>
  <r>
    <x v="43"/>
    <n v="-14.34105339059327"/>
    <s v="y-value"/>
    <n v="-14.33172854145913"/>
    <n v="0"/>
    <n v="0"/>
    <n v="2.452619018563415E-2"/>
    <n v="0"/>
    <n v="-14.34105339059327"/>
    <n v="0.68786915877998922"/>
    <n v="-13.987793962069141"/>
    <n v="9.3248491341419992E-3"/>
    <n v="-13.718573786818281"/>
    <n v="-14.94488329609999"/>
  </r>
  <r>
    <x v="44"/>
    <n v="-14.13217402503655"/>
    <s v="y-value"/>
    <n v="-14.18506568129254"/>
    <n v="0"/>
    <n v="0"/>
    <n v="1.457041501640974E-2"/>
    <n v="0"/>
    <n v="-14.13217402503655"/>
    <n v="0.67726726395729175"/>
    <n v="-14.01574886530322"/>
    <n v="5.2891656255988913E-2"/>
    <n v="-13.820805305882301"/>
    <n v="-14.54932605670278"/>
  </r>
  <r>
    <x v="45"/>
    <n v="-14"/>
    <s v="y-value"/>
    <n v="-13.9921875"/>
    <n v="0"/>
    <n v="0"/>
    <n v="2.6648292784563481E-2"/>
    <n v="0"/>
    <n v="-14"/>
    <n v="0.67392464497847793"/>
    <n v="-13.9921875"/>
    <n v="7.8125E-3"/>
    <n v="-13.32598018038591"/>
    <n v="-14.65839481961409"/>
  </r>
  <r>
    <x v="46"/>
    <n v="-13.861575974963451"/>
    <s v="y-value"/>
    <n v="-13.79305931870746"/>
    <n v="0"/>
    <n v="0"/>
    <n v="2.3933106905990639E-2"/>
    <n v="0"/>
    <n v="-13.861575974963451"/>
    <n v="0.72726726395729246"/>
    <n v="-13.974876134696791"/>
    <n v="6.8516656255988906E-2"/>
    <n v="-13.194731646057701"/>
    <n v="-14.39138699135723"/>
  </r>
  <r>
    <x v="47"/>
    <n v="-13.633946609406729"/>
    <s v="y-value"/>
    <n v="-13.62764645854087"/>
    <n v="0"/>
    <n v="0"/>
    <n v="2.5097620430771739E-2"/>
    <n v="0"/>
    <n v="-13.633946609406729"/>
    <n v="0.7878691587799892"/>
    <n v="-14.02158103793086"/>
    <n v="6.3001508658562244E-3"/>
    <n v="-13.00020594777158"/>
    <n v="-14.25508696931016"/>
  </r>
  <r>
    <x v="48"/>
    <n v="-13.406116640386569"/>
    <s v="y-value"/>
    <n v="-13.482474975399199"/>
    <n v="0"/>
    <n v="0"/>
    <n v="4.7481911257915399E-2"/>
    <n v="0"/>
    <n v="-13.406116640386569"/>
    <n v="0.69249485747751938"/>
    <n v="-14.00184611850734"/>
    <n v="7.6358335012631784E-2"/>
    <n v="-12.295427193951321"/>
    <n v="-14.669522756847091"/>
  </r>
  <r>
    <x v="49"/>
    <n v="-13.24289321881345"/>
    <s v="y-value"/>
    <n v="-13.376668728127671"/>
    <n v="0"/>
    <n v="0"/>
    <n v="7.8660964910694006E-2"/>
    <n v="0"/>
    <n v="-13.24289321881345"/>
    <n v="0.37290825287136897"/>
    <n v="-13.74957698099904"/>
    <n v="0.133775509314221"/>
    <n v="-11.410144605360321"/>
    <n v="-15.34319285089502"/>
  </r>
  <r>
    <x v="50"/>
    <n v="-13.19148409841319"/>
    <s v="y-value"/>
    <n v="-13.35326121265701"/>
    <n v="0"/>
    <n v="0"/>
    <n v="9.4295332639013574E-2"/>
    <n v="0"/>
    <n v="-13.19148409841319"/>
    <n v="-7.9126367586074761E-2"/>
    <n v="-13.254353253174409"/>
    <n v="0.16177711424381869"/>
    <n v="-10.995877896681669"/>
    <n v="-15.710644528632351"/>
  </r>
  <r>
    <x v="51"/>
    <n v="-13.27512756430421"/>
    <s v="y-value"/>
    <n v="-13.430821186087609"/>
    <n v="0"/>
    <n v="0"/>
    <n v="9.082166486155549E-2"/>
    <n v="0"/>
    <n v="-13.27512756430421"/>
    <n v="-0.56465475643347818"/>
    <n v="-12.583839051437391"/>
    <n v="0.15569362178339929"/>
    <n v="-11.16027956454872"/>
    <n v="-15.70136280762649"/>
  </r>
  <r>
    <x v="52"/>
    <n v="-13.48890742712379"/>
    <s v="y-value"/>
    <n v="-13.60484593445676"/>
    <n v="0"/>
    <n v="0"/>
    <n v="6.8720474199649884E-2"/>
    <n v="0"/>
    <n v="-13.48890742712379"/>
    <n v="-0.9789793556354851"/>
    <n v="-11.89163206209466"/>
    <n v="0.11593850733297199"/>
    <n v="-11.88683407946551"/>
    <n v="-15.32285778944801"/>
  </r>
  <r>
    <x v="53"/>
    <n v="-13.8"/>
    <s v="y-value"/>
    <n v="-13.848719120394939"/>
    <n v="0"/>
    <n v="0"/>
    <n v="3.415489560152133E-2"/>
    <n v="0"/>
    <n v="-13.8"/>
    <n v="-1.227899339784654"/>
    <n v="-11.39292044082563"/>
    <n v="4.8719120394935089E-2"/>
    <n v="-12.994846730356899"/>
    <n v="-14.702591510432971"/>
  </r>
  <r>
    <x v="54"/>
    <n v="-14.152772075109651"/>
    <s v="y-value"/>
    <n v="-14.118049155508301"/>
    <n v="0"/>
    <n v="0"/>
    <n v="3.0482445561623061E-2"/>
    <n v="0"/>
    <n v="-14.152772075109651"/>
    <n v="-1.2442776482116551"/>
    <n v="-11.318424447032079"/>
    <n v="3.4722919601348323E-2"/>
    <n v="-13.35598801646772"/>
    <n v="-14.880110294548871"/>
  </r>
  <r>
    <x v="55"/>
    <n v="-14.478069415042089"/>
    <s v="y-value"/>
    <n v="-14.35818418159214"/>
    <n v="0"/>
    <n v="0"/>
    <n v="7.3741320989222078E-2"/>
    <n v="0"/>
    <n v="-14.478069415042089"/>
    <n v="-1.0007749790163369"/>
    <n v="-11.85624673405129"/>
    <n v="0.11988523344995811"/>
    <n v="-12.51465115686158"/>
    <n v="-16.201717206322691"/>
  </r>
  <r>
    <x v="56"/>
    <n v="-14.70521977986731"/>
    <s v="y-value"/>
    <n v="-14.513795325666081"/>
    <n v="0"/>
    <n v="0"/>
    <n v="0.11364137911438039"/>
    <n v="0"/>
    <n v="-14.70521977986731"/>
    <n v="-0.5161284753488864"/>
    <n v="-13.09444201845665"/>
    <n v="0.19142445420122561"/>
    <n v="-11.67276084780657"/>
    <n v="-17.3548298035256"/>
  </r>
  <r>
    <x v="57"/>
    <n v="-14.77474487139159"/>
    <s v="y-value"/>
    <n v="-9.6666840478803735"/>
    <n v="0"/>
    <n v="0"/>
    <n v="5.8860656450025903"/>
    <n v="-20"/>
    <n v="-9.6666840478803735"/>
    <n v="15.737623823139341"/>
    <n v="-56.879555517298392"/>
    <n v="5.1080608235112166"/>
    <n v="137.48495707718439"/>
    <n v="-156.81832517294521"/>
  </r>
  <r>
    <x v="58"/>
    <n v="-14.649594941121009"/>
    <s v="y-value"/>
    <n v="-4.3946455764599648"/>
    <n v="0"/>
    <n v="0"/>
    <n v="2.9444665272295021"/>
    <n v="0"/>
    <n v="-14.649594941121009"/>
    <n v="25.128720470982149"/>
    <n v="-86.062987107151955"/>
    <n v="10.254949364661041"/>
    <n v="69.217017604277572"/>
    <n v="-78.006308757197502"/>
  </r>
  <r>
    <x v="59"/>
    <n v="5.1661479445089276"/>
    <s v="y-value"/>
    <n v="-4.0912763529006213"/>
    <n v="0"/>
    <n v="0"/>
    <n v="3.4290952737312521"/>
    <n v="0"/>
    <n v="5.1661479445089276"/>
    <n v="25.432927633925729"/>
    <n v="-93.106523071640666"/>
    <n v="9.2574242974095498"/>
    <n v="81.636105490380672"/>
    <n v="-89.818658196181914"/>
  </r>
  <r>
    <x v="60"/>
    <n v="6.7352344009101239"/>
    <s v="y-value"/>
    <n v="1.243254530017722"/>
    <n v="0"/>
    <n v="0"/>
    <n v="5.5442016047444538"/>
    <n v="0"/>
    <n v="6.7352344009101239"/>
    <n v="18.688788868439609"/>
    <n v="-68.839703726630816"/>
    <n v="5.4919798708924006"/>
    <n v="139.84829464862909"/>
    <n v="-137.36178558859359"/>
  </r>
  <r>
    <x v="61"/>
    <n v="6.3239999999999998"/>
    <s v="y-value"/>
    <n v="7.228580912764957"/>
    <n v="0"/>
    <n v="0"/>
    <n v="0.25157339483370927"/>
    <n v="0"/>
    <n v="6.3239999999999998"/>
    <n v="3.5303548818682389"/>
    <n v="-6.8928386147079994"/>
    <n v="0.90458091276495711"/>
    <n v="13.517915783607689"/>
    <n v="0.93924604192222549"/>
  </r>
  <r>
    <x v="62"/>
    <n v="8.1324651166829707"/>
    <s v="y-value"/>
    <n v="7.6015275954667523"/>
    <n v="0"/>
    <n v="0"/>
    <n v="0.53470794403636668"/>
    <n v="0"/>
    <n v="8.1324651166829707"/>
    <n v="2.4075227884542869"/>
    <n v="-2.6304442554639671"/>
    <n v="0.5309375212162184"/>
    <n v="20.969226196375921"/>
    <n v="-5.7661710054424136"/>
  </r>
  <r>
    <x v="63"/>
    <n v="8.8804761889578039"/>
    <s v="y-value"/>
    <n v="7.7839560051650869"/>
    <n v="0"/>
    <n v="0"/>
    <n v="0.55044752228222393"/>
    <n v="0"/>
    <n v="8.8804761889578039"/>
    <n v="1.6447411597090811"/>
    <n v="0.38262078647422099"/>
    <n v="1.096520183792717"/>
    <n v="21.54514406222069"/>
    <n v="-5.9772320518905113"/>
  </r>
  <r>
    <x v="64"/>
    <n v="8.4663997919990805"/>
    <s v="y-value"/>
    <n v="8.4364705256110817"/>
    <n v="0"/>
    <n v="0"/>
    <n v="0.29382639992778231"/>
    <n v="0"/>
    <n v="8.4663997919990805"/>
    <n v="4.3006423722029299E-2"/>
    <n v="8.2321900129314418"/>
    <n v="2.9929266387998869E-2"/>
    <n v="15.782130523805639"/>
    <n v="1.090810527416525"/>
  </r>
  <r>
    <x v="65"/>
    <n v="8.2129591119782965"/>
    <s v="y-value"/>
    <n v="31.466714416445541"/>
    <n v="0"/>
    <n v="0"/>
    <n v="27.10837568206437"/>
    <n v="-20"/>
    <n v="31.466714416445541"/>
    <n v="72.917051805964235"/>
    <n v="-333.1185446133756"/>
    <n v="23.253755304467241"/>
    <n v="709.17610646805474"/>
    <n v="-646.24267763516355"/>
  </r>
  <r>
    <x v="66"/>
    <n v="8.519981684825261"/>
    <s v="y-value"/>
    <n v="31.286848789977"/>
    <n v="0"/>
    <n v="0"/>
    <n v="36.921628014536893"/>
    <n v="0"/>
    <n v="8.519981684825261"/>
    <n v="36.716125526353927"/>
    <n v="-161.47281022338109"/>
    <n v="22.766867105151739"/>
    <n v="954.32754915339933"/>
    <n v="-891.75385157344522"/>
  </r>
  <r>
    <x v="67"/>
    <n v="100"/>
    <s v="y-value"/>
    <n v="8.2697442631835489"/>
    <n v="0"/>
    <n v="0"/>
    <n v="0.22722119695428891"/>
    <n v="1"/>
    <n v="8.2697442631835489"/>
    <n v="-0.28874546114048549"/>
    <n v="9.8578442994562199"/>
    <n v="91.730255736816446"/>
    <n v="13.950274187040771"/>
    <n v="2.5892143393263272"/>
  </r>
  <r>
    <x v="68"/>
    <n v="8.4680362559306381"/>
    <s v="y-value"/>
    <n v="30.88226974053654"/>
    <n v="0"/>
    <n v="0"/>
    <n v="36.979895114998378"/>
    <n v="0"/>
    <n v="8.4680362559306381"/>
    <n v="-37.959907526003477"/>
    <n v="249.15173801505659"/>
    <n v="22.414233484605909"/>
    <n v="955.3796476154962"/>
    <n v="-893.61510813442305"/>
  </r>
  <r>
    <x v="69"/>
    <n v="7.878000000000001"/>
    <s v="y-value"/>
    <n v="30.52374784969334"/>
    <n v="0"/>
    <n v="0"/>
    <n v="26.88199821737236"/>
    <n v="1"/>
    <n v="30.52374784969334"/>
    <n v="-75.338089299026521"/>
    <n v="482.55228364385238"/>
    <n v="22.64574784969334"/>
    <n v="702.57370328400225"/>
    <n v="-641.52620758461558"/>
  </r>
  <r>
    <x v="70"/>
    <n v="7.131097277320908"/>
    <s v="y-value"/>
    <n v="7.2569732618356202"/>
    <n v="0"/>
    <n v="0"/>
    <n v="0.1035386922260555"/>
    <n v="0"/>
    <n v="7.131097277320908"/>
    <n v="-2.378486717823721"/>
    <n v="22.122515248233871"/>
    <n v="0.12587598451471221"/>
    <n v="9.8454405674870085"/>
    <n v="4.6685059561842319"/>
  </r>
  <r>
    <x v="71"/>
    <n v="6.495857865521713"/>
    <s v="y-value"/>
    <n v="6.8942230926564214"/>
    <n v="0"/>
    <n v="0"/>
    <n v="0.24376927811468271"/>
    <n v="0"/>
    <n v="6.495857865521713"/>
    <n v="-1.575002406640601"/>
    <n v="17.131738735820331"/>
    <n v="0.39836522713470851"/>
    <n v="12.988455045523491"/>
    <n v="0.79999113978935288"/>
  </r>
  <r>
    <x v="72"/>
    <n v="6.1859989258901313"/>
    <s v="y-value"/>
    <n v="6.6336016368193338"/>
    <n v="0"/>
    <n v="0"/>
    <n v="0.20370661921578051"/>
    <n v="0"/>
    <n v="6.1859989258901313"/>
    <n v="-0.52997831148349694"/>
    <n v="10.210955239332939"/>
    <n v="0.44760271092920251"/>
    <n v="11.726267117213849"/>
    <n v="1.5409361564248221"/>
  </r>
  <r>
    <x v="73"/>
    <n v="6.3817961674146382"/>
    <s v="y-value"/>
    <n v="6.848756248823177"/>
    <n v="0"/>
    <n v="0"/>
    <n v="0.51826643381169146"/>
    <n v="0"/>
    <n v="6.3817961674146382"/>
    <n v="1.489186605523239"/>
    <n v="-3.575549989839498"/>
    <n v="0.46696008140853879"/>
    <n v="19.805417094115459"/>
    <n v="-6.1079045964691101"/>
  </r>
  <r>
    <x v="74"/>
    <n v="6.5256552370200742"/>
    <s v="y-value"/>
    <n v="7.0862837543588366"/>
    <n v="0"/>
    <n v="0"/>
    <n v="0.40148354624489141"/>
    <n v="0"/>
    <n v="6.5256552370200742"/>
    <n v="1.845349144882183"/>
    <n v="-6.292497546036989"/>
    <n v="0.5606285173387624"/>
    <n v="17.123372410481121"/>
    <n v="-2.950804901763449"/>
  </r>
  <r>
    <x v="75"/>
    <n v="8.1875129668607904"/>
    <s v="y-value"/>
    <n v="7.6313195904261244"/>
    <n v="0"/>
    <n v="0"/>
    <n v="0.6217634535748372"/>
    <n v="0"/>
    <n v="8.1875129668607904"/>
    <n v="3.3426317541681732"/>
    <n v="-17.438418565835171"/>
    <n v="0.55619337643466693"/>
    <n v="23.175405929797051"/>
    <n v="-7.9127667489448061"/>
  </r>
  <r>
    <x v="76"/>
    <n v="7.5898269572697838"/>
    <s v="y-value"/>
    <n v="8.501323660984605"/>
    <n v="0"/>
    <n v="0"/>
    <n v="0.62447462664226816"/>
    <n v="0"/>
    <n v="7.5898269572697838"/>
    <n v="2.9269717756856699"/>
    <n v="-14.18270760057934"/>
    <n v="0.91149670371482117"/>
    <n v="24.113189327041312"/>
    <n v="-7.1105420050720998"/>
  </r>
  <r>
    <x v="77"/>
    <n v="10.028"/>
    <s v="y-value"/>
    <n v="8.9448992996720307"/>
    <n v="0"/>
    <n v="0"/>
    <n v="0.53306956999237609"/>
    <n v="0"/>
    <n v="10.028"/>
    <n v="2.7102140872264671"/>
    <n v="-12.736813398139709"/>
    <n v="1.083100700327968"/>
    <n v="22.27163854948143"/>
    <n v="-4.3818399501373708"/>
  </r>
  <r>
    <x v="78"/>
    <n v="9.2641264400575576"/>
    <s v="y-value"/>
    <n v="9.7351149271716082"/>
    <n v="0"/>
    <n v="0"/>
    <n v="0.69412482151048349"/>
    <n v="0"/>
    <n v="9.2641264400575576"/>
    <n v="2.6797923015174971"/>
    <n v="-12.373171560347741"/>
    <n v="0.47098848711405061"/>
    <n v="27.0882354649337"/>
    <n v="-7.6180056105904796"/>
  </r>
  <r>
    <x v="79"/>
    <n v="10.738130834499991"/>
    <s v="y-value"/>
    <n v="10.20770416654447"/>
    <n v="0"/>
    <n v="0"/>
    <n v="0.39217727098885929"/>
    <n v="0"/>
    <n v="10.738130834499991"/>
    <n v="1.2691008381065849"/>
    <n v="-0.57965295736149791"/>
    <n v="0.53042666795551341"/>
    <n v="20.01213594126596"/>
    <n v="0.40327239182299118"/>
  </r>
  <r>
    <x v="80"/>
    <n v="10.584501916916659"/>
    <s v="y-value"/>
    <n v="10.62138711540605"/>
    <n v="0"/>
    <n v="0"/>
    <n v="0.36675221617324683"/>
    <n v="0"/>
    <n v="10.584501916916659"/>
    <n v="1.8984041401257989"/>
    <n v="-5.9896491106946943"/>
    <n v="3.6885198489384763E-2"/>
    <n v="19.790192519737221"/>
    <n v="1.452581711074876"/>
  </r>
  <r>
    <x v="81"/>
    <n v="10.95418830920368"/>
    <s v="y-value"/>
    <n v="11.467406852520311"/>
    <n v="0"/>
    <n v="0"/>
    <n v="0.41522214218619963"/>
    <n v="0"/>
    <n v="10.95418830920368"/>
    <n v="2.2016491414198311"/>
    <n v="-8.3474354202581722"/>
    <n v="0.51321854331663097"/>
    <n v="21.8479604071753"/>
    <n v="1.08685329786532"/>
  </r>
  <r>
    <x v="82"/>
    <n v="11.529102877862959"/>
    <s v="y-value"/>
    <n v="11.6546429582705"/>
    <n v="0"/>
    <n v="0"/>
    <n v="0.53420576677638998"/>
    <n v="0"/>
    <n v="11.529102877862959"/>
    <n v="2.007471716033888"/>
    <n v="-6.9144704150429632"/>
    <n v="0.1255400804075428"/>
    <n v="25.009787127680259"/>
    <n v="-1.7005012111392459"/>
  </r>
  <r>
    <x v="83"/>
    <n v="13.01789178080163"/>
    <s v="y-value"/>
    <n v="11.441320253306669"/>
    <n v="0"/>
    <n v="0"/>
    <n v="0.37613111712708502"/>
    <n v="0"/>
    <n v="13.01789178080163"/>
    <n v="0.42580413195589423"/>
    <n v="7.3961809997256767"/>
    <n v="1.5765715274949561"/>
    <n v="20.8445981814838"/>
    <n v="2.0380423251295472"/>
  </r>
  <r>
    <x v="84"/>
    <n v="12.061989826160049"/>
    <s v="y-value"/>
    <n v="11.772148540041471"/>
    <n v="0"/>
    <n v="0"/>
    <n v="0.63818450902445056"/>
    <n v="0"/>
    <n v="12.061989826160049"/>
    <n v="-0.88515941340996851"/>
    <n v="20.402452820788671"/>
    <n v="0.28984128611857329"/>
    <n v="27.72676126565274"/>
    <n v="-4.1824641855697902"/>
  </r>
  <r>
    <x v="85"/>
    <n v="11.22"/>
    <s v="y-value"/>
    <n v="11.57344898346525"/>
    <n v="0"/>
    <n v="0"/>
    <n v="0.2857263940801047"/>
    <n v="0"/>
    <n v="11.22"/>
    <n v="-2.796617694186367"/>
    <n v="39.539625925328927"/>
    <n v="0.35344898346525261"/>
    <n v="18.71660883546787"/>
    <n v="4.4302891314626374"/>
  </r>
  <r>
    <x v="86"/>
    <n v="11.321599501501311"/>
    <s v="y-value"/>
    <n v="10.533992295521699"/>
    <n v="0"/>
    <n v="0"/>
    <n v="7.3762558444235946E-2"/>
    <n v="0"/>
    <n v="11.321599501501311"/>
    <n v="-3.0113343063458502"/>
    <n v="41.400168935566668"/>
    <n v="0.78760720597960976"/>
    <n v="12.3780562566276"/>
    <n v="8.6899283344158036"/>
  </r>
  <r>
    <x v="87"/>
    <n v="9.8923148253980351"/>
    <s v="y-value"/>
    <n v="10.52037186073157"/>
    <n v="0"/>
    <n v="0"/>
    <n v="0.7478067964642674"/>
    <n v="0"/>
    <n v="9.8923148253980351"/>
    <n v="-1.457395259672055"/>
    <n v="25.823022087288141"/>
    <n v="0.62805703533352997"/>
    <n v="29.215541772338248"/>
    <n v="-8.1747980508751183"/>
  </r>
  <r>
    <x v="88"/>
    <n v="8.9616645305287186"/>
    <s v="y-value"/>
    <n v="10.659669173425479"/>
    <n v="0"/>
    <n v="0"/>
    <n v="0.51515952812823584"/>
    <n v="0"/>
    <n v="8.9616645305287186"/>
    <n v="-0.1056850022767058"/>
    <n v="11.79578294790007"/>
    <n v="1.698004642896759"/>
    <n v="23.53865737663137"/>
    <n v="-2.2193190297804191"/>
  </r>
  <r>
    <x v="89"/>
    <n v="10.57822341089623"/>
    <s v="y-value"/>
    <n v="10.20894354153404"/>
    <n v="0"/>
    <n v="0"/>
    <n v="0.50254100948572278"/>
    <n v="0"/>
    <n v="10.57822341089623"/>
    <n v="1.7483025932750611"/>
    <n v="-9.022384984491632"/>
    <n v="0.36927986936219531"/>
    <n v="22.772468778677101"/>
    <n v="-2.3545816956090349"/>
  </r>
  <r>
    <x v="90"/>
    <n v="10.846538955906331"/>
    <s v="y-value"/>
    <n v="10.6626763530766"/>
    <n v="0"/>
    <n v="0"/>
    <n v="0.35762356758271457"/>
    <n v="0"/>
    <n v="10.846538955906331"/>
    <n v="2.6339306462024799"/>
    <n v="-18.9690434167013"/>
    <n v="0.18386260282973049"/>
    <n v="19.603265542644461"/>
    <n v="1.7220871635087369"/>
  </r>
  <r>
    <x v="91"/>
    <n v="11.13525585430305"/>
    <s v="y-value"/>
    <n v="11.485080995845239"/>
    <n v="0"/>
    <n v="0"/>
    <n v="8.7606649330332423E-2"/>
    <n v="0"/>
    <n v="11.13525585430305"/>
    <n v="2.0210303355518451"/>
    <n v="-11.75676786300097"/>
    <n v="0.34982514154218869"/>
    <n v="13.675247229103549"/>
    <n v="9.2949147625869326"/>
  </r>
  <r>
    <x v="92"/>
    <n v="11.97556161657841"/>
    <s v="y-value"/>
    <n v="11.88174779198491"/>
    <n v="0"/>
    <n v="0"/>
    <n v="0.11196465354466489"/>
    <n v="0"/>
    <n v="11.97556161657841"/>
    <n v="2.2888235797379171"/>
    <n v="-15.01192926993561"/>
    <n v="9.381382459349652E-2"/>
    <n v="14.680864130601529"/>
    <n v="9.0826314533682879"/>
  </r>
  <r>
    <x v="93"/>
    <n v="12.54"/>
    <s v="y-value"/>
    <n v="12.768267525864861"/>
    <n v="0"/>
    <n v="0"/>
    <n v="0.39355421818738828"/>
    <n v="0"/>
    <n v="12.54"/>
    <n v="3.469294232896468"/>
    <n v="-28.863263268892752"/>
    <n v="0.2282675258648581"/>
    <n v="22.607122980549569"/>
    <n v="2.929412071180149"/>
  </r>
  <r>
    <x v="94"/>
    <n v="13.005196357730259"/>
    <s v="y-value"/>
    <n v="14.14796415642474"/>
    <n v="0"/>
    <n v="0"/>
    <n v="0.40242376771170513"/>
    <n v="0"/>
    <n v="13.005196357730259"/>
    <n v="5.0817642040946334"/>
    <n v="-48.103647343734522"/>
    <n v="1.142767798694486"/>
    <n v="24.20855834921737"/>
    <n v="4.0873699636321126"/>
  </r>
  <r>
    <x v="95"/>
    <n v="14.95705627484771"/>
    <s v="y-value"/>
    <n v="14.57599601706394"/>
    <n v="0"/>
    <n v="0"/>
    <n v="0.94549370995194437"/>
    <n v="0"/>
    <n v="14.95705627484771"/>
    <n v="4.1252561316191798"/>
    <n v="-36.989705628175813"/>
    <n v="0.38106025778377101"/>
    <n v="38.213338765862552"/>
    <n v="-9.0613467317346661"/>
  </r>
  <r>
    <x v="96"/>
    <n v="17.119238734272841"/>
    <s v="y-value"/>
    <n v="15.318147565983359"/>
    <n v="0"/>
    <n v="0"/>
    <n v="0.52224895258070858"/>
    <n v="0"/>
    <n v="17.119238734272841"/>
    <n v="4.005470918460003"/>
    <n v="-35.751606644381681"/>
    <n v="1.801091168289481"/>
    <n v="28.374371380501071"/>
    <n v="2.2619237514656452"/>
  </r>
  <r>
    <x v="97"/>
    <n v="15.63954897625268"/>
    <s v="y-value"/>
    <n v="16.67417524282768"/>
    <n v="0"/>
    <n v="0"/>
    <n v="0.73442944107572294"/>
    <n v="0"/>
    <n v="15.63954897625268"/>
    <n v="1.8146687941237121"/>
    <n v="-6.9165190807805743"/>
    <n v="1.0346262665749979"/>
    <n v="35.034911269720752"/>
    <n v="-1.686560784065392"/>
  </r>
  <r>
    <x v="98"/>
    <n v="17.670788655102779"/>
    <s v="y-value"/>
    <n v="16.129820374979079"/>
    <n v="0"/>
    <n v="0"/>
    <n v="0.79649187555877554"/>
    <n v="0"/>
    <n v="17.670788655102779"/>
    <n v="-1.3226624692416591"/>
    <n v="33.655098092431061"/>
    <n v="1.540968280123693"/>
    <n v="36.042117263948469"/>
    <n v="-3.7824765139903072"/>
  </r>
  <r>
    <x v="99"/>
    <n v="16.94961730708739"/>
    <s v="y-value"/>
    <n v="15.782803528414719"/>
    <n v="0"/>
    <n v="0"/>
    <n v="0.92604707501388117"/>
    <n v="0"/>
    <n v="16.94961730708739"/>
    <n v="-1.647604050121888"/>
    <n v="38.025458205060211"/>
    <n v="1.1668137786726691"/>
    <n v="38.933980403761751"/>
    <n v="-7.3683733469323123"/>
  </r>
  <r>
    <x v="100"/>
    <n v="14.810876482303421"/>
    <s v="y-value"/>
    <n v="16.379656927999179"/>
    <n v="0"/>
    <n v="0"/>
    <n v="0.51940256990254896"/>
    <n v="0"/>
    <n v="14.810876482303421"/>
    <n v="-2.2019004470719512"/>
    <n v="46.655788075238497"/>
    <n v="1.5687804456957599"/>
    <n v="29.364721175562899"/>
    <n v="3.3945926804354509"/>
  </r>
  <r>
    <x v="101"/>
    <n v="15.01"/>
    <s v="y-value"/>
    <n v="15.783446416535851"/>
    <n v="0"/>
    <n v="0"/>
    <n v="0.7181496420198602"/>
    <n v="0"/>
    <n v="15.01"/>
    <n v="-0.7406996371118133"/>
    <n v="26.153241336101232"/>
    <n v="0.77344641653584389"/>
    <n v="33.737187467032349"/>
    <n v="-2.1702946339606579"/>
  </r>
  <r>
    <x v="102"/>
    <n v="15.888221749806529"/>
    <s v="y-value"/>
    <n v="14.70323686929588"/>
    <n v="0"/>
    <n v="0"/>
    <n v="0.65059604405796356"/>
    <n v="0"/>
    <n v="15.888221749806529"/>
    <n v="-0.85307244071706945"/>
    <n v="26.859519149514121"/>
    <n v="1.184984880510648"/>
    <n v="30.968137970744969"/>
    <n v="-1.561664232153205"/>
  </r>
  <r>
    <x v="103"/>
    <n v="15.485070126946059"/>
    <s v="y-value"/>
    <n v="14.620317053460131"/>
    <n v="0"/>
    <n v="0"/>
    <n v="0.61025182386594801"/>
    <n v="0"/>
    <n v="15.485070126946059"/>
    <n v="-1.6996518758690391"/>
    <n v="39.2652692535612"/>
    <n v="0.86475307348593233"/>
    <n v="29.876612650108829"/>
    <n v="-0.63597854318856939"/>
  </r>
  <r>
    <x v="104"/>
    <n v="13.50700086793405"/>
    <s v="y-value"/>
    <n v="15.39542631939527"/>
    <n v="0"/>
    <n v="0"/>
    <n v="0.7826168882611908"/>
    <n v="0"/>
    <n v="13.50700086793405"/>
    <n v="-0.36829296840082648"/>
    <n v="20.827747603307461"/>
    <n v="1.888425451461226"/>
    <n v="34.960848525925037"/>
    <n v="-4.1699958871344984"/>
  </r>
  <r>
    <x v="105"/>
    <n v="14.07604559609994"/>
    <s v="y-value"/>
    <n v="15.57287917332763"/>
    <n v="0"/>
    <n v="0"/>
    <n v="0.94111509026141449"/>
    <n v="0"/>
    <n v="14.07604559609994"/>
    <n v="2.395752988122422"/>
    <n v="-20.36341564850871"/>
    <n v="1.4968335772276851"/>
    <n v="39.10075642986299"/>
    <n v="-7.9549980832077338"/>
  </r>
  <r>
    <x v="106"/>
    <n v="16.13236780472856"/>
    <s v="y-value"/>
    <n v="15.779774993997361"/>
    <n v="0"/>
    <n v="0"/>
    <n v="0.26191098135401708"/>
    <n v="0"/>
    <n v="16.13236780472856"/>
    <n v="5.1259927192964359"/>
    <n v="-62.391613975273287"/>
    <n v="0.35259281073119197"/>
    <n v="22.32754952784779"/>
    <n v="9.232000460146935"/>
  </r>
  <r>
    <x v="107"/>
    <n v="17.16707789370184"/>
    <s v="y-value"/>
    <n v="16.703347254770531"/>
    <n v="0"/>
    <n v="0"/>
    <n v="0.54956107556185074"/>
    <n v="0"/>
    <n v="17.16707789370184"/>
    <n v="4.2226066485300793"/>
    <n v="-48.747055797445697"/>
    <n v="0.46373063893130251"/>
    <n v="30.442374143816799"/>
    <n v="2.9643203657242658"/>
  </r>
  <r>
    <x v="108"/>
    <n v="18.36897561825365"/>
    <s v="y-value"/>
    <n v="17.957346577842131"/>
    <n v="0"/>
    <n v="0"/>
    <n v="0.40966386195381221"/>
    <n v="0"/>
    <n v="18.36897561825365"/>
    <n v="3.75682708908694"/>
    <n v="-41.212680075277177"/>
    <n v="0.41162904041151549"/>
    <n v="28.198943126687439"/>
    <n v="7.7157500289968262"/>
  </r>
  <r>
    <x v="109"/>
    <n v="18.236000000000001"/>
    <s v="y-value"/>
    <n v="19.422484705516059"/>
    <n v="0"/>
    <n v="0"/>
    <n v="0.16139827101492521"/>
    <n v="0"/>
    <n v="18.236000000000001"/>
    <n v="4.5242794406487956"/>
    <n v="-52.965986344864668"/>
    <n v="1.1864847055160579"/>
    <n v="23.45744148088918"/>
    <n v="15.38752793014293"/>
  </r>
  <r>
    <x v="110"/>
    <n v="20.293940612938151"/>
    <s v="y-value"/>
    <n v="20.291678752992102"/>
    <n v="0"/>
    <n v="0"/>
    <n v="0.52137672103469201"/>
    <n v="0"/>
    <n v="20.293940612938151"/>
    <n v="4.9158331415006602"/>
    <n v="-59.590609796393643"/>
    <n v="2.2618599460528799E-3"/>
    <n v="33.326096778859387"/>
    <n v="7.2572607271247982"/>
  </r>
  <r>
    <x v="111"/>
    <n v="21.85994469717058"/>
    <s v="y-value"/>
    <n v="21.207716504094801"/>
    <n v="0"/>
    <n v="0"/>
    <n v="0.30278618882849229"/>
    <n v="0"/>
    <n v="21.85994469717058"/>
    <n v="5.253646198959915"/>
    <n v="-65.4774457787438"/>
    <n v="0.65222819307577495"/>
    <n v="28.777371224807109"/>
    <n v="13.638061783382501"/>
  </r>
  <r>
    <x v="112"/>
    <n v="22.70179469654418"/>
    <s v="y-value"/>
    <n v="22.15917014733726"/>
    <n v="0"/>
    <n v="0"/>
    <n v="0.58741938324852494"/>
    <n v="0"/>
    <n v="22.70179469654418"/>
    <n v="2.767453571414737"/>
    <n v="-24.195677173859579"/>
    <n v="0.54262454920692349"/>
    <n v="36.844654728550381"/>
    <n v="7.4736855661241339"/>
  </r>
  <r>
    <x v="113"/>
    <n v="23.599130706896879"/>
    <s v="y-value"/>
    <n v="22.419836632269149"/>
    <n v="0"/>
    <n v="0"/>
    <n v="0.37289652960777359"/>
    <n v="0"/>
    <n v="23.599130706896879"/>
    <n v="0.37194624299797852"/>
    <n v="16.096750501303521"/>
    <n v="1.179294074627723"/>
    <n v="31.742249872463489"/>
    <n v="13.097423392074811"/>
  </r>
  <r>
    <x v="114"/>
    <n v="22.88366457234342"/>
    <s v="y-value"/>
    <n v="23.200408326632392"/>
    <n v="0"/>
    <n v="0"/>
    <n v="0.73609324737854009"/>
    <n v="0"/>
    <n v="22.88366457234342"/>
    <n v="0.70590125726933051"/>
    <n v="11.02361163873644"/>
    <n v="0.3167437542889644"/>
    <n v="41.602739511095891"/>
    <n v="4.7980771421688857"/>
  </r>
  <r>
    <x v="115"/>
    <n v="22.233942563018431"/>
    <s v="y-value"/>
    <n v="23.570390154827589"/>
    <n v="0"/>
    <n v="0"/>
    <n v="0.44801514326735808"/>
    <n v="0"/>
    <n v="22.233942563018431"/>
    <n v="0.499535741573159"/>
    <n v="14.82851467729731"/>
    <n v="1.336447591809161"/>
    <n v="34.770768736511542"/>
    <n v="12.370011573143641"/>
  </r>
  <r>
    <x v="116"/>
    <n v="24.266765340070069"/>
    <s v="y-value"/>
    <n v="22.697912661853071"/>
    <n v="0"/>
    <n v="0"/>
    <n v="0.55924835438261111"/>
    <n v="0"/>
    <n v="24.266765340070069"/>
    <n v="-7.4073873441776072E-2"/>
    <n v="24.012723915444599"/>
    <n v="1.5688526782169949"/>
    <n v="36.679121521418352"/>
    <n v="8.7167038022877925"/>
  </r>
  <r>
    <x v="117"/>
    <n v="23.532"/>
    <s v="y-value"/>
    <n v="22.243953134470271"/>
    <n v="0"/>
    <n v="0"/>
    <n v="1.0297379742194559"/>
    <n v="0"/>
    <n v="23.532"/>
    <n v="-2.3705938834288718"/>
    <n v="64.914643036189958"/>
    <n v="1.2880468655297359"/>
    <n v="47.987402489956679"/>
    <n v="-3.4994962210161411"/>
  </r>
  <r>
    <x v="118"/>
    <n v="22.142043512050421"/>
    <s v="y-value"/>
    <n v="22.53152991421527"/>
    <n v="0"/>
    <n v="0"/>
    <n v="0.88559274532523191"/>
    <n v="0"/>
    <n v="22.142043512050421"/>
    <n v="-3.0975532677201238"/>
    <n v="79.06187705010754"/>
    <n v="0.38948640216485231"/>
    <n v="44.671348547346071"/>
    <n v="0.39171128108447212"/>
  </r>
  <r>
    <x v="119"/>
    <n v="20.333061122742169"/>
    <s v="y-value"/>
    <n v="22.473549321131419"/>
    <n v="0"/>
    <n v="0"/>
    <n v="0.43573902528396152"/>
    <n v="0"/>
    <n v="20.333061122742169"/>
    <n v="-1.104011664459482"/>
    <n v="42.897765113631827"/>
    <n v="2.140488198389257"/>
    <n v="33.367024953230462"/>
    <n v="11.58007368903238"/>
  </r>
  <r>
    <x v="120"/>
    <n v="21.994293194048829"/>
    <s v="y-value"/>
    <n v="21.31993403378339"/>
    <n v="0"/>
    <n v="0"/>
    <n v="0.84669872862100526"/>
    <n v="0"/>
    <n v="21.994293194048829"/>
    <n v="-0.4934982898349986"/>
    <n v="30.57302696818962"/>
    <n v="0.67435916026543907"/>
    <n v="42.487402249308523"/>
    <n v="0.152465818258257"/>
  </r>
  <r>
    <x v="121"/>
    <n v="22.225860578426449"/>
    <s v="y-value"/>
    <n v="21.028591459321071"/>
    <n v="0"/>
    <n v="0"/>
    <n v="0.64026226237184436"/>
    <n v="0"/>
    <n v="22.225860578426449"/>
    <n v="0.13393467181556251"/>
    <n v="18.483832694825391"/>
    <n v="1.197269119105371"/>
    <n v="37.035148018617178"/>
    <n v="5.0220349000249662"/>
  </r>
  <r>
    <x v="122"/>
    <n v="20.578770921914529"/>
    <s v="y-value"/>
    <n v="21.82472480898894"/>
    <n v="0"/>
    <n v="0"/>
    <n v="0.32083472560724607"/>
    <n v="0"/>
    <n v="20.578770921914529"/>
    <n v="-0.50607865525676199"/>
    <n v="31.566738922681608"/>
    <n v="1.24595388707441"/>
    <n v="29.84559294917009"/>
    <n v="13.803856668807789"/>
  </r>
  <r>
    <x v="123"/>
    <n v="21.208240598578769"/>
    <s v="y-value"/>
    <n v="22.928784091310671"/>
    <n v="0"/>
    <n v="0"/>
    <n v="1.740261949052214"/>
    <n v="0"/>
    <n v="21.208240598578769"/>
    <n v="4.3680051144537142"/>
    <n v="-62.247315640536748"/>
    <n v="1.7205434927319061"/>
    <n v="66.435332817616029"/>
    <n v="-20.57776463499469"/>
  </r>
  <r>
    <x v="124"/>
    <n v="21.870504864901719"/>
    <s v="y-value"/>
    <n v="23.9983528553289"/>
    <n v="0"/>
    <n v="0"/>
    <n v="0.81236315006185966"/>
    <n v="0"/>
    <n v="21.870504864901719"/>
    <n v="7.6028069436947519"/>
    <n v="-126.1570842826424"/>
    <n v="2.1278479904271879"/>
    <n v="44.307431606875397"/>
    <n v="3.6892741037824131"/>
  </r>
  <r>
    <x v="125"/>
    <n v="27.04"/>
    <s v="y-value"/>
    <n v="25.465899837899968"/>
    <n v="0"/>
    <n v="0"/>
    <n v="0.94788234098659785"/>
    <n v="0"/>
    <n v="27.04"/>
    <n v="10.446528725342921"/>
    <n v="-183.46467466895839"/>
    <n v="1.574100162100027"/>
    <n v="49.162958362564908"/>
    <n v="1.768841313235022"/>
  </r>
  <r>
    <x v="126"/>
    <n v="27.166399900822359"/>
    <s v="y-value"/>
    <n v="28.21579011398623"/>
    <n v="0"/>
    <n v="0"/>
    <n v="1.1324460723811069"/>
    <n v="0"/>
    <n v="27.166399900822359"/>
    <n v="10.202338985994389"/>
    <n v="-178.38157435240029"/>
    <n v="1.049390213163875"/>
    <n v="56.526941923513903"/>
    <n v="-9.5361695541441804E-2"/>
  </r>
  <r>
    <x v="127"/>
    <n v="31.618453987297091"/>
    <s v="y-value"/>
    <n v="29.84887259280816"/>
    <n v="0"/>
    <n v="0"/>
    <n v="0.72155242800775732"/>
    <n v="0"/>
    <n v="31.618453987297091"/>
    <n v="6.7190317745008246"/>
    <n v="-107.89127878445881"/>
    <n v="1.7695813944889309"/>
    <n v="47.887683293002098"/>
    <n v="11.810061892614231"/>
  </r>
  <r>
    <x v="128"/>
    <n v="32.334201603746159"/>
    <s v="y-value"/>
    <n v="30.175544570799381"/>
    <n v="0"/>
    <n v="0"/>
    <n v="2.0631438044021091"/>
    <n v="0"/>
    <n v="32.334201603746159"/>
    <n v="2.0114024538200801"/>
    <n v="-11.56105634596727"/>
    <n v="2.158657032946778"/>
    <n v="81.754139680852091"/>
    <n v="-21.403050539253339"/>
  </r>
  <r>
    <x v="129"/>
    <n v="32.854888866664133"/>
    <s v="y-value"/>
    <n v="-1.746227220135552"/>
    <n v="0"/>
    <n v="0"/>
    <n v="37.996604494149757"/>
    <n v="-1"/>
    <n v="-1.746227220135552"/>
    <n v="-106.6034696199706"/>
    <n v="2236.926634799247"/>
    <n v="34.601116086799678"/>
    <n v="948.16888513360834"/>
    <n v="-951.66133957387945"/>
  </r>
  <r>
    <x v="130"/>
    <n v="29.062435528413939"/>
    <s v="y-value"/>
    <n v="-0.35564760354941433"/>
    <n v="0"/>
    <n v="0"/>
    <n v="53.688335509559813"/>
    <n v="0"/>
    <n v="29.062435528413939"/>
    <n v="-52.29866153734929"/>
    <n v="1110.990910065123"/>
    <n v="29.41808313196335"/>
    <n v="1341.8527401354461"/>
    <n v="-1342.5640353425449"/>
  </r>
  <r>
    <x v="131"/>
    <n v="-100"/>
    <s v="y-value"/>
    <n v="31.149910877617419"/>
    <n v="0"/>
    <n v="0"/>
    <n v="1.932464585283528"/>
    <n v="-1"/>
    <n v="31.149910877617419"/>
    <n v="-1.118357658540224"/>
    <n v="55.19460053623223"/>
    <n v="131.1499108776174"/>
    <n v="79.461525509705623"/>
    <n v="-17.161703754470778"/>
  </r>
  <r>
    <x v="132"/>
    <n v="33.388319115391603"/>
    <s v="y-value"/>
    <n v="-3.4838627285009811"/>
    <n v="0"/>
    <n v="0"/>
    <n v="52.008577938829873"/>
    <n v="0"/>
    <n v="33.388319115391603"/>
    <n v="50.634142423334737"/>
    <n v="-1104.776460436032"/>
    <n v="36.872181843892577"/>
    <n v="1296.7305857422459"/>
    <n v="-1303.6983111992481"/>
  </r>
  <r>
    <x v="133"/>
    <n v="29.294000000000011"/>
    <s v="y-value"/>
    <n v="-2.2736379548764489"/>
    <n v="0"/>
    <n v="0"/>
    <n v="39.69249670216206"/>
    <n v="1"/>
    <n v="-2.2736379548764489"/>
    <n v="101.5751301828922"/>
    <n v="-2236.9265019785062"/>
    <n v="31.56763795487646"/>
    <n v="990.03877959917509"/>
    <n v="-994.58605550892798"/>
  </r>
  <r>
    <x v="134"/>
    <n v="27.708113557582369"/>
    <s v="y-value"/>
    <n v="30.38528181346021"/>
    <n v="0"/>
    <n v="0"/>
    <n v="1.189837981939361"/>
    <n v="0"/>
    <n v="27.708113557582369"/>
    <n v="-3.2648149845618728"/>
    <n v="103.0274152199619"/>
    <n v="2.6771682558778451"/>
    <n v="60.131231361944231"/>
    <n v="0.63933226497618989"/>
  </r>
  <r>
    <x v="135"/>
    <n v="29.809015507519931"/>
    <s v="y-value"/>
    <n v="28.922979474279451"/>
    <n v="0"/>
    <n v="0"/>
    <n v="0.65768108643371959"/>
    <n v="0"/>
    <n v="29.809015507519931"/>
    <n v="0.81348099622365166"/>
    <n v="10.619657059247279"/>
    <n v="0.88603603324048308"/>
    <n v="45.365006635122441"/>
    <n v="12.480952313436459"/>
  </r>
  <r>
    <x v="136"/>
    <n v="29.0497926309293"/>
    <s v="y-value"/>
    <n v="28.586556530504051"/>
    <n v="0"/>
    <n v="0"/>
    <n v="1.1383169689988739"/>
    <n v="0"/>
    <n v="29.0497926309293"/>
    <n v="-0.48282408698520668"/>
    <n v="39.570804509417499"/>
    <n v="0.46323610042525593"/>
    <n v="57.044480755475902"/>
    <n v="0.12863230553219299"/>
  </r>
  <r>
    <x v="137"/>
    <n v="29.64001170860611"/>
    <s v="y-value"/>
    <n v="28.7633368382646"/>
    <n v="0"/>
    <n v="0"/>
    <n v="0.79211809829532476"/>
    <n v="0"/>
    <n v="29.64001170860611"/>
    <n v="-1.387132226023432"/>
    <n v="60.667378036803541"/>
    <n v="0.87667487034151037"/>
    <n v="48.566289295647721"/>
    <n v="8.9603843808814823"/>
  </r>
  <r>
    <x v="138"/>
    <n v="27.189085348307771"/>
    <s v="y-value"/>
    <n v="30.720389739926631"/>
    <n v="0"/>
    <n v="0"/>
    <n v="1.8233284279771009"/>
    <n v="0"/>
    <n v="27.189085348307771"/>
    <n v="4.6553833614304274"/>
    <n v="-77.517273413330784"/>
    <n v="3.531304391618864"/>
    <n v="76.303600439354156"/>
    <n v="-14.86282095950089"/>
  </r>
  <r>
    <x v="139"/>
    <n v="29.005453866301409"/>
    <s v="y-value"/>
    <n v="31.616849452695899"/>
    <n v="0"/>
    <n v="0"/>
    <n v="1.819436927930457"/>
    <n v="0"/>
    <n v="29.005453866301409"/>
    <n v="7.0484767953398784"/>
    <n v="-134.0223552377912"/>
    <n v="2.6113955863944942"/>
    <n v="77.10277265095732"/>
    <n v="-13.869073745565521"/>
  </r>
  <r>
    <x v="140"/>
    <n v="35.186300753869688"/>
    <s v="y-value"/>
    <n v="32.396586256103546"/>
    <n v="0"/>
    <n v="0"/>
    <n v="0.68148677774252775"/>
    <n v="0"/>
    <n v="35.186300753869688"/>
    <n v="11.579194822677231"/>
    <n v="-242.60929078248071"/>
    <n v="2.7897144977661412"/>
    <n v="49.43375569966674"/>
    <n v="15.359416812540349"/>
  </r>
  <r>
    <x v="141"/>
    <n v="34.451999999999998"/>
    <s v="y-value"/>
    <n v="34.731204500684584"/>
    <n v="0"/>
    <n v="0"/>
    <n v="2.334619922921767"/>
    <n v="0"/>
    <n v="34.451999999999998"/>
    <n v="6.9316449875427653"/>
    <n v="-131.62827520034179"/>
    <n v="0.27920450068458541"/>
    <n v="93.096702573728777"/>
    <n v="-23.634293572359599"/>
  </r>
  <r>
    <x v="142"/>
    <n v="38.939805809805023"/>
    <s v="y-value"/>
    <n v="32.607889581657957"/>
    <n v="0"/>
    <n v="0"/>
    <n v="3.234822071472244"/>
    <n v="0"/>
    <n v="38.939805809805023"/>
    <n v="-7.6125375739908687"/>
    <n v="217.2119257509365"/>
    <n v="6.3319162281470582"/>
    <n v="113.4784413684641"/>
    <n v="-48.26266220514816"/>
  </r>
  <r>
    <x v="143"/>
    <n v="35.793257572762201"/>
    <s v="y-value"/>
    <n v="30.847951452451241"/>
    <n v="0"/>
    <n v="0"/>
    <n v="3.1222102446403408"/>
    <n v="0"/>
    <n v="35.793257572762201"/>
    <n v="-13.137522323921999"/>
    <n v="352.71724838854033"/>
    <n v="4.9453061203109598"/>
    <n v="108.90320756845981"/>
    <n v="-47.207304663557281"/>
  </r>
  <r>
    <x v="144"/>
    <n v="25"/>
    <s v="y-value"/>
    <n v="31.183265845641809"/>
    <n v="0"/>
    <n v="0"/>
    <n v="1.44242918530748"/>
    <n v="0"/>
    <n v="25"/>
    <n v="-15.469147676948889"/>
    <n v="414.04467085012692"/>
    <n v="6.183265845641813"/>
    <n v="67.243995478328813"/>
    <n v="-4.8774637870451869"/>
  </r>
  <r>
    <x v="145"/>
    <n v="25"/>
    <s v="y-value"/>
    <n v="31.09209780831932"/>
    <n v="0"/>
    <n v="0"/>
    <n v="6.1079560059253364"/>
    <n v="0"/>
    <n v="25"/>
    <n v="2.2255008702023131"/>
    <n v="-24.545423946738499"/>
    <n v="6.0920978083193233"/>
    <n v="183.79099795645271"/>
    <n v="-121.6068023398141"/>
  </r>
  <r>
    <x v="146"/>
    <n v="25"/>
    <s v="y-value"/>
    <n v="32.680611049958031"/>
    <n v="0"/>
    <n v="0"/>
    <n v="1.8163167641578799"/>
    <n v="0"/>
    <n v="25"/>
    <n v="19.14790189565964"/>
    <n v="-450.8039118154478"/>
    <n v="7.6806110499580313"/>
    <n v="78.08853015390504"/>
    <n v="-12.727308053988979"/>
  </r>
  <r>
    <x v="147"/>
    <n v="38.575133660515093"/>
    <s v="y-value"/>
    <n v="33.882327634829267"/>
    <n v="0"/>
    <n v="0"/>
    <n v="2.5348700891416041"/>
    <n v="0"/>
    <n v="38.575133660515093"/>
    <n v="21.564524215726792"/>
    <n v="-516.01303986620394"/>
    <n v="4.6928060256858259"/>
    <n v="97.254079863369384"/>
    <n v="-29.48942459371084"/>
  </r>
  <r>
    <x v="148"/>
    <n v="42.147310539316997"/>
    <s v="y-value"/>
    <n v="36.505964053070777"/>
    <n v="0"/>
    <n v="0"/>
    <n v="4.5276819204400374"/>
    <n v="0"/>
    <n v="42.147310539316997"/>
    <n v="13.176124577208469"/>
    <n v="-302.77924381004738"/>
    <n v="5.6413464862462126"/>
    <n v="149.69801206407169"/>
    <n v="-76.686083957930151"/>
  </r>
  <r>
    <x v="149"/>
    <n v="43.381999999999991"/>
    <s v="y-value"/>
    <n v="39.77463276641214"/>
    <n v="0"/>
    <n v="0"/>
    <n v="1.3716882189891559"/>
    <n v="0"/>
    <n v="43.381999999999991"/>
    <n v="-0.64485067219296188"/>
    <n v="56.540750243429137"/>
    <n v="3.6073672335878508"/>
    <n v="74.066838241141028"/>
    <n v="5.4824272916832442"/>
  </r>
  <r>
    <x v="150"/>
    <n v="39.066722551768137"/>
    <s v="y-value"/>
    <n v="41.769483610897417"/>
    <n v="0"/>
    <n v="0"/>
    <n v="1.3696359661071851"/>
    <n v="0"/>
    <n v="39.066722551768137"/>
    <n v="-1.555495033654742"/>
    <n v="82.601228244334408"/>
    <n v="2.7027610591292799"/>
    <n v="76.010382763577041"/>
    <n v="7.5285844582178001"/>
  </r>
  <r>
    <x v="151"/>
    <n v="39.309364314048317"/>
    <s v="y-value"/>
    <n v="41.738391603135511"/>
    <n v="0"/>
    <n v="0"/>
    <n v="1.6031032619359289"/>
    <n v="0"/>
    <n v="39.309364314048317"/>
    <n v="0.3758822318221206"/>
    <n v="31.777512459849319"/>
    <n v="2.4290272890871951"/>
    <n v="81.81597315153374"/>
    <n v="1.660810054737283"/>
  </r>
  <r>
    <x v="152"/>
    <n v="42.239259590224407"/>
    <s v="y-value"/>
    <n v="39.196239020209291"/>
    <n v="0"/>
    <n v="0"/>
    <n v="2.1175098535745782"/>
    <n v="0"/>
    <n v="42.239259590224407"/>
    <n v="-1.156262103237097"/>
    <n v="70.126250281801632"/>
    <n v="3.0430205700151158"/>
    <n v="92.133985359573728"/>
    <n v="-13.741507319155151"/>
  </r>
  <r>
    <x v="153"/>
    <n v="42.26558427054951"/>
    <s v="y-value"/>
    <n v="40.029525266176442"/>
    <n v="0"/>
    <n v="0"/>
    <n v="2.5615687710833819"/>
    <n v="0"/>
    <n v="42.26558427054951"/>
    <n v="5.5072463229544157E-2"/>
    <n v="38.542568758978753"/>
    <n v="2.2360590043730748"/>
    <n v="104.068744543261"/>
    <n v="-24.00969401090812"/>
  </r>
  <r>
    <x v="154"/>
    <n v="36.143284944471183"/>
    <s v="y-value"/>
    <n v="37.982759019183959"/>
    <n v="0"/>
    <n v="0"/>
    <n v="5.1716684062265559"/>
    <n v="0"/>
    <n v="36.143284944471183"/>
    <n v="-13.72716449401458"/>
    <n v="412.0479914810814"/>
    <n v="1.8394740747127829"/>
    <n v="167.27446917484789"/>
    <n v="-91.308951136479948"/>
  </r>
  <r>
    <x v="155"/>
    <n v="42.426192215961862"/>
    <s v="y-value"/>
    <n v="32.102217303755197"/>
    <n v="0"/>
    <n v="0"/>
    <n v="1.7242148153243291"/>
    <n v="1"/>
    <n v="32.102217303755197"/>
    <n v="-18.26978139422808"/>
    <n v="534.52120564502741"/>
    <n v="10.323974912206671"/>
    <n v="75.20758768686342"/>
    <n v="-11.00315307935303"/>
  </r>
  <r>
    <x v="156"/>
    <n v="25"/>
    <s v="y-value"/>
    <n v="36.780885163933917"/>
    <n v="0"/>
    <n v="0"/>
    <n v="7.3529384143006373"/>
    <n v="0"/>
    <n v="25"/>
    <n v="-1.0418540457196059"/>
    <n v="65.692334932652983"/>
    <n v="11.78088516393392"/>
    <n v="220.6043455214498"/>
    <n v="-147.042575193582"/>
  </r>
  <r>
    <x v="157"/>
    <n v="25"/>
    <s v="y-value"/>
    <n v="39.57268862293796"/>
    <n v="0"/>
    <n v="0"/>
    <n v="7.3486969465393388"/>
    <n v="0"/>
    <n v="25"/>
    <n v="11.32907064974156"/>
    <n v="-277.64128956982557"/>
    <n v="14.57268862293796"/>
    <n v="223.29011228642139"/>
    <n v="-144.1447350405455"/>
  </r>
  <r>
    <x v="158"/>
    <n v="43.5540634953026"/>
    <s v="y-value"/>
    <n v="36.145822130236638"/>
    <n v="0"/>
    <n v="0"/>
    <n v="3.5335744923456351"/>
    <n v="0"/>
    <n v="43.5540634953026"/>
    <n v="26.7424313045621"/>
    <n v="-719.3278622236428"/>
    <n v="7.4082413650659618"/>
    <n v="124.4851844388775"/>
    <n v="-52.193540178404227"/>
  </r>
  <r>
    <x v="159"/>
    <n v="47.310498780487507"/>
    <s v="y-value"/>
    <n v="40.624737783350042"/>
    <n v="0"/>
    <n v="0"/>
    <n v="5.2912351110838598"/>
    <n v="0"/>
    <n v="47.310498780487507"/>
    <n v="18.82516881617352"/>
    <n v="-495.89257347759519"/>
    <n v="6.6857609971374643"/>
    <n v="172.90561556044651"/>
    <n v="-91.65613999374645"/>
  </r>
  <r>
    <x v="160"/>
    <n v="47.272789740458883"/>
    <s v="y-value"/>
    <n v="46.93887340096434"/>
    <n v="0"/>
    <n v="0"/>
    <n v="1.256766645450788"/>
    <n v="0"/>
    <n v="47.272789740458883"/>
    <n v="5.0764555949612227"/>
    <n v="-99.009224954170818"/>
    <n v="0.33391633949453592"/>
    <n v="78.358039537234049"/>
    <n v="15.519707264694629"/>
  </r>
  <r>
    <x v="161"/>
    <n v="46.672097897638757"/>
    <s v="y-value"/>
    <n v="49.257579268543743"/>
    <n v="0"/>
    <n v="0"/>
    <n v="0.53445496425871186"/>
    <n v="0"/>
    <n v="46.672097897638757"/>
    <n v="5.1125745498379036"/>
    <n v="-99.007082676755488"/>
    <n v="2.5854813709049789"/>
    <n v="62.618953375011529"/>
    <n v="35.896205162075937"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  <r>
    <x v="162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14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 chartFormat="14">
  <location ref="A1:D165" firstHeaderRow="0" firstDataRow="1" firstDataCol="1"/>
  <pivotFields count="14">
    <pivotField axis="axisRow" showAll="0" sortType="ascending" defaultSubtota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 van y-value" fld="1" baseField="0" baseItem="0"/>
    <dataField name="Som van Regr_value" fld="3" baseField="0" baseItem="0"/>
    <dataField name="Som van spike" fld="7" baseField="0" baseItem="6"/>
  </dataFields>
  <formats count="1">
    <format dxfId="0">
      <pivotArea dataOnly="0" labelOnly="1" grandRow="1" outline="0" fieldPosition="0"/>
    </format>
  </formats>
  <chartFormats count="3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A16" zoomScaleNormal="100" workbookViewId="0">
      <selection activeCell="I4" sqref="I4"/>
    </sheetView>
  </sheetViews>
  <sheetFormatPr defaultRowHeight="14.4" x14ac:dyDescent="0.3"/>
  <cols>
    <col min="2" max="2" width="18.77734375" customWidth="1"/>
    <col min="3" max="3" width="22.44140625" style="3" bestFit="1" customWidth="1"/>
    <col min="4" max="4" width="13.44140625" bestFit="1" customWidth="1"/>
    <col min="5" max="5" width="15.5546875" bestFit="1" customWidth="1"/>
  </cols>
  <sheetData>
    <row r="1" spans="1:12" x14ac:dyDescent="0.3">
      <c r="B1" s="1" t="s">
        <v>7</v>
      </c>
      <c r="C1" s="2" t="s">
        <v>1</v>
      </c>
      <c r="D1" s="1" t="s">
        <v>0</v>
      </c>
      <c r="E1" s="2" t="s">
        <v>1</v>
      </c>
      <c r="F1" s="1"/>
      <c r="G1" s="1"/>
      <c r="H1" s="4"/>
    </row>
    <row r="2" spans="1:12" x14ac:dyDescent="0.3">
      <c r="A2" s="1">
        <v>-12</v>
      </c>
      <c r="B2" s="1">
        <v>-12</v>
      </c>
      <c r="C2" s="6">
        <f ca="1">(SQRT(ABS(B2/2))*SIN(B2*PI()/2)+B2^2/25-2)*RANDBETWEEN($I$2,$I$3)/100</f>
        <v>3.9480000000000017</v>
      </c>
      <c r="D2" s="5">
        <v>44743.732754629629</v>
      </c>
      <c r="E2" s="6">
        <f ca="1">($J$2*(A2/$J$6)^3+$J$3*(A2/$J$6)^2+$J$4*(A2/$J$6)+$J$5)*RANDBETWEEN($I$2,$I$3)/100</f>
        <v>6074.04</v>
      </c>
      <c r="I2">
        <v>90</v>
      </c>
      <c r="J2">
        <v>-2</v>
      </c>
      <c r="K2">
        <v>80</v>
      </c>
      <c r="L2">
        <v>-2</v>
      </c>
    </row>
    <row r="3" spans="1:12" x14ac:dyDescent="0.3">
      <c r="A3" s="1">
        <f>A2+0.25</f>
        <v>-11.75</v>
      </c>
      <c r="B3" s="1">
        <f>B2+0.25</f>
        <v>-11.75</v>
      </c>
      <c r="C3" s="6">
        <f t="shared" ref="C3:C47" ca="1" si="0">(SQRT(ABS(B3/2))*SIN(B3*PI()/2)+B3^2/20-2)*RANDBETWEEN($I$2,$I$3)/100</f>
        <v>5.5974608480847294</v>
      </c>
      <c r="D3" s="5">
        <f>D2+1/24/12</f>
        <v>44743.736226851848</v>
      </c>
      <c r="E3" s="6">
        <f t="shared" ref="E3:E63" ca="1" si="1">($J$2*(A3/$J$6)^3+$J$3*(A3/$J$6)^2+$J$4*(A3/$J$6)+$J$5)*RANDBETWEEN($I$2,$I$3)/100</f>
        <v>6043.4928124999997</v>
      </c>
      <c r="I3">
        <v>110</v>
      </c>
      <c r="J3">
        <v>20</v>
      </c>
      <c r="K3">
        <v>120</v>
      </c>
      <c r="L3">
        <v>20</v>
      </c>
    </row>
    <row r="4" spans="1:12" x14ac:dyDescent="0.3">
      <c r="A4" s="1">
        <f t="shared" ref="A4:A67" si="2">A3+0.25</f>
        <v>-11.5</v>
      </c>
      <c r="B4" s="1">
        <f t="shared" ref="B4" si="3">B3+0.25</f>
        <v>-11.5</v>
      </c>
      <c r="C4" s="6">
        <f t="shared" ca="1" si="0"/>
        <v>6.0557591959500652</v>
      </c>
      <c r="D4" s="5">
        <f t="shared" ref="D4:D67" si="4">D3+1/24/12</f>
        <v>44743.739699074067</v>
      </c>
      <c r="E4" s="6">
        <f t="shared" ca="1" si="1"/>
        <v>5825.6625000000004</v>
      </c>
      <c r="J4">
        <v>-1</v>
      </c>
      <c r="L4">
        <v>-1</v>
      </c>
    </row>
    <row r="5" spans="1:12" x14ac:dyDescent="0.3">
      <c r="A5" s="1">
        <f t="shared" si="2"/>
        <v>-11.25</v>
      </c>
      <c r="B5" s="1">
        <f t="shared" ref="B5" si="5">B4+0.25</f>
        <v>-11.25</v>
      </c>
      <c r="C5" s="6">
        <f t="shared" ca="1" si="0"/>
        <v>6.5844906818080418</v>
      </c>
      <c r="D5" s="5">
        <f t="shared" si="4"/>
        <v>44743.743171296286</v>
      </c>
      <c r="E5" s="6">
        <f t="shared" ca="1" si="1"/>
        <v>5554.5656250000002</v>
      </c>
      <c r="J5">
        <v>-150</v>
      </c>
      <c r="L5">
        <v>-150</v>
      </c>
    </row>
    <row r="6" spans="1:12" x14ac:dyDescent="0.3">
      <c r="A6" s="1">
        <f t="shared" si="2"/>
        <v>-11</v>
      </c>
      <c r="B6" s="1">
        <f t="shared" ref="B6" si="6">B5+0.25</f>
        <v>-11</v>
      </c>
      <c r="C6" s="6">
        <f t="shared" ca="1" si="0"/>
        <v>6.8428724315055343</v>
      </c>
      <c r="D6" s="5">
        <f t="shared" si="4"/>
        <v>44743.746643518505</v>
      </c>
      <c r="E6" s="6">
        <f t="shared" ca="1" si="1"/>
        <v>5041.8599999999997</v>
      </c>
      <c r="J6">
        <v>1</v>
      </c>
      <c r="L6">
        <v>1</v>
      </c>
    </row>
    <row r="7" spans="1:12" x14ac:dyDescent="0.3">
      <c r="A7" s="1">
        <f t="shared" si="2"/>
        <v>-10.75</v>
      </c>
      <c r="B7" s="1">
        <f t="shared" ref="B7" si="7">B6+0.25</f>
        <v>-10.75</v>
      </c>
      <c r="C7" s="6">
        <f t="shared" ca="1" si="0"/>
        <v>5.3280464220689829</v>
      </c>
      <c r="D7" s="5">
        <f t="shared" si="4"/>
        <v>44743.750115740724</v>
      </c>
      <c r="E7" s="6">
        <f t="shared" ca="1" si="1"/>
        <v>5029.1212500000001</v>
      </c>
    </row>
    <row r="8" spans="1:12" x14ac:dyDescent="0.3">
      <c r="A8" s="1">
        <f t="shared" si="2"/>
        <v>-10.5</v>
      </c>
      <c r="B8" s="1">
        <f t="shared" ref="B8" si="8">B7+0.25</f>
        <v>-10.5</v>
      </c>
      <c r="C8" s="6">
        <f t="shared" ca="1" si="0"/>
        <v>4.7733972123798276</v>
      </c>
      <c r="D8" s="5">
        <f t="shared" si="4"/>
        <v>44743.753587962943</v>
      </c>
      <c r="E8" s="6">
        <f t="shared" ca="1" si="1"/>
        <v>4030.29</v>
      </c>
    </row>
    <row r="9" spans="1:12" x14ac:dyDescent="0.3">
      <c r="A9" s="1">
        <f t="shared" si="2"/>
        <v>-10.25</v>
      </c>
      <c r="B9" s="1">
        <f t="shared" ref="B9" si="9">B8+0.25</f>
        <v>-10.25</v>
      </c>
      <c r="C9" s="6">
        <f t="shared" ca="1" si="0"/>
        <v>4.3666291545033111</v>
      </c>
      <c r="D9" s="5">
        <f t="shared" si="4"/>
        <v>44743.757060185162</v>
      </c>
      <c r="E9" s="6">
        <f t="shared" ca="1" si="1"/>
        <v>3868.3643750000001</v>
      </c>
    </row>
    <row r="10" spans="1:12" x14ac:dyDescent="0.3">
      <c r="A10" s="1">
        <f t="shared" si="2"/>
        <v>-10</v>
      </c>
      <c r="B10" s="1">
        <f t="shared" ref="B10" si="10">B9+0.25</f>
        <v>-10</v>
      </c>
      <c r="C10" s="6">
        <f t="shared" ca="1" si="0"/>
        <v>2.7899999999999983</v>
      </c>
      <c r="D10" s="5">
        <f t="shared" si="4"/>
        <v>44743.760532407381</v>
      </c>
      <c r="E10" s="6">
        <f t="shared" ca="1" si="1"/>
        <v>3937.2</v>
      </c>
    </row>
    <row r="11" spans="1:12" x14ac:dyDescent="0.3">
      <c r="A11" s="1">
        <f t="shared" si="2"/>
        <v>-9.75</v>
      </c>
      <c r="B11" s="1">
        <f t="shared" ref="B11" si="11">B10+0.25</f>
        <v>-9.75</v>
      </c>
      <c r="C11" s="6">
        <f t="shared" ca="1" si="0"/>
        <v>1.9081828594614927</v>
      </c>
      <c r="D11" s="5">
        <f t="shared" si="4"/>
        <v>44743.7640046296</v>
      </c>
      <c r="E11" s="6">
        <f t="shared" ca="1" si="1"/>
        <v>3506.2771874999999</v>
      </c>
    </row>
    <row r="12" spans="1:12" x14ac:dyDescent="0.3">
      <c r="A12" s="1">
        <f t="shared" si="2"/>
        <v>-9.5</v>
      </c>
      <c r="B12" s="1">
        <f t="shared" ref="B12" si="12">B11+0.25</f>
        <v>-9.5</v>
      </c>
      <c r="C12" s="6">
        <f t="shared" ca="1" si="0"/>
        <v>0.87425684933197834</v>
      </c>
      <c r="D12" s="5">
        <f t="shared" si="4"/>
        <v>44743.767476851819</v>
      </c>
      <c r="E12" s="6">
        <f t="shared" ca="1" si="1"/>
        <v>3446.835</v>
      </c>
    </row>
    <row r="13" spans="1:12" x14ac:dyDescent="0.3">
      <c r="A13" s="1">
        <f t="shared" si="2"/>
        <v>-9.25</v>
      </c>
      <c r="B13" s="1">
        <f t="shared" ref="B13" si="13">B12+0.25</f>
        <v>-9.25</v>
      </c>
      <c r="C13" s="6">
        <f t="shared" ca="1" si="0"/>
        <v>0.31163422413471314</v>
      </c>
      <c r="D13" s="5">
        <f t="shared" si="4"/>
        <v>44743.770949074038</v>
      </c>
      <c r="E13" s="6">
        <f t="shared" ca="1" si="1"/>
        <v>2901.13375</v>
      </c>
    </row>
    <row r="14" spans="1:12" x14ac:dyDescent="0.3">
      <c r="A14" s="1">
        <f t="shared" si="2"/>
        <v>-9</v>
      </c>
      <c r="B14" s="1">
        <f t="shared" ref="B14" si="14">B13+0.25</f>
        <v>-9</v>
      </c>
      <c r="C14" s="6">
        <f t="shared" ca="1" si="0"/>
        <v>-6.7041122946064013E-2</v>
      </c>
      <c r="D14" s="5">
        <f t="shared" si="4"/>
        <v>44743.774421296257</v>
      </c>
      <c r="E14" s="6">
        <f t="shared" ca="1" si="1"/>
        <v>3054.48</v>
      </c>
    </row>
    <row r="15" spans="1:12" x14ac:dyDescent="0.3">
      <c r="A15" s="1">
        <f t="shared" si="2"/>
        <v>-8.75</v>
      </c>
      <c r="B15" s="1">
        <f t="shared" ref="B15" si="15">B14+0.25</f>
        <v>-8.75</v>
      </c>
      <c r="C15" s="6">
        <f t="shared" ca="1" si="0"/>
        <v>-9.9092301189807663E-2</v>
      </c>
      <c r="D15" s="5">
        <f t="shared" si="4"/>
        <v>44743.777893518476</v>
      </c>
      <c r="E15" s="6">
        <f t="shared" ca="1" si="1"/>
        <v>2593.3515625</v>
      </c>
    </row>
    <row r="16" spans="1:12" x14ac:dyDescent="0.3">
      <c r="A16" s="1">
        <f t="shared" si="2"/>
        <v>-8.5</v>
      </c>
      <c r="B16" s="1">
        <f t="shared" ref="B16" si="16">B15+0.25</f>
        <v>-8.5</v>
      </c>
      <c r="C16" s="6">
        <f t="shared" ca="1" si="0"/>
        <v>0.15476202628867419</v>
      </c>
      <c r="D16" s="5">
        <f t="shared" si="4"/>
        <v>44743.781365740695</v>
      </c>
      <c r="E16" s="6">
        <f t="shared" ca="1" si="1"/>
        <v>2607.7024999999999</v>
      </c>
    </row>
    <row r="17" spans="1:5" x14ac:dyDescent="0.3">
      <c r="A17" s="1">
        <f t="shared" si="2"/>
        <v>-8.25</v>
      </c>
      <c r="B17" s="1">
        <f t="shared" ref="B17" si="17">B16+0.25</f>
        <v>-8.25</v>
      </c>
      <c r="C17" s="6">
        <f t="shared" ca="1" si="0"/>
        <v>0.60085562367554468</v>
      </c>
      <c r="D17" s="5">
        <f t="shared" si="4"/>
        <v>44743.784837962914</v>
      </c>
      <c r="E17" s="6">
        <f t="shared" ca="1" si="1"/>
        <v>2436.2325000000001</v>
      </c>
    </row>
    <row r="18" spans="1:5" x14ac:dyDescent="0.3">
      <c r="A18" s="1">
        <f t="shared" si="2"/>
        <v>-8</v>
      </c>
      <c r="B18" s="1">
        <f t="shared" ref="B18" si="18">B17+0.25</f>
        <v>-8</v>
      </c>
      <c r="C18" s="6">
        <f t="shared" ca="1" si="0"/>
        <v>1.080000000000001</v>
      </c>
      <c r="D18" s="5">
        <f t="shared" si="4"/>
        <v>44743.788310185133</v>
      </c>
      <c r="E18" s="6">
        <f t="shared" ca="1" si="1"/>
        <v>2183.62</v>
      </c>
    </row>
    <row r="19" spans="1:5" x14ac:dyDescent="0.3">
      <c r="A19" s="1">
        <f t="shared" si="2"/>
        <v>-7.75</v>
      </c>
      <c r="B19" s="1">
        <f t="shared" ref="B19" si="19">B18+0.25</f>
        <v>-7.75</v>
      </c>
      <c r="C19" s="6">
        <f t="shared" ca="1" si="0"/>
        <v>1.6861805663271816</v>
      </c>
      <c r="D19" s="5">
        <f t="shared" si="4"/>
        <v>44743.791782407352</v>
      </c>
      <c r="E19" s="6">
        <f t="shared" ca="1" si="1"/>
        <v>1970.0690625</v>
      </c>
    </row>
    <row r="20" spans="1:5" x14ac:dyDescent="0.3">
      <c r="A20" s="1">
        <f t="shared" si="2"/>
        <v>-7.5</v>
      </c>
      <c r="B20" s="1">
        <f t="shared" ref="B20" si="20">B19+0.25</f>
        <v>-7.5</v>
      </c>
      <c r="C20" s="6">
        <f t="shared" ca="1" si="0"/>
        <v>2.0290799461995128</v>
      </c>
      <c r="D20" s="5">
        <f t="shared" si="4"/>
        <v>44743.795254629571</v>
      </c>
      <c r="E20" s="6">
        <f t="shared" ca="1" si="1"/>
        <v>1844.5125</v>
      </c>
    </row>
    <row r="21" spans="1:5" x14ac:dyDescent="0.3">
      <c r="A21" s="1">
        <f t="shared" si="2"/>
        <v>-7.25</v>
      </c>
      <c r="B21" s="1">
        <f t="shared" ref="B21" si="21">B20+0.25</f>
        <v>-7.25</v>
      </c>
      <c r="C21" s="6">
        <f t="shared" ca="1" si="0"/>
        <v>2.3632678319475007</v>
      </c>
      <c r="D21" s="5">
        <f t="shared" si="4"/>
        <v>44743.79872685179</v>
      </c>
      <c r="E21" s="6">
        <f t="shared" ca="1" si="1"/>
        <v>1804.3087499999999</v>
      </c>
    </row>
    <row r="22" spans="1:5" x14ac:dyDescent="0.3">
      <c r="A22" s="1">
        <f t="shared" si="2"/>
        <v>-7</v>
      </c>
      <c r="B22" s="1">
        <f t="shared" ref="B22" si="22">B21+0.25</f>
        <v>-7</v>
      </c>
      <c r="C22" s="6">
        <f t="shared" ca="1" si="0"/>
        <v>2.0887458240482735</v>
      </c>
      <c r="D22" s="5">
        <f t="shared" si="4"/>
        <v>44743.802199074009</v>
      </c>
      <c r="E22" s="6">
        <f t="shared" ca="1" si="1"/>
        <v>1477.31</v>
      </c>
    </row>
    <row r="23" spans="1:5" x14ac:dyDescent="0.3">
      <c r="A23" s="1">
        <f t="shared" si="2"/>
        <v>-6.75</v>
      </c>
      <c r="B23" s="1">
        <f t="shared" ref="B23" si="23">B22+0.25</f>
        <v>-6.75</v>
      </c>
      <c r="C23" s="6">
        <f t="shared" ca="1" si="0"/>
        <v>1.8963840756866739</v>
      </c>
      <c r="D23" s="5">
        <f t="shared" si="4"/>
        <v>44743.805671296228</v>
      </c>
      <c r="E23" s="6">
        <f t="shared" ca="1" si="1"/>
        <v>1383.09375</v>
      </c>
    </row>
    <row r="24" spans="1:5" x14ac:dyDescent="0.3">
      <c r="A24" s="1">
        <f t="shared" si="2"/>
        <v>-6.5</v>
      </c>
      <c r="B24" s="1">
        <f t="shared" ref="B24" si="24">B23+0.25</f>
        <v>-6.5</v>
      </c>
      <c r="C24" s="6">
        <f t="shared" ca="1" si="0"/>
        <v>1.5259803662380158</v>
      </c>
      <c r="D24" s="5">
        <f t="shared" si="4"/>
        <v>44743.809143518447</v>
      </c>
      <c r="E24" s="6">
        <f t="shared" ca="1" si="1"/>
        <v>1288.2725</v>
      </c>
    </row>
    <row r="25" spans="1:5" x14ac:dyDescent="0.3">
      <c r="A25" s="1">
        <f t="shared" si="2"/>
        <v>-6.25</v>
      </c>
      <c r="B25" s="1">
        <f t="shared" ref="B25" si="25">B24+0.25</f>
        <v>-6.25</v>
      </c>
      <c r="C25" s="6">
        <f t="shared" ca="1" si="0"/>
        <v>0.63591632643457396</v>
      </c>
      <c r="D25" s="5">
        <f t="shared" si="4"/>
        <v>44743.812615740666</v>
      </c>
      <c r="E25" s="6">
        <f t="shared" ca="1" si="1"/>
        <v>1035.71875</v>
      </c>
    </row>
    <row r="26" spans="1:5" x14ac:dyDescent="0.3">
      <c r="A26" s="1">
        <f t="shared" si="2"/>
        <v>-6</v>
      </c>
      <c r="B26" s="1">
        <f t="shared" ref="B26" si="26">B25+0.25</f>
        <v>-6</v>
      </c>
      <c r="C26" s="6">
        <f t="shared" ca="1" si="0"/>
        <v>-0.20800000000000066</v>
      </c>
      <c r="D26" s="5">
        <f t="shared" si="4"/>
        <v>44743.816087962885</v>
      </c>
      <c r="E26" s="6">
        <f t="shared" ca="1" si="1"/>
        <v>927.36</v>
      </c>
    </row>
    <row r="27" spans="1:5" x14ac:dyDescent="0.3">
      <c r="A27" s="1">
        <f t="shared" si="2"/>
        <v>-5.75</v>
      </c>
      <c r="B27" s="1">
        <f t="shared" ref="B27" si="27">B26+0.25</f>
        <v>-5.75</v>
      </c>
      <c r="C27" s="6">
        <f t="shared" ca="1" si="0"/>
        <v>-0.98578886605032356</v>
      </c>
      <c r="D27" s="5">
        <f t="shared" si="4"/>
        <v>44743.819560185104</v>
      </c>
      <c r="E27" s="6">
        <f t="shared" ca="1" si="1"/>
        <v>834.41343749999999</v>
      </c>
    </row>
    <row r="28" spans="1:5" x14ac:dyDescent="0.3">
      <c r="A28" s="1">
        <f t="shared" si="2"/>
        <v>-5.5</v>
      </c>
      <c r="B28" s="1">
        <f t="shared" ref="B28" si="28">B27+0.25</f>
        <v>-5.5</v>
      </c>
      <c r="C28" s="6">
        <f t="shared" ca="1" si="0"/>
        <v>-1.4940935459602729</v>
      </c>
      <c r="D28" s="5">
        <f t="shared" si="4"/>
        <v>44743.823032407323</v>
      </c>
      <c r="E28" s="6">
        <f t="shared" ca="1" si="1"/>
        <v>872.57500000000005</v>
      </c>
    </row>
    <row r="29" spans="1:5" x14ac:dyDescent="0.3">
      <c r="A29" s="1">
        <f t="shared" si="2"/>
        <v>-5.25</v>
      </c>
      <c r="B29" s="1">
        <f t="shared" ref="B29" si="29">B28+0.25</f>
        <v>-5.25</v>
      </c>
      <c r="C29" s="6">
        <f t="shared" ca="1" si="0"/>
        <v>-2.2458547769945598</v>
      </c>
      <c r="D29" s="5">
        <f t="shared" si="4"/>
        <v>44743.826504629542</v>
      </c>
      <c r="E29" s="6">
        <f t="shared" ca="1" si="1"/>
        <v>661.11093749999998</v>
      </c>
    </row>
    <row r="30" spans="1:5" x14ac:dyDescent="0.3">
      <c r="A30" s="1">
        <f t="shared" si="2"/>
        <v>-5</v>
      </c>
      <c r="B30" s="1">
        <f t="shared" ref="B30" si="30">B29+0.25</f>
        <v>-5</v>
      </c>
      <c r="C30" s="6">
        <f t="shared" ca="1" si="0"/>
        <v>-2.4476957715883993</v>
      </c>
      <c r="D30" s="5">
        <f t="shared" si="4"/>
        <v>44743.829976851761</v>
      </c>
      <c r="E30" s="6">
        <f t="shared" ca="1" si="1"/>
        <v>647.35</v>
      </c>
    </row>
    <row r="31" spans="1:5" x14ac:dyDescent="0.3">
      <c r="A31" s="1">
        <f t="shared" si="2"/>
        <v>-4.75</v>
      </c>
      <c r="B31" s="1">
        <f t="shared" ref="B31" si="31">B30+0.25</f>
        <v>-4.75</v>
      </c>
      <c r="C31" s="6">
        <f t="shared" ca="1" si="0"/>
        <v>-2.2497556021809064</v>
      </c>
      <c r="D31" s="5">
        <f t="shared" si="4"/>
        <v>44743.83344907398</v>
      </c>
      <c r="E31" s="6">
        <f t="shared" ca="1" si="1"/>
        <v>520.34375</v>
      </c>
    </row>
    <row r="32" spans="1:5" x14ac:dyDescent="0.3">
      <c r="A32" s="1">
        <f t="shared" si="2"/>
        <v>-4.5</v>
      </c>
      <c r="B32" s="1">
        <f t="shared" ref="B32" si="32">B31+0.25</f>
        <v>-4.5</v>
      </c>
      <c r="C32" s="6">
        <f t="shared" ca="1" si="0"/>
        <v>-2.2120129855222062</v>
      </c>
      <c r="D32" s="5">
        <f t="shared" si="4"/>
        <v>44743.836921296199</v>
      </c>
      <c r="E32" s="6">
        <f t="shared" ca="1" si="1"/>
        <v>463.83749999999998</v>
      </c>
    </row>
    <row r="33" spans="1:5" x14ac:dyDescent="0.3">
      <c r="A33" s="1">
        <f t="shared" si="2"/>
        <v>-4.25</v>
      </c>
      <c r="B33" s="1">
        <f t="shared" ref="B33" si="33">B32+0.25</f>
        <v>-4.25</v>
      </c>
      <c r="C33" s="6">
        <f t="shared" ca="1" si="0"/>
        <v>-1.5719908127053421</v>
      </c>
      <c r="D33" s="5">
        <f t="shared" si="4"/>
        <v>44743.840393518418</v>
      </c>
      <c r="E33" s="6">
        <f t="shared" ca="1" si="1"/>
        <v>372.7215625</v>
      </c>
    </row>
    <row r="34" spans="1:5" x14ac:dyDescent="0.3">
      <c r="A34" s="1">
        <f t="shared" si="2"/>
        <v>-4</v>
      </c>
      <c r="B34" s="1">
        <f t="shared" ref="B34" si="34">B33+0.25</f>
        <v>-4</v>
      </c>
      <c r="C34" s="6">
        <f t="shared" ca="1" si="0"/>
        <v>-1.3079999999999998</v>
      </c>
      <c r="D34" s="5">
        <f t="shared" si="4"/>
        <v>44743.843865740637</v>
      </c>
      <c r="E34" s="6">
        <f t="shared" ca="1" si="1"/>
        <v>289.92</v>
      </c>
    </row>
    <row r="35" spans="1:5" x14ac:dyDescent="0.3">
      <c r="A35" s="1">
        <f t="shared" si="2"/>
        <v>-3.75</v>
      </c>
      <c r="B35" s="1">
        <f t="shared" ref="B35" si="35">B34+0.25</f>
        <v>-3.75</v>
      </c>
      <c r="C35" s="6">
        <f t="shared" ca="1" si="0"/>
        <v>-0.7574068466898366</v>
      </c>
      <c r="D35" s="5">
        <f t="shared" si="4"/>
        <v>44743.847337962856</v>
      </c>
      <c r="E35" s="6">
        <f t="shared" ca="1" si="1"/>
        <v>228.4453125</v>
      </c>
    </row>
    <row r="36" spans="1:5" x14ac:dyDescent="0.3">
      <c r="A36" s="1">
        <f t="shared" si="2"/>
        <v>-3.5</v>
      </c>
      <c r="B36" s="1">
        <f t="shared" ref="B36" si="36">B35+0.25</f>
        <v>-3.5</v>
      </c>
      <c r="C36" s="6">
        <f t="shared" ca="1" si="0"/>
        <v>-0.49277336210410083</v>
      </c>
      <c r="D36" s="5">
        <f t="shared" si="4"/>
        <v>44743.850810185075</v>
      </c>
      <c r="E36" s="6">
        <f t="shared" ca="1" si="1"/>
        <v>178.7225</v>
      </c>
    </row>
    <row r="37" spans="1:5" x14ac:dyDescent="0.3">
      <c r="A37" s="1">
        <f t="shared" si="2"/>
        <v>-3.25</v>
      </c>
      <c r="B37" s="1">
        <f t="shared" ref="B37" si="37">B36+0.25</f>
        <v>-3.25</v>
      </c>
      <c r="C37" s="6">
        <f t="shared" ca="1" si="0"/>
        <v>-0.30003816005657236</v>
      </c>
      <c r="D37" s="5">
        <f t="shared" si="4"/>
        <v>44743.854282407294</v>
      </c>
      <c r="E37" s="6">
        <f t="shared" ca="1" si="1"/>
        <v>125.166875</v>
      </c>
    </row>
    <row r="38" spans="1:5" x14ac:dyDescent="0.3">
      <c r="A38" s="1">
        <f t="shared" si="2"/>
        <v>-3</v>
      </c>
      <c r="B38" s="1">
        <f t="shared" ref="B38" si="38">B37+0.25</f>
        <v>-3</v>
      </c>
      <c r="C38" s="6">
        <f t="shared" ca="1" si="0"/>
        <v>-0.31224492346407468</v>
      </c>
      <c r="D38" s="5">
        <f t="shared" si="4"/>
        <v>44743.857754629513</v>
      </c>
      <c r="E38" s="6">
        <f t="shared" ca="1" si="1"/>
        <v>88.74</v>
      </c>
    </row>
    <row r="39" spans="1:5" x14ac:dyDescent="0.3">
      <c r="A39" s="1">
        <f t="shared" si="2"/>
        <v>-2.75</v>
      </c>
      <c r="B39" s="1">
        <f t="shared" ref="B39" si="39">B38+0.25</f>
        <v>-2.75</v>
      </c>
      <c r="C39" s="6">
        <f t="shared" ca="1" si="0"/>
        <v>-0.59238324214595872</v>
      </c>
      <c r="D39" s="5">
        <f t="shared" si="4"/>
        <v>44743.861226851732</v>
      </c>
      <c r="E39" s="6">
        <f t="shared" ca="1" si="1"/>
        <v>41.490312500000002</v>
      </c>
    </row>
    <row r="40" spans="1:5" x14ac:dyDescent="0.3">
      <c r="A40" s="1">
        <f t="shared" si="2"/>
        <v>-2.5</v>
      </c>
      <c r="B40" s="1">
        <f t="shared" ref="B40" si="40">B39+0.25</f>
        <v>-2.5</v>
      </c>
      <c r="C40" s="6">
        <f t="shared" ca="1" si="0"/>
        <v>-0.88796127910832623</v>
      </c>
      <c r="D40" s="5">
        <f t="shared" si="4"/>
        <v>44743.864699073951</v>
      </c>
      <c r="E40" s="6">
        <f t="shared" ca="1" si="1"/>
        <v>9.625</v>
      </c>
    </row>
    <row r="41" spans="1:5" x14ac:dyDescent="0.3">
      <c r="A41" s="1">
        <f t="shared" si="2"/>
        <v>-2.25</v>
      </c>
      <c r="B41" s="1">
        <f t="shared" ref="B41" si="41">B40+0.25</f>
        <v>-2.25</v>
      </c>
      <c r="C41" s="6">
        <f t="shared" ref="C41:C47" si="42">SQRT(ABS(B41/2))*SIN(B41*PI()/2)+B41^2/20-2-12</f>
        <v>-13.340977924890353</v>
      </c>
      <c r="D41" s="5">
        <f t="shared" si="4"/>
        <v>44743.86817129617</v>
      </c>
      <c r="E41" s="6">
        <f t="shared" ca="1" si="1"/>
        <v>-26.090624999999999</v>
      </c>
    </row>
    <row r="42" spans="1:5" x14ac:dyDescent="0.3">
      <c r="A42" s="1">
        <f t="shared" si="2"/>
        <v>-2</v>
      </c>
      <c r="B42" s="1">
        <f t="shared" ref="B42" si="43">B41+0.25</f>
        <v>-2</v>
      </c>
      <c r="C42" s="6">
        <f t="shared" si="42"/>
        <v>-13.8</v>
      </c>
      <c r="D42" s="5">
        <f t="shared" si="4"/>
        <v>44743.871643518389</v>
      </c>
      <c r="E42" s="6">
        <f t="shared" ca="1" si="1"/>
        <v>-51.48</v>
      </c>
    </row>
    <row r="43" spans="1:5" x14ac:dyDescent="0.3">
      <c r="A43" s="1">
        <f t="shared" si="2"/>
        <v>-1.75</v>
      </c>
      <c r="B43" s="1">
        <f t="shared" ref="B43" si="44">B42+0.25</f>
        <v>-1.75</v>
      </c>
      <c r="C43" s="6">
        <f t="shared" si="42"/>
        <v>-14.204842572876212</v>
      </c>
      <c r="D43" s="5">
        <f t="shared" si="4"/>
        <v>44743.875115740608</v>
      </c>
      <c r="E43" s="6">
        <f t="shared" ca="1" si="1"/>
        <v>-80.095312500000006</v>
      </c>
    </row>
    <row r="44" spans="1:5" x14ac:dyDescent="0.3">
      <c r="A44" s="1">
        <f t="shared" si="2"/>
        <v>-1.5</v>
      </c>
      <c r="B44" s="1">
        <f t="shared" ref="B44" si="45">B43+0.25</f>
        <v>-1.5</v>
      </c>
      <c r="C44" s="6">
        <f t="shared" si="42"/>
        <v>-14.499872435695794</v>
      </c>
      <c r="D44" s="5">
        <f t="shared" si="4"/>
        <v>44743.878587962827</v>
      </c>
      <c r="E44" s="6">
        <f t="shared" ca="1" si="1"/>
        <v>-106.425</v>
      </c>
    </row>
    <row r="45" spans="1:5" x14ac:dyDescent="0.3">
      <c r="A45" s="1">
        <f t="shared" si="2"/>
        <v>-1.25</v>
      </c>
      <c r="B45" s="1">
        <f t="shared" ref="B45" si="46">B44+0.25</f>
        <v>-1.25</v>
      </c>
      <c r="C45" s="6">
        <f t="shared" si="42"/>
        <v>-14.652265901586812</v>
      </c>
      <c r="D45" s="5">
        <f t="shared" si="4"/>
        <v>44743.882060185046</v>
      </c>
      <c r="E45" s="6">
        <f t="shared" ca="1" si="1"/>
        <v>-104.50624999999999</v>
      </c>
    </row>
    <row r="46" spans="1:5" x14ac:dyDescent="0.3">
      <c r="A46" s="1">
        <f t="shared" si="2"/>
        <v>-1</v>
      </c>
      <c r="B46" s="1">
        <f t="shared" ref="B46" si="47">B45+0.25</f>
        <v>-1</v>
      </c>
      <c r="C46" s="6">
        <f t="shared" si="42"/>
        <v>-14.657106781186547</v>
      </c>
      <c r="D46" s="5">
        <f t="shared" si="4"/>
        <v>44743.885532407265</v>
      </c>
      <c r="E46" s="6">
        <f t="shared" ca="1" si="1"/>
        <v>-123.19</v>
      </c>
    </row>
    <row r="47" spans="1:5" x14ac:dyDescent="0.3">
      <c r="A47" s="1">
        <f t="shared" si="2"/>
        <v>-0.75</v>
      </c>
      <c r="B47" s="1">
        <f t="shared" ref="B47" si="48">B46+0.25</f>
        <v>-0.75</v>
      </c>
      <c r="C47" s="6">
        <f t="shared" si="42"/>
        <v>-14.537633359613428</v>
      </c>
      <c r="D47" s="5">
        <f t="shared" si="4"/>
        <v>44743.889004629484</v>
      </c>
      <c r="E47" s="6">
        <f t="shared" ca="1" si="1"/>
        <v>-141.2709375</v>
      </c>
    </row>
    <row r="48" spans="1:5" x14ac:dyDescent="0.3">
      <c r="A48" s="1">
        <f t="shared" si="2"/>
        <v>-0.5</v>
      </c>
      <c r="B48" s="1">
        <f t="shared" ref="B48" si="49">B47+0.25</f>
        <v>-0.5</v>
      </c>
      <c r="C48" s="12">
        <f>SQRT(ABS(B48/2))*SIN(B48*PI()/2)+B48^2/20-2-12</f>
        <v>-14.341053390593274</v>
      </c>
      <c r="D48" s="5">
        <f t="shared" si="4"/>
        <v>44743.892476851703</v>
      </c>
      <c r="E48" s="6">
        <f t="shared" ca="1" si="1"/>
        <v>-145.6925</v>
      </c>
    </row>
    <row r="49" spans="1:5" x14ac:dyDescent="0.3">
      <c r="A49" s="1">
        <f t="shared" si="2"/>
        <v>-0.25</v>
      </c>
      <c r="B49" s="1">
        <f t="shared" ref="B49" si="50">B48+0.25</f>
        <v>-0.25</v>
      </c>
      <c r="C49" s="6">
        <f>SQRT(ABS(B49/2))*SIN(B49*PI()/2)+B49^2/20-2-12</f>
        <v>-14.13217402503655</v>
      </c>
      <c r="D49" s="5">
        <f t="shared" si="4"/>
        <v>44743.895949073922</v>
      </c>
      <c r="E49" s="6">
        <f t="shared" ca="1" si="1"/>
        <v>-141.04531249999999</v>
      </c>
    </row>
    <row r="50" spans="1:5" x14ac:dyDescent="0.3">
      <c r="A50" s="1">
        <f t="shared" si="2"/>
        <v>0</v>
      </c>
      <c r="B50" s="1">
        <f t="shared" ref="B50" si="51">B49+0.25</f>
        <v>0</v>
      </c>
      <c r="C50" s="6">
        <f t="shared" ref="C50:C71" si="52">SQRT(ABS(B50/2))*SIN(B50*PI()/2)+B50^2/20-2-12</f>
        <v>-14</v>
      </c>
      <c r="D50" s="5">
        <f t="shared" si="4"/>
        <v>44743.899421296141</v>
      </c>
      <c r="E50" s="6">
        <f t="shared" ca="1" si="1"/>
        <v>-141</v>
      </c>
    </row>
    <row r="51" spans="1:5" x14ac:dyDescent="0.3">
      <c r="A51" s="1">
        <f t="shared" si="2"/>
        <v>0.25</v>
      </c>
      <c r="B51" s="1">
        <f t="shared" ref="B51" si="53">B50+0.25</f>
        <v>0.25</v>
      </c>
      <c r="C51" s="6">
        <f t="shared" si="52"/>
        <v>-13.861575974963451</v>
      </c>
      <c r="D51" s="5">
        <f t="shared" si="4"/>
        <v>44743.90289351836</v>
      </c>
      <c r="E51" s="6">
        <f t="shared" ca="1" si="1"/>
        <v>-146.050625</v>
      </c>
    </row>
    <row r="52" spans="1:5" x14ac:dyDescent="0.3">
      <c r="A52" s="1">
        <f t="shared" si="2"/>
        <v>0.5</v>
      </c>
      <c r="B52" s="1">
        <f t="shared" ref="B52" si="54">B51+0.25</f>
        <v>0.5</v>
      </c>
      <c r="C52" s="6">
        <f t="shared" si="52"/>
        <v>-13.633946609406726</v>
      </c>
      <c r="D52" s="5">
        <f t="shared" si="4"/>
        <v>44743.906365740579</v>
      </c>
      <c r="E52" s="6">
        <f t="shared" ca="1" si="1"/>
        <v>-135.54750000000001</v>
      </c>
    </row>
    <row r="53" spans="1:5" x14ac:dyDescent="0.3">
      <c r="A53" s="1">
        <f t="shared" si="2"/>
        <v>0.75</v>
      </c>
      <c r="B53" s="1">
        <f t="shared" ref="B53" si="55">B52+0.25</f>
        <v>0.75</v>
      </c>
      <c r="C53" s="6">
        <f t="shared" si="52"/>
        <v>-13.406116640386571</v>
      </c>
      <c r="D53" s="5">
        <f t="shared" si="4"/>
        <v>44743.909837962798</v>
      </c>
      <c r="E53" s="6">
        <f t="shared" ca="1" si="1"/>
        <v>-137.53687500000001</v>
      </c>
    </row>
    <row r="54" spans="1:5" x14ac:dyDescent="0.3">
      <c r="A54" s="1">
        <f t="shared" si="2"/>
        <v>1</v>
      </c>
      <c r="B54" s="1">
        <f t="shared" ref="B54" si="56">B53+0.25</f>
        <v>1</v>
      </c>
      <c r="C54" s="6">
        <f t="shared" si="52"/>
        <v>-13.242893218813453</v>
      </c>
      <c r="D54" s="5">
        <f t="shared" si="4"/>
        <v>44743.913310185017</v>
      </c>
      <c r="E54" s="6">
        <f t="shared" ca="1" si="1"/>
        <v>-122.36</v>
      </c>
    </row>
    <row r="55" spans="1:5" x14ac:dyDescent="0.3">
      <c r="A55" s="1">
        <f t="shared" si="2"/>
        <v>1.25</v>
      </c>
      <c r="B55" s="1">
        <f t="shared" ref="B55" si="57">B54+0.25</f>
        <v>1.25</v>
      </c>
      <c r="C55" s="6">
        <f t="shared" si="52"/>
        <v>-13.191484098413188</v>
      </c>
      <c r="D55" s="5">
        <f t="shared" si="4"/>
        <v>44743.916782407236</v>
      </c>
      <c r="E55" s="6">
        <f t="shared" ca="1" si="1"/>
        <v>-115.23281249999999</v>
      </c>
    </row>
    <row r="56" spans="1:5" x14ac:dyDescent="0.3">
      <c r="A56" s="1">
        <f t="shared" si="2"/>
        <v>1.5</v>
      </c>
      <c r="B56" s="1">
        <f t="shared" ref="B56" si="58">B55+0.25</f>
        <v>1.5</v>
      </c>
      <c r="C56" s="6">
        <f t="shared" si="52"/>
        <v>-13.275127564304206</v>
      </c>
      <c r="D56" s="5">
        <f t="shared" si="4"/>
        <v>44743.920254629455</v>
      </c>
      <c r="E56" s="6">
        <f t="shared" ca="1" si="1"/>
        <v>-121.17749999999999</v>
      </c>
    </row>
    <row r="57" spans="1:5" x14ac:dyDescent="0.3">
      <c r="A57" s="1">
        <f t="shared" si="2"/>
        <v>1.75</v>
      </c>
      <c r="B57" s="1">
        <f t="shared" ref="B57" si="59">B56+0.25</f>
        <v>1.75</v>
      </c>
      <c r="C57" s="6">
        <f t="shared" si="52"/>
        <v>-13.488907427123788</v>
      </c>
      <c r="D57" s="5">
        <f t="shared" si="4"/>
        <v>44743.923726851674</v>
      </c>
      <c r="E57" s="6">
        <f t="shared" ca="1" si="1"/>
        <v>-100.2065625</v>
      </c>
    </row>
    <row r="58" spans="1:5" x14ac:dyDescent="0.3">
      <c r="A58" s="1">
        <f t="shared" si="2"/>
        <v>2</v>
      </c>
      <c r="B58" s="1">
        <f t="shared" ref="B58" si="60">B57+0.25</f>
        <v>2</v>
      </c>
      <c r="C58" s="6">
        <f t="shared" si="52"/>
        <v>-13.8</v>
      </c>
      <c r="D58" s="5">
        <f t="shared" si="4"/>
        <v>44743.927199073893</v>
      </c>
      <c r="E58" s="6">
        <f t="shared" ca="1" si="1"/>
        <v>-95.92</v>
      </c>
    </row>
    <row r="59" spans="1:5" x14ac:dyDescent="0.3">
      <c r="A59" s="1">
        <f t="shared" si="2"/>
        <v>2.25</v>
      </c>
      <c r="B59" s="1">
        <f t="shared" ref="B59" si="61">B58+0.25</f>
        <v>2.25</v>
      </c>
      <c r="C59" s="6">
        <f t="shared" si="52"/>
        <v>-14.152772075109647</v>
      </c>
      <c r="D59" s="5">
        <f t="shared" si="4"/>
        <v>44743.930671296112</v>
      </c>
      <c r="E59" s="6">
        <f t="shared" ca="1" si="1"/>
        <v>-68.616562500000001</v>
      </c>
    </row>
    <row r="60" spans="1:5" x14ac:dyDescent="0.3">
      <c r="A60" s="1">
        <f t="shared" si="2"/>
        <v>2.5</v>
      </c>
      <c r="B60" s="1">
        <f t="shared" ref="B60" si="62">B59+0.25</f>
        <v>2.5</v>
      </c>
      <c r="C60" s="6">
        <f t="shared" si="52"/>
        <v>-14.478069415042095</v>
      </c>
      <c r="D60" s="5">
        <f t="shared" si="4"/>
        <v>44743.934143518331</v>
      </c>
      <c r="E60" s="6">
        <f t="shared" ca="1" si="1"/>
        <v>-54.05</v>
      </c>
    </row>
    <row r="61" spans="1:5" x14ac:dyDescent="0.3">
      <c r="A61" s="1">
        <f t="shared" si="2"/>
        <v>2.75</v>
      </c>
      <c r="B61" s="1">
        <f t="shared" ref="B61" si="63">B60+0.25</f>
        <v>2.75</v>
      </c>
      <c r="C61" s="6">
        <f t="shared" si="52"/>
        <v>-14.70521977986731</v>
      </c>
      <c r="D61" s="5">
        <f t="shared" si="4"/>
        <v>44743.93761574055</v>
      </c>
      <c r="E61" s="6">
        <f t="shared" ca="1" si="1"/>
        <v>-38.784374999999997</v>
      </c>
    </row>
    <row r="62" spans="1:5" x14ac:dyDescent="0.3">
      <c r="A62" s="1">
        <f t="shared" si="2"/>
        <v>3</v>
      </c>
      <c r="B62" s="1">
        <f t="shared" ref="B62" si="64">B61+0.25</f>
        <v>3</v>
      </c>
      <c r="C62" s="6">
        <f t="shared" si="52"/>
        <v>-14.77474487139159</v>
      </c>
      <c r="D62" s="5">
        <f t="shared" si="4"/>
        <v>44743.941087962769</v>
      </c>
      <c r="E62" s="6">
        <f t="shared" ca="1" si="1"/>
        <v>-28.62</v>
      </c>
    </row>
    <row r="63" spans="1:5" x14ac:dyDescent="0.3">
      <c r="A63" s="1">
        <f t="shared" si="2"/>
        <v>3.25</v>
      </c>
      <c r="B63" s="1">
        <f t="shared" ref="B63:B126" si="65">B62+0.25</f>
        <v>3.25</v>
      </c>
      <c r="C63" s="6">
        <f t="shared" si="52"/>
        <v>-14.649594941121007</v>
      </c>
      <c r="D63" s="5">
        <f t="shared" si="4"/>
        <v>44743.944560184987</v>
      </c>
      <c r="E63" s="6">
        <f t="shared" ca="1" si="1"/>
        <v>-11.1890625</v>
      </c>
    </row>
    <row r="64" spans="1:5" x14ac:dyDescent="0.3">
      <c r="A64" s="1">
        <f t="shared" si="2"/>
        <v>3.5</v>
      </c>
      <c r="B64" s="1">
        <f t="shared" si="65"/>
        <v>3.5</v>
      </c>
      <c r="C64" s="6">
        <f t="shared" ref="C50:C113" ca="1" si="66">(SQRT(ABS(B64/2))*SIN(B64*PI()/2)+B64^2/20-2+8)*RANDBETWEEN($I$2,$I$3)/100</f>
        <v>5.9609399359718402</v>
      </c>
      <c r="D64" s="5">
        <f t="shared" si="4"/>
        <v>44743.948032407206</v>
      </c>
    </row>
    <row r="65" spans="1:4" x14ac:dyDescent="0.3">
      <c r="A65" s="1">
        <f t="shared" si="2"/>
        <v>3.75</v>
      </c>
      <c r="B65" s="1">
        <f t="shared" si="65"/>
        <v>3.75</v>
      </c>
      <c r="C65" s="6">
        <f t="shared" ca="1" si="66"/>
        <v>6.0555318466898367</v>
      </c>
      <c r="D65" s="5">
        <f t="shared" si="4"/>
        <v>44743.951504629425</v>
      </c>
    </row>
    <row r="66" spans="1:4" x14ac:dyDescent="0.3">
      <c r="A66" s="1">
        <f t="shared" si="2"/>
        <v>4</v>
      </c>
      <c r="B66" s="1">
        <f t="shared" si="65"/>
        <v>4</v>
      </c>
      <c r="C66" s="6">
        <f t="shared" ca="1" si="66"/>
        <v>7.48</v>
      </c>
      <c r="D66" s="5">
        <f t="shared" si="4"/>
        <v>44743.954976851644</v>
      </c>
    </row>
    <row r="67" spans="1:4" x14ac:dyDescent="0.3">
      <c r="A67" s="1">
        <f t="shared" si="2"/>
        <v>4.25</v>
      </c>
      <c r="B67" s="1">
        <f t="shared" si="65"/>
        <v>4.25</v>
      </c>
      <c r="C67" s="6">
        <f t="shared" ca="1" si="66"/>
        <v>7.6848064864068446</v>
      </c>
      <c r="D67" s="5">
        <f t="shared" si="4"/>
        <v>44743.958449073863</v>
      </c>
    </row>
    <row r="68" spans="1:4" x14ac:dyDescent="0.3">
      <c r="A68" s="1">
        <f t="shared" ref="A68:B127" si="67">A67+0.25</f>
        <v>4.5</v>
      </c>
      <c r="B68" s="1">
        <f t="shared" si="65"/>
        <v>4.5</v>
      </c>
      <c r="C68" s="6">
        <f t="shared" ca="1" si="66"/>
        <v>8.8804761889578039</v>
      </c>
      <c r="D68" s="5">
        <f t="shared" ref="D68:D131" si="68">D67+1/24/12</f>
        <v>44743.961921296082</v>
      </c>
    </row>
    <row r="69" spans="1:4" x14ac:dyDescent="0.3">
      <c r="A69" s="1">
        <f t="shared" si="67"/>
        <v>4.75</v>
      </c>
      <c r="B69" s="1">
        <f t="shared" si="65"/>
        <v>4.75</v>
      </c>
      <c r="C69" s="6">
        <f t="shared" ca="1" si="66"/>
        <v>8.3808806021809072</v>
      </c>
      <c r="D69" s="5">
        <f t="shared" si="68"/>
        <v>44743.965393518301</v>
      </c>
    </row>
    <row r="70" spans="1:4" x14ac:dyDescent="0.3">
      <c r="A70" s="1">
        <f t="shared" si="67"/>
        <v>5</v>
      </c>
      <c r="B70" s="1">
        <f t="shared" si="65"/>
        <v>5</v>
      </c>
      <c r="C70" s="6">
        <f t="shared" ca="1" si="66"/>
        <v>8.0363363353766122</v>
      </c>
      <c r="D70" s="5">
        <f t="shared" si="68"/>
        <v>44743.96886574052</v>
      </c>
    </row>
    <row r="71" spans="1:4" x14ac:dyDescent="0.3">
      <c r="A71" s="1">
        <f t="shared" si="67"/>
        <v>5.25</v>
      </c>
      <c r="B71" s="1">
        <f t="shared" si="65"/>
        <v>5.25</v>
      </c>
      <c r="C71" s="6">
        <f t="shared" ca="1" si="66"/>
        <v>9.6737292046453494</v>
      </c>
      <c r="D71" s="5">
        <f t="shared" si="68"/>
        <v>44743.972337962739</v>
      </c>
    </row>
    <row r="72" spans="1:4" x14ac:dyDescent="0.3">
      <c r="A72" s="1">
        <f t="shared" si="67"/>
        <v>5.5</v>
      </c>
      <c r="B72" s="1">
        <f t="shared" si="65"/>
        <v>5.5</v>
      </c>
      <c r="C72" s="12">
        <v>100</v>
      </c>
      <c r="D72" s="5">
        <f t="shared" si="68"/>
        <v>44743.975810184958</v>
      </c>
    </row>
    <row r="73" spans="1:4" x14ac:dyDescent="0.3">
      <c r="A73" s="1">
        <f t="shared" si="67"/>
        <v>5.75</v>
      </c>
      <c r="B73" s="1">
        <f t="shared" si="65"/>
        <v>5.75</v>
      </c>
      <c r="C73" s="6">
        <f t="shared" ca="1" si="66"/>
        <v>7.6378366229962618</v>
      </c>
      <c r="D73" s="5">
        <f t="shared" si="68"/>
        <v>44743.979282407177</v>
      </c>
    </row>
    <row r="74" spans="1:4" x14ac:dyDescent="0.3">
      <c r="A74" s="1">
        <f t="shared" si="67"/>
        <v>6</v>
      </c>
      <c r="B74" s="1">
        <f t="shared" si="65"/>
        <v>6</v>
      </c>
      <c r="C74" s="6">
        <f t="shared" ca="1" si="66"/>
        <v>8.5800000000000018</v>
      </c>
      <c r="D74" s="5">
        <f t="shared" si="68"/>
        <v>44743.982754629396</v>
      </c>
    </row>
    <row r="75" spans="1:4" x14ac:dyDescent="0.3">
      <c r="A75" s="1">
        <f t="shared" si="67"/>
        <v>6.25</v>
      </c>
      <c r="B75" s="1">
        <f t="shared" si="65"/>
        <v>6.25</v>
      </c>
      <c r="C75" s="6">
        <f t="shared" ca="1" si="66"/>
        <v>7.131097277320908</v>
      </c>
      <c r="D75" s="5">
        <f t="shared" si="68"/>
        <v>44743.986226851615</v>
      </c>
    </row>
    <row r="76" spans="1:4" x14ac:dyDescent="0.3">
      <c r="A76" s="1">
        <f t="shared" si="67"/>
        <v>6.5</v>
      </c>
      <c r="B76" s="1">
        <f t="shared" si="65"/>
        <v>6.5</v>
      </c>
      <c r="C76" s="6">
        <f t="shared" ca="1" si="66"/>
        <v>6.5642353167377312</v>
      </c>
      <c r="D76" s="5">
        <f t="shared" si="68"/>
        <v>44743.989699073834</v>
      </c>
    </row>
    <row r="77" spans="1:4" x14ac:dyDescent="0.3">
      <c r="A77" s="1">
        <f t="shared" si="67"/>
        <v>6.75</v>
      </c>
      <c r="B77" s="1">
        <f t="shared" si="65"/>
        <v>6.75</v>
      </c>
      <c r="C77" s="6">
        <f t="shared" ca="1" si="66"/>
        <v>5.9885734282553402</v>
      </c>
      <c r="D77" s="5">
        <f t="shared" si="68"/>
        <v>44743.993171296053</v>
      </c>
    </row>
    <row r="78" spans="1:4" x14ac:dyDescent="0.3">
      <c r="A78" s="1">
        <f t="shared" si="67"/>
        <v>7</v>
      </c>
      <c r="B78" s="1">
        <f t="shared" si="65"/>
        <v>7</v>
      </c>
      <c r="C78" s="6">
        <f t="shared" ca="1" si="66"/>
        <v>6.7107547327452899</v>
      </c>
      <c r="D78" s="5">
        <f t="shared" si="68"/>
        <v>44743.996643518272</v>
      </c>
    </row>
    <row r="79" spans="1:4" x14ac:dyDescent="0.3">
      <c r="A79" s="1">
        <f t="shared" si="67"/>
        <v>7.25</v>
      </c>
      <c r="B79" s="1">
        <f t="shared" si="65"/>
        <v>7.25</v>
      </c>
      <c r="C79" s="6">
        <f t="shared" ca="1" si="66"/>
        <v>7.1438752068430293</v>
      </c>
      <c r="D79" s="5">
        <f t="shared" si="68"/>
        <v>44744.000115740491</v>
      </c>
    </row>
    <row r="80" spans="1:4" x14ac:dyDescent="0.3">
      <c r="A80" s="1">
        <f t="shared" si="67"/>
        <v>7.5</v>
      </c>
      <c r="B80" s="1">
        <f t="shared" si="65"/>
        <v>7.5</v>
      </c>
      <c r="C80" s="6">
        <f t="shared" ca="1" si="66"/>
        <v>6.7733061816757445</v>
      </c>
      <c r="D80" s="5">
        <f t="shared" si="68"/>
        <v>44744.00358796271</v>
      </c>
    </row>
    <row r="81" spans="1:4" x14ac:dyDescent="0.3">
      <c r="A81" s="1">
        <f t="shared" si="67"/>
        <v>7.75</v>
      </c>
      <c r="B81" s="1">
        <f t="shared" si="65"/>
        <v>7.75</v>
      </c>
      <c r="C81" s="6">
        <f t="shared" ca="1" si="66"/>
        <v>9.0747931010834364</v>
      </c>
      <c r="D81" s="5">
        <f t="shared" si="68"/>
        <v>44744.007060184929</v>
      </c>
    </row>
    <row r="82" spans="1:4" x14ac:dyDescent="0.3">
      <c r="A82" s="1">
        <f t="shared" si="67"/>
        <v>8</v>
      </c>
      <c r="B82" s="1">
        <f t="shared" si="65"/>
        <v>8</v>
      </c>
      <c r="C82" s="6">
        <f t="shared" ca="1" si="66"/>
        <v>9.5679999999999996</v>
      </c>
      <c r="D82" s="5">
        <f t="shared" si="68"/>
        <v>44744.010532407148</v>
      </c>
    </row>
    <row r="83" spans="1:4" x14ac:dyDescent="0.3">
      <c r="A83" s="1">
        <f t="shared" si="67"/>
        <v>8.25</v>
      </c>
      <c r="B83" s="1">
        <f t="shared" si="65"/>
        <v>8.25</v>
      </c>
      <c r="C83" s="6">
        <f t="shared" ca="1" si="66"/>
        <v>10.892983836111632</v>
      </c>
      <c r="D83" s="5">
        <f t="shared" si="68"/>
        <v>44744.014004629367</v>
      </c>
    </row>
    <row r="84" spans="1:4" x14ac:dyDescent="0.3">
      <c r="A84" s="1">
        <f t="shared" si="67"/>
        <v>8.5</v>
      </c>
      <c r="B84" s="1">
        <f t="shared" si="65"/>
        <v>8.5</v>
      </c>
      <c r="C84" s="6">
        <f t="shared" ca="1" si="66"/>
        <v>10.295321315551533</v>
      </c>
      <c r="D84" s="5">
        <f t="shared" si="68"/>
        <v>44744.017476851586</v>
      </c>
    </row>
    <row r="85" spans="1:4" x14ac:dyDescent="0.3">
      <c r="A85" s="1">
        <f t="shared" si="67"/>
        <v>8.75</v>
      </c>
      <c r="B85" s="1">
        <f t="shared" si="65"/>
        <v>8.75</v>
      </c>
      <c r="C85" s="6">
        <f t="shared" ca="1" si="66"/>
        <v>11.525346531753696</v>
      </c>
      <c r="D85" s="5">
        <f t="shared" si="68"/>
        <v>44744.020949073805</v>
      </c>
    </row>
    <row r="86" spans="1:4" x14ac:dyDescent="0.3">
      <c r="A86" s="1">
        <f t="shared" si="67"/>
        <v>9</v>
      </c>
      <c r="B86" s="1">
        <f t="shared" si="65"/>
        <v>9</v>
      </c>
      <c r="C86" s="6">
        <f t="shared" ca="1" si="66"/>
        <v>12.901599564173221</v>
      </c>
      <c r="D86" s="5">
        <f t="shared" si="68"/>
        <v>44744.024421296024</v>
      </c>
    </row>
    <row r="87" spans="1:4" x14ac:dyDescent="0.3">
      <c r="A87" s="1">
        <f t="shared" si="67"/>
        <v>9.25</v>
      </c>
      <c r="B87" s="1">
        <f t="shared" si="65"/>
        <v>9.25</v>
      </c>
      <c r="C87" s="6">
        <f t="shared" ca="1" si="66"/>
        <v>11.038502755400708</v>
      </c>
      <c r="D87" s="5">
        <f t="shared" si="68"/>
        <v>44744.027893518243</v>
      </c>
    </row>
    <row r="88" spans="1:4" x14ac:dyDescent="0.3">
      <c r="A88" s="1">
        <f t="shared" si="67"/>
        <v>9.5</v>
      </c>
      <c r="B88" s="1">
        <f t="shared" si="65"/>
        <v>9.5</v>
      </c>
      <c r="C88" s="6">
        <f t="shared" ca="1" si="66"/>
        <v>12.415211605764513</v>
      </c>
      <c r="D88" s="5">
        <f t="shared" si="68"/>
        <v>44744.031365740462</v>
      </c>
    </row>
    <row r="89" spans="1:4" x14ac:dyDescent="0.3">
      <c r="A89" s="1">
        <f t="shared" si="67"/>
        <v>9.75</v>
      </c>
      <c r="B89" s="1">
        <f t="shared" si="65"/>
        <v>9.75</v>
      </c>
      <c r="C89" s="6">
        <f t="shared" ca="1" si="66"/>
        <v>10.554241097890042</v>
      </c>
      <c r="D89" s="5">
        <f t="shared" si="68"/>
        <v>44744.034837962681</v>
      </c>
    </row>
    <row r="90" spans="1:4" x14ac:dyDescent="0.3">
      <c r="A90" s="1">
        <f t="shared" si="67"/>
        <v>10</v>
      </c>
      <c r="B90" s="1">
        <f t="shared" si="65"/>
        <v>10</v>
      </c>
      <c r="C90" s="6">
        <f t="shared" ca="1" si="66"/>
        <v>11.220000000000002</v>
      </c>
      <c r="D90" s="5">
        <f t="shared" si="68"/>
        <v>44744.0383101849</v>
      </c>
    </row>
    <row r="91" spans="1:4" x14ac:dyDescent="0.3">
      <c r="A91" s="1">
        <f t="shared" si="67"/>
        <v>10.25</v>
      </c>
      <c r="B91" s="1">
        <f t="shared" si="65"/>
        <v>10.25</v>
      </c>
      <c r="C91" s="6">
        <f t="shared" ca="1" si="66"/>
        <v>10.490656418822317</v>
      </c>
      <c r="D91" s="5">
        <f t="shared" si="68"/>
        <v>44744.041782407119</v>
      </c>
    </row>
    <row r="92" spans="1:4" x14ac:dyDescent="0.3">
      <c r="A92" s="1">
        <f t="shared" si="67"/>
        <v>10.5</v>
      </c>
      <c r="B92" s="1">
        <f t="shared" si="65"/>
        <v>10.5</v>
      </c>
      <c r="C92" s="6">
        <f t="shared" ca="1" si="66"/>
        <v>10.090161121905995</v>
      </c>
      <c r="D92" s="5">
        <f t="shared" si="68"/>
        <v>44744.045254629338</v>
      </c>
    </row>
    <row r="93" spans="1:4" x14ac:dyDescent="0.3">
      <c r="A93" s="1">
        <f t="shared" si="67"/>
        <v>10.75</v>
      </c>
      <c r="B93" s="1">
        <f t="shared" si="65"/>
        <v>10.75</v>
      </c>
      <c r="C93" s="6">
        <f t="shared" ca="1" si="66"/>
        <v>9.2507504831264189</v>
      </c>
      <c r="D93" s="5">
        <f t="shared" si="68"/>
        <v>44744.048726851557</v>
      </c>
    </row>
    <row r="94" spans="1:4" x14ac:dyDescent="0.3">
      <c r="A94" s="1">
        <f t="shared" si="67"/>
        <v>11</v>
      </c>
      <c r="B94" s="1">
        <f t="shared" si="65"/>
        <v>11</v>
      </c>
      <c r="C94" s="6">
        <f t="shared" ca="1" si="66"/>
        <v>9.2195525140838708</v>
      </c>
      <c r="D94" s="5">
        <f t="shared" si="68"/>
        <v>44744.052199073776</v>
      </c>
    </row>
    <row r="95" spans="1:4" x14ac:dyDescent="0.3">
      <c r="A95" s="1">
        <f t="shared" si="67"/>
        <v>11.25</v>
      </c>
      <c r="B95" s="1">
        <f t="shared" si="65"/>
        <v>11.25</v>
      </c>
      <c r="C95" s="6">
        <f t="shared" ca="1" si="66"/>
        <v>10.846538955906333</v>
      </c>
      <c r="D95" s="5">
        <f t="shared" si="68"/>
        <v>44744.055671295995</v>
      </c>
    </row>
    <row r="96" spans="1:4" x14ac:dyDescent="0.3">
      <c r="A96" s="1">
        <f t="shared" si="67"/>
        <v>11.5</v>
      </c>
      <c r="B96" s="1">
        <f t="shared" si="65"/>
        <v>11.5</v>
      </c>
      <c r="C96" s="6">
        <f t="shared" ca="1" si="66"/>
        <v>10.480240804049934</v>
      </c>
      <c r="D96" s="5">
        <f t="shared" si="68"/>
        <v>44744.059143518214</v>
      </c>
    </row>
    <row r="97" spans="1:4" x14ac:dyDescent="0.3">
      <c r="A97" s="1">
        <f t="shared" si="67"/>
        <v>11.75</v>
      </c>
      <c r="B97" s="1">
        <f t="shared" si="65"/>
        <v>11.75</v>
      </c>
      <c r="C97" s="6">
        <f t="shared" ca="1" si="66"/>
        <v>13.173117778236247</v>
      </c>
      <c r="D97" s="5">
        <f t="shared" si="68"/>
        <v>44744.062615740433</v>
      </c>
    </row>
    <row r="98" spans="1:4" x14ac:dyDescent="0.3">
      <c r="A98" s="1">
        <f t="shared" si="67"/>
        <v>12</v>
      </c>
      <c r="B98" s="1">
        <f t="shared" si="65"/>
        <v>12</v>
      </c>
      <c r="C98" s="6">
        <f t="shared" ca="1" si="66"/>
        <v>13.991999999999997</v>
      </c>
      <c r="D98" s="5">
        <f t="shared" si="68"/>
        <v>44744.066087962652</v>
      </c>
    </row>
    <row r="99" spans="1:4" x14ac:dyDescent="0.3">
      <c r="A99" s="1">
        <f t="shared" si="67"/>
        <v>12.25</v>
      </c>
      <c r="B99" s="1">
        <f t="shared" si="65"/>
        <v>12.25</v>
      </c>
      <c r="C99" s="6">
        <f t="shared" ca="1" si="66"/>
        <v>13.438702902987933</v>
      </c>
      <c r="D99" s="5">
        <f t="shared" si="68"/>
        <v>44744.069560184871</v>
      </c>
    </row>
    <row r="100" spans="1:4" x14ac:dyDescent="0.3">
      <c r="A100" s="1">
        <f t="shared" si="67"/>
        <v>12.5</v>
      </c>
      <c r="B100" s="1">
        <f t="shared" si="65"/>
        <v>12.5</v>
      </c>
      <c r="C100" s="6">
        <f t="shared" ca="1" si="66"/>
        <v>16.982490978733342</v>
      </c>
      <c r="D100" s="5">
        <f t="shared" si="68"/>
        <v>44744.07303240709</v>
      </c>
    </row>
    <row r="101" spans="1:4" x14ac:dyDescent="0.3">
      <c r="A101" s="1">
        <f t="shared" si="67"/>
        <v>12.75</v>
      </c>
      <c r="B101" s="1">
        <f t="shared" si="65"/>
        <v>12.75</v>
      </c>
      <c r="C101" s="6">
        <f t="shared" ca="1" si="66"/>
        <v>15.30855002199398</v>
      </c>
      <c r="D101" s="5">
        <f t="shared" si="68"/>
        <v>44744.076504629309</v>
      </c>
    </row>
    <row r="102" spans="1:4" x14ac:dyDescent="0.3">
      <c r="A102" s="1">
        <f t="shared" si="67"/>
        <v>13</v>
      </c>
      <c r="B102" s="1">
        <f t="shared" si="65"/>
        <v>13</v>
      </c>
      <c r="C102" s="6">
        <f t="shared" ca="1" si="66"/>
        <v>17.509495049500284</v>
      </c>
      <c r="D102" s="5">
        <f t="shared" si="68"/>
        <v>44744.079976851528</v>
      </c>
    </row>
    <row r="103" spans="1:4" x14ac:dyDescent="0.3">
      <c r="A103" s="1">
        <f t="shared" si="67"/>
        <v>13.25</v>
      </c>
      <c r="B103" s="1">
        <f t="shared" si="65"/>
        <v>13.25</v>
      </c>
      <c r="C103" s="6">
        <f t="shared" ca="1" si="66"/>
        <v>18.013910764910598</v>
      </c>
      <c r="D103" s="5">
        <f t="shared" si="68"/>
        <v>44744.083449073747</v>
      </c>
    </row>
    <row r="104" spans="1:4" x14ac:dyDescent="0.3">
      <c r="A104" s="1">
        <f t="shared" si="67"/>
        <v>13.5</v>
      </c>
      <c r="B104" s="1">
        <f t="shared" si="65"/>
        <v>13.5</v>
      </c>
      <c r="C104" s="6">
        <f t="shared" ca="1" si="66"/>
        <v>15.254655576378648</v>
      </c>
      <c r="D104" s="5">
        <f t="shared" si="68"/>
        <v>44744.086921295966</v>
      </c>
    </row>
    <row r="105" spans="1:4" x14ac:dyDescent="0.3">
      <c r="A105" s="1">
        <f t="shared" si="67"/>
        <v>13.75</v>
      </c>
      <c r="B105" s="1">
        <f t="shared" si="65"/>
        <v>13.75</v>
      </c>
      <c r="C105" s="6">
        <f t="shared" ca="1" si="66"/>
        <v>17.443921190268465</v>
      </c>
      <c r="D105" s="5">
        <f t="shared" si="68"/>
        <v>44744.090393518185</v>
      </c>
    </row>
    <row r="106" spans="1:4" x14ac:dyDescent="0.3">
      <c r="A106" s="1">
        <f t="shared" si="67"/>
        <v>14</v>
      </c>
      <c r="B106" s="1">
        <f t="shared" si="65"/>
        <v>14</v>
      </c>
      <c r="C106" s="6">
        <f t="shared" ca="1" si="66"/>
        <v>16.748000000000001</v>
      </c>
      <c r="D106" s="5">
        <f t="shared" si="68"/>
        <v>44744.093865740404</v>
      </c>
    </row>
    <row r="107" spans="1:4" x14ac:dyDescent="0.3">
      <c r="A107" s="1">
        <f t="shared" si="67"/>
        <v>14.25</v>
      </c>
      <c r="B107" s="1">
        <f t="shared" si="65"/>
        <v>14.25</v>
      </c>
      <c r="C107" s="6">
        <f t="shared" ca="1" si="66"/>
        <v>14.07242497840007</v>
      </c>
      <c r="D107" s="5">
        <f t="shared" si="68"/>
        <v>44744.097337962623</v>
      </c>
    </row>
    <row r="108" spans="1:4" x14ac:dyDescent="0.3">
      <c r="A108" s="1">
        <f t="shared" si="67"/>
        <v>14.5</v>
      </c>
      <c r="B108" s="1">
        <f t="shared" si="65"/>
        <v>14.5</v>
      </c>
      <c r="C108" s="6">
        <f t="shared" ca="1" si="66"/>
        <v>14.316385589063341</v>
      </c>
      <c r="D108" s="5">
        <f t="shared" si="68"/>
        <v>44744.100810184842</v>
      </c>
    </row>
    <row r="109" spans="1:4" x14ac:dyDescent="0.3">
      <c r="A109" s="1">
        <f t="shared" si="67"/>
        <v>14.75</v>
      </c>
      <c r="B109" s="1">
        <f t="shared" si="65"/>
        <v>14.75</v>
      </c>
      <c r="C109" s="6">
        <f t="shared" ca="1" si="66"/>
        <v>14.65653285669439</v>
      </c>
      <c r="D109" s="5">
        <f t="shared" si="68"/>
        <v>44744.104282407061</v>
      </c>
    </row>
    <row r="110" spans="1:4" x14ac:dyDescent="0.3">
      <c r="A110" s="1">
        <f t="shared" si="67"/>
        <v>15</v>
      </c>
      <c r="B110" s="1">
        <f t="shared" si="65"/>
        <v>15</v>
      </c>
      <c r="C110" s="6">
        <f t="shared" ca="1" si="66"/>
        <v>13.640703979725719</v>
      </c>
      <c r="D110" s="5">
        <f t="shared" si="68"/>
        <v>44744.10775462928</v>
      </c>
    </row>
    <row r="111" spans="1:4" x14ac:dyDescent="0.3">
      <c r="A111" s="1">
        <f t="shared" si="67"/>
        <v>15.25</v>
      </c>
      <c r="B111" s="1">
        <f t="shared" si="65"/>
        <v>15.25</v>
      </c>
      <c r="C111" s="6">
        <f t="shared" ca="1" si="66"/>
        <v>16.43390738986367</v>
      </c>
      <c r="D111" s="5">
        <f t="shared" si="68"/>
        <v>44744.111226851499</v>
      </c>
    </row>
    <row r="112" spans="1:4" x14ac:dyDescent="0.3">
      <c r="A112" s="1">
        <f t="shared" si="67"/>
        <v>15.5</v>
      </c>
      <c r="B112" s="1">
        <f t="shared" si="65"/>
        <v>15.5</v>
      </c>
      <c r="C112" s="6">
        <f t="shared" ca="1" si="66"/>
        <v>16.525317972441954</v>
      </c>
      <c r="D112" s="5">
        <f t="shared" si="68"/>
        <v>44744.114699073718</v>
      </c>
    </row>
    <row r="113" spans="1:4" x14ac:dyDescent="0.3">
      <c r="A113" s="1">
        <f t="shared" si="67"/>
        <v>15.75</v>
      </c>
      <c r="B113" s="1">
        <f t="shared" si="65"/>
        <v>15.75</v>
      </c>
      <c r="C113" s="6">
        <f t="shared" ca="1" si="66"/>
        <v>18.888852286694785</v>
      </c>
      <c r="D113" s="5">
        <f t="shared" si="68"/>
        <v>44744.118171295937</v>
      </c>
    </row>
    <row r="114" spans="1:4" x14ac:dyDescent="0.3">
      <c r="A114" s="1">
        <f t="shared" si="67"/>
        <v>16</v>
      </c>
      <c r="B114" s="1">
        <f t="shared" si="65"/>
        <v>16</v>
      </c>
      <c r="C114" s="6">
        <f t="shared" ref="C114:C169" ca="1" si="69">(SQRT(ABS(B114/2))*SIN(B114*PI()/2)+B114^2/20-2+8)*RANDBETWEEN($I$2,$I$3)/100</f>
        <v>17.295999999999996</v>
      </c>
      <c r="D114" s="5">
        <f t="shared" si="68"/>
        <v>44744.121643518156</v>
      </c>
    </row>
    <row r="115" spans="1:4" x14ac:dyDescent="0.3">
      <c r="A115" s="1">
        <f t="shared" si="67"/>
        <v>16.25</v>
      </c>
      <c r="B115" s="1">
        <f t="shared" si="65"/>
        <v>16.25</v>
      </c>
      <c r="C115" s="6">
        <f t="shared" ca="1" si="69"/>
        <v>21.511577049714443</v>
      </c>
      <c r="D115" s="5">
        <f t="shared" si="68"/>
        <v>44744.125115740375</v>
      </c>
    </row>
    <row r="116" spans="1:4" x14ac:dyDescent="0.3">
      <c r="A116" s="1">
        <f t="shared" si="67"/>
        <v>16.5</v>
      </c>
      <c r="B116" s="1">
        <f t="shared" si="65"/>
        <v>16.5</v>
      </c>
      <c r="C116" s="6">
        <f t="shared" ca="1" si="69"/>
        <v>20.12846392907786</v>
      </c>
      <c r="D116" s="5">
        <f t="shared" si="68"/>
        <v>44744.128587962594</v>
      </c>
    </row>
    <row r="117" spans="1:4" x14ac:dyDescent="0.3">
      <c r="A117" s="1">
        <f t="shared" si="67"/>
        <v>16.75</v>
      </c>
      <c r="B117" s="1">
        <f t="shared" si="65"/>
        <v>16.75</v>
      </c>
      <c r="C117" s="6">
        <f t="shared" ca="1" si="69"/>
        <v>24.290920325302274</v>
      </c>
      <c r="D117" s="5">
        <f t="shared" si="68"/>
        <v>44744.132060184813</v>
      </c>
    </row>
    <row r="118" spans="1:4" x14ac:dyDescent="0.3">
      <c r="A118" s="1">
        <f t="shared" si="67"/>
        <v>17</v>
      </c>
      <c r="B118" s="1">
        <f t="shared" si="65"/>
        <v>17</v>
      </c>
      <c r="C118" s="6">
        <f t="shared" ca="1" si="69"/>
        <v>24.300094985319557</v>
      </c>
      <c r="D118" s="5">
        <f t="shared" si="68"/>
        <v>44744.135532407032</v>
      </c>
    </row>
    <row r="119" spans="1:4" x14ac:dyDescent="0.3">
      <c r="A119" s="1">
        <f t="shared" si="67"/>
        <v>17.25</v>
      </c>
      <c r="B119" s="1">
        <f t="shared" si="65"/>
        <v>17.25</v>
      </c>
      <c r="C119" s="6">
        <f t="shared" ca="1" si="69"/>
        <v>21.468180165806714</v>
      </c>
      <c r="D119" s="5">
        <f t="shared" si="68"/>
        <v>44744.139004629251</v>
      </c>
    </row>
    <row r="120" spans="1:4" x14ac:dyDescent="0.3">
      <c r="A120" s="1">
        <f t="shared" si="67"/>
        <v>17.5</v>
      </c>
      <c r="B120" s="1">
        <f t="shared" si="65"/>
        <v>17.5</v>
      </c>
      <c r="C120" s="6">
        <f t="shared" ca="1" si="69"/>
        <v>23.170108565671839</v>
      </c>
      <c r="D120" s="5">
        <f t="shared" si="68"/>
        <v>44744.14247685147</v>
      </c>
    </row>
    <row r="121" spans="1:4" x14ac:dyDescent="0.3">
      <c r="A121" s="1">
        <f t="shared" si="67"/>
        <v>17.75</v>
      </c>
      <c r="B121" s="1">
        <f t="shared" si="65"/>
        <v>17.75</v>
      </c>
      <c r="C121" s="6">
        <f t="shared" ca="1" si="69"/>
        <v>21.290652609684113</v>
      </c>
      <c r="D121" s="5">
        <f t="shared" si="68"/>
        <v>44744.145949073689</v>
      </c>
    </row>
    <row r="122" spans="1:4" x14ac:dyDescent="0.3">
      <c r="A122" s="1">
        <f t="shared" si="67"/>
        <v>18</v>
      </c>
      <c r="B122" s="1">
        <f t="shared" si="65"/>
        <v>18</v>
      </c>
      <c r="C122" s="6">
        <f t="shared" ca="1" si="69"/>
        <v>21.756000000000004</v>
      </c>
      <c r="D122" s="5">
        <f t="shared" si="68"/>
        <v>44744.149421295908</v>
      </c>
    </row>
    <row r="123" spans="1:4" x14ac:dyDescent="0.3">
      <c r="A123" s="1">
        <f t="shared" si="67"/>
        <v>18.25</v>
      </c>
      <c r="B123" s="1">
        <f t="shared" si="65"/>
        <v>18.25</v>
      </c>
      <c r="C123" s="6">
        <f t="shared" ca="1" si="69"/>
        <v>23.216899993217911</v>
      </c>
      <c r="D123" s="5">
        <f t="shared" si="68"/>
        <v>44744.152893518127</v>
      </c>
    </row>
    <row r="124" spans="1:4" x14ac:dyDescent="0.3">
      <c r="A124" s="1">
        <f t="shared" si="67"/>
        <v>18.5</v>
      </c>
      <c r="B124" s="1">
        <f t="shared" si="65"/>
        <v>18.5</v>
      </c>
      <c r="C124" s="6">
        <f t="shared" ca="1" si="69"/>
        <v>22.638872177898492</v>
      </c>
      <c r="D124" s="5">
        <f t="shared" si="68"/>
        <v>44744.156365740346</v>
      </c>
    </row>
    <row r="125" spans="1:4" x14ac:dyDescent="0.3">
      <c r="A125" s="1">
        <f t="shared" si="67"/>
        <v>18.75</v>
      </c>
      <c r="B125" s="1">
        <f t="shared" si="65"/>
        <v>18.75</v>
      </c>
      <c r="C125" s="6">
        <f t="shared" ca="1" si="69"/>
        <v>19.089386545778225</v>
      </c>
      <c r="D125" s="5">
        <f t="shared" si="68"/>
        <v>44744.159837962565</v>
      </c>
    </row>
    <row r="126" spans="1:4" x14ac:dyDescent="0.3">
      <c r="A126" s="1">
        <f t="shared" si="67"/>
        <v>19</v>
      </c>
      <c r="B126" s="1">
        <f t="shared" si="65"/>
        <v>19</v>
      </c>
      <c r="C126" s="6">
        <f t="shared" ca="1" si="69"/>
        <v>22.645216438396755</v>
      </c>
      <c r="D126" s="5">
        <f t="shared" si="68"/>
        <v>44744.163310184784</v>
      </c>
    </row>
    <row r="127" spans="1:4" x14ac:dyDescent="0.3">
      <c r="A127" s="1">
        <f t="shared" si="67"/>
        <v>19.25</v>
      </c>
      <c r="B127" s="1">
        <f t="shared" si="67"/>
        <v>19.25</v>
      </c>
      <c r="C127" s="6">
        <f t="shared" ca="1" si="69"/>
        <v>20.145533639347907</v>
      </c>
      <c r="D127" s="5">
        <f t="shared" si="68"/>
        <v>44744.166782407003</v>
      </c>
    </row>
    <row r="128" spans="1:4" x14ac:dyDescent="0.3">
      <c r="A128" s="1">
        <f t="shared" ref="A128:B132" si="70">A127+0.25</f>
        <v>19.5</v>
      </c>
      <c r="B128" s="1">
        <f t="shared" si="70"/>
        <v>19.5</v>
      </c>
      <c r="C128" s="6">
        <f t="shared" ca="1" si="69"/>
        <v>24.400878968257292</v>
      </c>
      <c r="D128" s="5">
        <f t="shared" si="68"/>
        <v>44744.170254629222</v>
      </c>
    </row>
    <row r="129" spans="1:4" x14ac:dyDescent="0.3">
      <c r="A129" s="1">
        <f t="shared" si="70"/>
        <v>19.75</v>
      </c>
      <c r="B129" s="1">
        <f t="shared" si="70"/>
        <v>19.75</v>
      </c>
      <c r="C129" s="6">
        <f t="shared" ca="1" si="69"/>
        <v>23.571544132171844</v>
      </c>
      <c r="D129" s="5">
        <f t="shared" si="68"/>
        <v>44744.173726851441</v>
      </c>
    </row>
    <row r="130" spans="1:4" x14ac:dyDescent="0.3">
      <c r="A130" s="1">
        <f t="shared" si="70"/>
        <v>20</v>
      </c>
      <c r="B130" s="1">
        <f t="shared" si="70"/>
        <v>20</v>
      </c>
      <c r="C130" s="6">
        <f t="shared" ca="1" si="69"/>
        <v>26.519999999999996</v>
      </c>
      <c r="D130" s="5">
        <f t="shared" si="68"/>
        <v>44744.17719907366</v>
      </c>
    </row>
    <row r="131" spans="1:4" x14ac:dyDescent="0.3">
      <c r="A131" s="1">
        <f t="shared" si="70"/>
        <v>20.25</v>
      </c>
      <c r="B131" s="1">
        <f t="shared" si="70"/>
        <v>20.25</v>
      </c>
      <c r="C131" s="6">
        <f t="shared" ca="1" si="69"/>
        <v>26.611983576315779</v>
      </c>
      <c r="D131" s="5">
        <f t="shared" si="68"/>
        <v>44744.180671295879</v>
      </c>
    </row>
    <row r="132" spans="1:4" x14ac:dyDescent="0.3">
      <c r="A132" s="1">
        <f t="shared" si="70"/>
        <v>20.5</v>
      </c>
      <c r="B132" s="1">
        <f t="shared" si="70"/>
        <v>20.5</v>
      </c>
      <c r="C132" s="6">
        <f t="shared" ca="1" si="69"/>
        <v>31.325690524451748</v>
      </c>
      <c r="D132" s="5">
        <f t="shared" ref="D132:D169" si="71">D131+1/24/12</f>
        <v>44744.184143518098</v>
      </c>
    </row>
    <row r="133" spans="1:4" x14ac:dyDescent="0.3">
      <c r="A133" s="1">
        <f t="shared" ref="A133:B133" si="72">A132+0.25</f>
        <v>20.75</v>
      </c>
      <c r="B133" s="1">
        <f t="shared" si="72"/>
        <v>20.75</v>
      </c>
      <c r="C133" s="6">
        <f t="shared" ca="1" si="69"/>
        <v>30.198924139347827</v>
      </c>
      <c r="D133" s="5">
        <f t="shared" si="71"/>
        <v>44744.187615740317</v>
      </c>
    </row>
    <row r="134" spans="1:4" x14ac:dyDescent="0.3">
      <c r="A134" s="1">
        <f t="shared" ref="A134:B134" si="73">A133+0.25</f>
        <v>21</v>
      </c>
      <c r="B134" s="1">
        <f t="shared" si="73"/>
        <v>21</v>
      </c>
      <c r="C134" s="6">
        <f t="shared" ca="1" si="69"/>
        <v>30.664562942219856</v>
      </c>
      <c r="D134" s="5">
        <f t="shared" si="71"/>
        <v>44744.191087962536</v>
      </c>
    </row>
    <row r="135" spans="1:4" x14ac:dyDescent="0.3">
      <c r="A135" s="1">
        <f t="shared" ref="A135:B135" si="74">A134+0.25</f>
        <v>21.25</v>
      </c>
      <c r="B135" s="1">
        <f t="shared" si="74"/>
        <v>21.25</v>
      </c>
      <c r="C135" s="6">
        <f t="shared" ca="1" si="69"/>
        <v>34.748564218755796</v>
      </c>
      <c r="D135" s="5">
        <f t="shared" si="71"/>
        <v>44744.194560184755</v>
      </c>
    </row>
    <row r="136" spans="1:4" x14ac:dyDescent="0.3">
      <c r="A136" s="1">
        <f t="shared" ref="A136:B136" si="75">A135+0.25</f>
        <v>21.5</v>
      </c>
      <c r="B136" s="1">
        <f t="shared" si="75"/>
        <v>21.5</v>
      </c>
      <c r="C136" s="6">
        <v>-100</v>
      </c>
      <c r="D136" s="5">
        <f t="shared" si="71"/>
        <v>44744.198032406974</v>
      </c>
    </row>
    <row r="137" spans="1:4" x14ac:dyDescent="0.3">
      <c r="A137" s="1">
        <f t="shared" ref="A137:B137" si="76">A136+0.25</f>
        <v>21.75</v>
      </c>
      <c r="B137" s="1">
        <f t="shared" si="76"/>
        <v>21.75</v>
      </c>
      <c r="C137" s="6">
        <f t="shared" ca="1" si="69"/>
        <v>31.533412497869843</v>
      </c>
      <c r="D137" s="5">
        <f t="shared" si="71"/>
        <v>44744.201504629193</v>
      </c>
    </row>
    <row r="138" spans="1:4" x14ac:dyDescent="0.3">
      <c r="A138" s="1">
        <f t="shared" ref="A138:B138" si="77">A137+0.25</f>
        <v>22</v>
      </c>
      <c r="B138" s="1">
        <f t="shared" si="77"/>
        <v>22</v>
      </c>
      <c r="C138" s="6">
        <f t="shared" ca="1" si="69"/>
        <v>29.294000000000015</v>
      </c>
      <c r="D138" s="5">
        <f t="shared" si="71"/>
        <v>44744.204976851412</v>
      </c>
    </row>
    <row r="139" spans="1:4" x14ac:dyDescent="0.3">
      <c r="A139" s="1">
        <f t="shared" ref="A139:B139" si="78">A138+0.25</f>
        <v>22.25</v>
      </c>
      <c r="B139" s="1">
        <f t="shared" si="78"/>
        <v>22.25</v>
      </c>
      <c r="C139" s="6">
        <f t="shared" ca="1" si="69"/>
        <v>28.002880723088559</v>
      </c>
      <c r="D139" s="5">
        <f t="shared" si="71"/>
        <v>44744.208449073631</v>
      </c>
    </row>
    <row r="140" spans="1:4" x14ac:dyDescent="0.3">
      <c r="A140" s="1">
        <f t="shared" ref="A140:B140" si="79">A139+0.25</f>
        <v>22.5</v>
      </c>
      <c r="B140" s="1">
        <f t="shared" si="79"/>
        <v>22.5</v>
      </c>
      <c r="C140" s="6">
        <f t="shared" ca="1" si="69"/>
        <v>27.493752167130033</v>
      </c>
      <c r="D140" s="5">
        <f t="shared" si="71"/>
        <v>44744.21192129585</v>
      </c>
    </row>
    <row r="141" spans="1:4" x14ac:dyDescent="0.3">
      <c r="A141" s="1">
        <f t="shared" ref="A141:B141" si="80">A140+0.25</f>
        <v>22.75</v>
      </c>
      <c r="B141" s="1">
        <f t="shared" si="80"/>
        <v>22.75</v>
      </c>
      <c r="C141" s="6">
        <f t="shared" ca="1" si="69"/>
        <v>27.899305794060819</v>
      </c>
      <c r="D141" s="5">
        <f t="shared" si="71"/>
        <v>44744.215393518069</v>
      </c>
    </row>
    <row r="142" spans="1:4" x14ac:dyDescent="0.3">
      <c r="A142" s="1">
        <f t="shared" ref="A142:B142" si="81">A141+0.25</f>
        <v>23</v>
      </c>
      <c r="B142" s="1">
        <f t="shared" si="81"/>
        <v>23</v>
      </c>
      <c r="C142" s="6">
        <f t="shared" ca="1" si="69"/>
        <v>31.674130159196729</v>
      </c>
      <c r="D142" s="5">
        <f t="shared" si="71"/>
        <v>44744.218865740288</v>
      </c>
    </row>
    <row r="143" spans="1:4" x14ac:dyDescent="0.3">
      <c r="A143" s="1">
        <f t="shared" ref="A143:B143" si="82">A142+0.25</f>
        <v>23.25</v>
      </c>
      <c r="B143" s="1">
        <f t="shared" si="82"/>
        <v>23.25</v>
      </c>
      <c r="C143" s="6">
        <f t="shared" ca="1" si="69"/>
        <v>27.487866505981479</v>
      </c>
      <c r="D143" s="5">
        <f t="shared" si="71"/>
        <v>44744.222337962507</v>
      </c>
    </row>
    <row r="144" spans="1:4" x14ac:dyDescent="0.3">
      <c r="A144" s="1">
        <f t="shared" ref="A144:B144" si="83">A143+0.25</f>
        <v>23.5</v>
      </c>
      <c r="B144" s="1">
        <f t="shared" si="83"/>
        <v>23.5</v>
      </c>
      <c r="C144" s="6">
        <f t="shared" ca="1" si="69"/>
        <v>33.995639477708103</v>
      </c>
      <c r="D144" s="5">
        <f t="shared" si="71"/>
        <v>44744.225810184726</v>
      </c>
    </row>
    <row r="145" spans="1:4" x14ac:dyDescent="0.3">
      <c r="A145" s="1">
        <f t="shared" ref="A145:B145" si="84">A144+0.25</f>
        <v>23.75</v>
      </c>
      <c r="B145" s="1">
        <f t="shared" si="84"/>
        <v>23.75</v>
      </c>
      <c r="C145" s="6">
        <f t="shared" ca="1" si="69"/>
        <v>34.857456821590532</v>
      </c>
      <c r="D145" s="5">
        <f t="shared" si="71"/>
        <v>44744.229282406945</v>
      </c>
    </row>
    <row r="146" spans="1:4" x14ac:dyDescent="0.3">
      <c r="A146" s="1">
        <f t="shared" ref="A146:B146" si="85">A145+0.25</f>
        <v>24</v>
      </c>
      <c r="B146" s="1">
        <f t="shared" si="85"/>
        <v>24</v>
      </c>
      <c r="C146" s="6">
        <f t="shared" ca="1" si="69"/>
        <v>37.931999999999995</v>
      </c>
      <c r="D146" s="5">
        <f t="shared" si="71"/>
        <v>44744.232754629164</v>
      </c>
    </row>
    <row r="147" spans="1:4" x14ac:dyDescent="0.3">
      <c r="A147" s="1">
        <f t="shared" ref="A147:B147" si="86">A146+0.25</f>
        <v>24.25</v>
      </c>
      <c r="B147" s="1">
        <f t="shared" si="86"/>
        <v>24.25</v>
      </c>
      <c r="C147" s="6">
        <f t="shared" ca="1" si="69"/>
        <v>38.939805809805016</v>
      </c>
      <c r="D147" s="5">
        <f t="shared" si="71"/>
        <v>44744.236226851383</v>
      </c>
    </row>
    <row r="148" spans="1:4" x14ac:dyDescent="0.3">
      <c r="A148" s="1">
        <f t="shared" ref="A148:B148" si="87">A147+0.25</f>
        <v>24.5</v>
      </c>
      <c r="B148" s="1">
        <f t="shared" si="87"/>
        <v>24.5</v>
      </c>
      <c r="C148" s="6">
        <f t="shared" ca="1" si="69"/>
        <v>35.023510098079143</v>
      </c>
      <c r="D148" s="5">
        <f t="shared" si="71"/>
        <v>44744.239699073602</v>
      </c>
    </row>
    <row r="149" spans="1:4" x14ac:dyDescent="0.3">
      <c r="A149" s="1">
        <f t="shared" ref="A149:B149" si="88">A148+0.25</f>
        <v>24.75</v>
      </c>
      <c r="B149" s="1">
        <f t="shared" si="88"/>
        <v>24.75</v>
      </c>
      <c r="C149" s="6">
        <v>25</v>
      </c>
      <c r="D149" s="5">
        <f t="shared" si="71"/>
        <v>44744.243171295821</v>
      </c>
    </row>
    <row r="150" spans="1:4" x14ac:dyDescent="0.3">
      <c r="A150" s="1">
        <f t="shared" ref="A150:B150" si="89">A149+0.25</f>
        <v>25</v>
      </c>
      <c r="B150" s="1">
        <f t="shared" si="89"/>
        <v>25</v>
      </c>
      <c r="C150" s="6">
        <v>25</v>
      </c>
      <c r="D150" s="5">
        <f t="shared" si="71"/>
        <v>44744.246643518039</v>
      </c>
    </row>
    <row r="151" spans="1:4" x14ac:dyDescent="0.3">
      <c r="A151" s="1">
        <f t="shared" ref="A151:B151" si="90">A150+0.25</f>
        <v>25.25</v>
      </c>
      <c r="B151" s="1">
        <f t="shared" si="90"/>
        <v>25.25</v>
      </c>
      <c r="C151" s="6">
        <v>25</v>
      </c>
      <c r="D151" s="5">
        <f t="shared" si="71"/>
        <v>44744.250115740258</v>
      </c>
    </row>
    <row r="152" spans="1:4" x14ac:dyDescent="0.3">
      <c r="A152" s="1">
        <f t="shared" ref="A152:B152" si="91">A151+0.25</f>
        <v>25.5</v>
      </c>
      <c r="B152" s="1">
        <f t="shared" si="91"/>
        <v>25.5</v>
      </c>
      <c r="C152" s="6">
        <f t="shared" ca="1" si="69"/>
        <v>43.499618808665957</v>
      </c>
      <c r="D152" s="5">
        <f t="shared" si="71"/>
        <v>44744.253587962477</v>
      </c>
    </row>
    <row r="153" spans="1:4" x14ac:dyDescent="0.3">
      <c r="A153" s="1">
        <f t="shared" ref="A153:B153" si="92">A152+0.25</f>
        <v>25.75</v>
      </c>
      <c r="B153" s="1">
        <f t="shared" si="92"/>
        <v>25.75</v>
      </c>
      <c r="C153" s="6">
        <f t="shared" ca="1" si="69"/>
        <v>40.120997532619064</v>
      </c>
      <c r="D153" s="5">
        <f t="shared" si="71"/>
        <v>44744.257060184696</v>
      </c>
    </row>
    <row r="154" spans="1:4" x14ac:dyDescent="0.3">
      <c r="A154" s="1">
        <f t="shared" ref="A154:B154" si="93">A153+0.25</f>
        <v>26</v>
      </c>
      <c r="B154" s="1">
        <f t="shared" si="93"/>
        <v>26</v>
      </c>
      <c r="C154" s="6">
        <f t="shared" ca="1" si="69"/>
        <v>37.411999999999992</v>
      </c>
      <c r="D154" s="5">
        <f t="shared" si="71"/>
        <v>44744.260532406915</v>
      </c>
    </row>
    <row r="155" spans="1:4" x14ac:dyDescent="0.3">
      <c r="A155" s="1">
        <f t="shared" ref="A155:B155" si="94">A154+0.25</f>
        <v>26.25</v>
      </c>
      <c r="B155" s="1">
        <f t="shared" si="94"/>
        <v>26.25</v>
      </c>
      <c r="C155" s="6">
        <f t="shared" ca="1" si="69"/>
        <v>37.8947208752151</v>
      </c>
      <c r="D155" s="5">
        <f t="shared" si="71"/>
        <v>44744.264004629134</v>
      </c>
    </row>
    <row r="156" spans="1:4" x14ac:dyDescent="0.3">
      <c r="A156" s="1">
        <f t="shared" ref="A156:B156" si="95">A155+0.25</f>
        <v>26.5</v>
      </c>
      <c r="B156" s="1">
        <f t="shared" si="95"/>
        <v>26.5</v>
      </c>
      <c r="C156" s="6">
        <f t="shared" ca="1" si="69"/>
        <v>41.236293937285978</v>
      </c>
      <c r="D156" s="5">
        <f t="shared" si="71"/>
        <v>44744.267476851353</v>
      </c>
    </row>
    <row r="157" spans="1:4" x14ac:dyDescent="0.3">
      <c r="A157" s="1">
        <f t="shared" ref="A157:B157" si="96">A156+0.25</f>
        <v>26.75</v>
      </c>
      <c r="B157" s="1">
        <f t="shared" si="96"/>
        <v>26.75</v>
      </c>
      <c r="C157" s="6">
        <f t="shared" ca="1" si="69"/>
        <v>40.319293245214205</v>
      </c>
      <c r="D157" s="5">
        <f t="shared" si="71"/>
        <v>44744.270949073572</v>
      </c>
    </row>
    <row r="158" spans="1:4" x14ac:dyDescent="0.3">
      <c r="A158" s="1">
        <f t="shared" ref="A158:B158" si="97">A157+0.25</f>
        <v>27</v>
      </c>
      <c r="B158" s="1">
        <f t="shared" si="97"/>
        <v>27</v>
      </c>
      <c r="C158" s="6">
        <f t="shared" ca="1" si="69"/>
        <v>36.836977116533973</v>
      </c>
      <c r="D158" s="5">
        <f t="shared" si="71"/>
        <v>44744.274421295791</v>
      </c>
    </row>
    <row r="159" spans="1:4" x14ac:dyDescent="0.3">
      <c r="A159" s="1">
        <f t="shared" ref="A159:B159" si="98">A158+0.25</f>
        <v>27.25</v>
      </c>
      <c r="B159" s="1">
        <f t="shared" si="98"/>
        <v>27.25</v>
      </c>
      <c r="C159" s="6">
        <f t="shared" ca="1" si="69"/>
        <v>38.129179721639922</v>
      </c>
      <c r="D159" s="5">
        <f t="shared" si="71"/>
        <v>44744.27789351801</v>
      </c>
    </row>
    <row r="160" spans="1:4" x14ac:dyDescent="0.3">
      <c r="A160" s="1">
        <f t="shared" ref="A160:B160" si="99">A159+0.25</f>
        <v>27.5</v>
      </c>
      <c r="B160" s="1">
        <f t="shared" si="99"/>
        <v>27.5</v>
      </c>
      <c r="C160" s="6">
        <f t="shared" ca="1" si="69"/>
        <v>42.014287437166111</v>
      </c>
      <c r="D160" s="5">
        <f t="shared" si="71"/>
        <v>44744.281365740229</v>
      </c>
    </row>
    <row r="161" spans="1:4" x14ac:dyDescent="0.3">
      <c r="A161" s="1">
        <f t="shared" ref="A161:B161" si="100">A160+0.25</f>
        <v>27.75</v>
      </c>
      <c r="B161" s="1">
        <f t="shared" si="100"/>
        <v>27.75</v>
      </c>
      <c r="C161" s="6">
        <v>25</v>
      </c>
      <c r="D161" s="5">
        <f t="shared" si="71"/>
        <v>44744.284837962448</v>
      </c>
    </row>
    <row r="162" spans="1:4" x14ac:dyDescent="0.3">
      <c r="A162" s="1">
        <f t="shared" ref="A162:B162" si="101">A161+0.25</f>
        <v>28</v>
      </c>
      <c r="B162" s="1">
        <f t="shared" si="101"/>
        <v>28</v>
      </c>
      <c r="C162" s="6">
        <v>25</v>
      </c>
      <c r="D162" s="5">
        <f t="shared" si="71"/>
        <v>44744.288310184667</v>
      </c>
    </row>
    <row r="163" spans="1:4" x14ac:dyDescent="0.3">
      <c r="A163" s="1">
        <f t="shared" ref="A163:B163" si="102">A162+0.25</f>
        <v>28.25</v>
      </c>
      <c r="B163" s="1">
        <f t="shared" si="102"/>
        <v>28.25</v>
      </c>
      <c r="C163" s="6">
        <f t="shared" ca="1" si="69"/>
        <v>49.235028299037715</v>
      </c>
      <c r="D163" s="5">
        <f t="shared" si="71"/>
        <v>44744.291782406886</v>
      </c>
    </row>
    <row r="164" spans="1:4" x14ac:dyDescent="0.3">
      <c r="A164" s="1">
        <f t="shared" ref="A164:B164" si="103">A163+0.25</f>
        <v>28.5</v>
      </c>
      <c r="B164" s="1">
        <f t="shared" si="103"/>
        <v>28.5</v>
      </c>
      <c r="C164" s="6">
        <f t="shared" ca="1" si="69"/>
        <v>50.267404954267967</v>
      </c>
      <c r="D164" s="5">
        <f t="shared" si="71"/>
        <v>44744.295254629105</v>
      </c>
    </row>
    <row r="165" spans="1:4" x14ac:dyDescent="0.3">
      <c r="A165" s="1">
        <f t="shared" ref="A165:B165" si="104">A164+0.25</f>
        <v>28.75</v>
      </c>
      <c r="B165" s="1">
        <f t="shared" si="104"/>
        <v>28.75</v>
      </c>
      <c r="C165" s="6">
        <f t="shared" ca="1" si="69"/>
        <v>47.781099307560581</v>
      </c>
      <c r="D165" s="5">
        <f t="shared" si="71"/>
        <v>44744.298726851324</v>
      </c>
    </row>
    <row r="166" spans="1:4" x14ac:dyDescent="0.3">
      <c r="A166" s="1">
        <f t="shared" ref="A166:B166" si="105">A165+0.25</f>
        <v>29</v>
      </c>
      <c r="B166" s="1">
        <f t="shared" si="105"/>
        <v>29</v>
      </c>
      <c r="C166" s="6">
        <f t="shared" ca="1" si="69"/>
        <v>50.302149956343989</v>
      </c>
      <c r="D166" s="5">
        <f t="shared" si="71"/>
        <v>44744.302199073543</v>
      </c>
    </row>
    <row r="167" spans="1:4" x14ac:dyDescent="0.3">
      <c r="A167" s="1">
        <f t="shared" ref="A167:B167" si="106">A166+0.25</f>
        <v>29.25</v>
      </c>
      <c r="B167" s="1">
        <f t="shared" si="106"/>
        <v>29.25</v>
      </c>
      <c r="C167" s="6">
        <f t="shared" ca="1" si="69"/>
        <v>51.265059126895764</v>
      </c>
      <c r="D167" s="5">
        <f t="shared" si="71"/>
        <v>44744.305671295762</v>
      </c>
    </row>
    <row r="168" spans="1:4" x14ac:dyDescent="0.3">
      <c r="A168" s="1">
        <f t="shared" ref="A168:B168" si="107">A167+0.25</f>
        <v>29.5</v>
      </c>
      <c r="B168" s="1">
        <f t="shared" si="107"/>
        <v>29.5</v>
      </c>
      <c r="C168" s="6">
        <f t="shared" ca="1" si="69"/>
        <v>56.928732683852076</v>
      </c>
      <c r="D168" s="5">
        <f t="shared" si="71"/>
        <v>44744.309143517981</v>
      </c>
    </row>
    <row r="169" spans="1:4" x14ac:dyDescent="0.3">
      <c r="A169" s="1">
        <f t="shared" ref="A169:B169" si="108">A168+0.25</f>
        <v>29.75</v>
      </c>
      <c r="B169" s="1">
        <f t="shared" si="108"/>
        <v>29.75</v>
      </c>
      <c r="C169" s="6">
        <f t="shared" ca="1" si="69"/>
        <v>48.625319326703739</v>
      </c>
      <c r="D169" s="5">
        <f t="shared" si="71"/>
        <v>44744.3126157402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E2" sqref="E2"/>
    </sheetView>
  </sheetViews>
  <sheetFormatPr defaultRowHeight="14.4" x14ac:dyDescent="0.3"/>
  <cols>
    <col min="1" max="1" width="10.109375" style="9" bestFit="1" customWidth="1"/>
    <col min="2" max="2" width="15.109375" bestFit="1" customWidth="1"/>
    <col min="3" max="3" width="18.33203125" bestFit="1" customWidth="1"/>
    <col min="4" max="4" width="13.21875" customWidth="1"/>
  </cols>
  <sheetData>
    <row r="1" spans="1:4" x14ac:dyDescent="0.3">
      <c r="A1" s="10" t="s">
        <v>2</v>
      </c>
      <c r="B1" t="s">
        <v>4</v>
      </c>
      <c r="C1" t="s">
        <v>5</v>
      </c>
      <c r="D1" t="s">
        <v>6</v>
      </c>
    </row>
    <row r="2" spans="1:4" x14ac:dyDescent="0.3">
      <c r="A2" s="11">
        <v>-11.25</v>
      </c>
      <c r="B2" s="7">
        <v>6.9104555670460623</v>
      </c>
      <c r="C2" s="7">
        <v>5.9796953290786803</v>
      </c>
      <c r="D2" s="7">
        <v>0</v>
      </c>
    </row>
    <row r="3" spans="1:4" x14ac:dyDescent="0.3">
      <c r="A3" s="11">
        <v>-11</v>
      </c>
      <c r="B3" s="7">
        <v>6.0114954071170112</v>
      </c>
      <c r="C3" s="7">
        <v>6.0719197217096479</v>
      </c>
      <c r="D3" s="7">
        <v>0</v>
      </c>
    </row>
    <row r="4" spans="1:4" x14ac:dyDescent="0.3">
      <c r="A4" s="11">
        <v>-10.75</v>
      </c>
      <c r="B4" s="7">
        <v>6.4528562222835459</v>
      </c>
      <c r="C4" s="7">
        <v>5.5872520777547479</v>
      </c>
      <c r="D4" s="7">
        <v>0</v>
      </c>
    </row>
    <row r="5" spans="1:4" x14ac:dyDescent="0.3">
      <c r="A5" s="11">
        <v>-10.5</v>
      </c>
      <c r="B5" s="7">
        <v>5.1840120263479843</v>
      </c>
      <c r="C5" s="7">
        <v>4.9343492349771232</v>
      </c>
      <c r="D5" s="7">
        <v>0</v>
      </c>
    </row>
    <row r="6" spans="1:4" x14ac:dyDescent="0.3">
      <c r="A6" s="11">
        <v>-10.25</v>
      </c>
      <c r="B6" s="7">
        <v>4.2430453105079344</v>
      </c>
      <c r="C6" s="7">
        <v>4.1723855199151743</v>
      </c>
      <c r="D6" s="7">
        <v>0</v>
      </c>
    </row>
    <row r="7" spans="1:4" x14ac:dyDescent="0.3">
      <c r="A7" s="11">
        <v>-10</v>
      </c>
      <c r="B7" s="7">
        <v>3.029999999999998</v>
      </c>
      <c r="C7" s="7">
        <v>3.0858539868005579</v>
      </c>
      <c r="D7" s="7">
        <v>0</v>
      </c>
    </row>
    <row r="8" spans="1:4" x14ac:dyDescent="0.3">
      <c r="A8" s="11">
        <v>-9.75</v>
      </c>
      <c r="B8" s="7">
        <v>2.0226738310291821</v>
      </c>
      <c r="C8" s="7">
        <v>2.1072130836060912</v>
      </c>
      <c r="D8" s="7">
        <v>0</v>
      </c>
    </row>
    <row r="9" spans="1:4" x14ac:dyDescent="0.3">
      <c r="A9" s="11">
        <v>-9.5</v>
      </c>
      <c r="B9" s="7">
        <v>0.89368477931713342</v>
      </c>
      <c r="C9" s="7">
        <v>1.3101557295816091</v>
      </c>
      <c r="D9" s="7">
        <v>0</v>
      </c>
    </row>
    <row r="10" spans="1:4" x14ac:dyDescent="0.3">
      <c r="A10" s="11">
        <v>-9.25</v>
      </c>
      <c r="B10" s="7">
        <v>0.2621222445992914</v>
      </c>
      <c r="C10" s="7">
        <v>0.68551251874996311</v>
      </c>
      <c r="D10" s="7">
        <v>0</v>
      </c>
    </row>
    <row r="11" spans="1:4" x14ac:dyDescent="0.3">
      <c r="A11" s="11">
        <v>-9</v>
      </c>
      <c r="B11" s="7">
        <v>-7.4173157302028267E-2</v>
      </c>
      <c r="C11" s="7">
        <v>0.30222151297444372</v>
      </c>
      <c r="D11" s="7">
        <v>0</v>
      </c>
    </row>
    <row r="12" spans="1:4" x14ac:dyDescent="0.3">
      <c r="A12" s="11">
        <v>-8.75</v>
      </c>
      <c r="B12" s="7">
        <v>-0.1001353780444372</v>
      </c>
      <c r="C12" s="7">
        <v>0.25115206111619948</v>
      </c>
      <c r="D12" s="7">
        <v>0</v>
      </c>
    </row>
    <row r="13" spans="1:4" x14ac:dyDescent="0.3">
      <c r="A13" s="11">
        <v>-8.5</v>
      </c>
      <c r="B13" s="7">
        <v>0.15321440602578751</v>
      </c>
      <c r="C13" s="7">
        <v>0.39828405394882083</v>
      </c>
      <c r="D13" s="7">
        <v>0</v>
      </c>
    </row>
    <row r="14" spans="1:4" x14ac:dyDescent="0.3">
      <c r="A14" s="11">
        <v>-8.25</v>
      </c>
      <c r="B14" s="7">
        <v>0.66344475114174728</v>
      </c>
      <c r="C14" s="7">
        <v>0.75472585082523835</v>
      </c>
      <c r="D14" s="7">
        <v>0</v>
      </c>
    </row>
    <row r="15" spans="1:4" x14ac:dyDescent="0.3">
      <c r="A15" s="11">
        <v>-8</v>
      </c>
      <c r="B15" s="7">
        <v>1.104000000000001</v>
      </c>
      <c r="C15" s="7">
        <v>1.1605273217184391</v>
      </c>
      <c r="D15" s="7">
        <v>0</v>
      </c>
    </row>
    <row r="16" spans="1:4" x14ac:dyDescent="0.3">
      <c r="A16" s="11">
        <v>-7.75</v>
      </c>
      <c r="B16" s="7">
        <v>1.861824375319596</v>
      </c>
      <c r="C16" s="7">
        <v>1.5176167363084949</v>
      </c>
      <c r="D16" s="7">
        <v>0</v>
      </c>
    </row>
    <row r="17" spans="1:4" x14ac:dyDescent="0.3">
      <c r="A17" s="11">
        <v>-7.5</v>
      </c>
      <c r="B17" s="7">
        <v>1.963625754386626</v>
      </c>
      <c r="C17" s="7">
        <v>1.883304090169174</v>
      </c>
      <c r="D17" s="7">
        <v>0</v>
      </c>
    </row>
    <row r="18" spans="1:4" x14ac:dyDescent="0.3">
      <c r="A18" s="11">
        <v>-7.25</v>
      </c>
      <c r="B18" s="7">
        <v>2.3393964397056068</v>
      </c>
      <c r="C18" s="7">
        <v>2.046719440126306</v>
      </c>
      <c r="D18" s="7">
        <v>0</v>
      </c>
    </row>
    <row r="19" spans="1:4" x14ac:dyDescent="0.3">
      <c r="A19" s="11">
        <v>-7</v>
      </c>
      <c r="B19" s="7">
        <v>2.2279955456514919</v>
      </c>
      <c r="C19" s="7">
        <v>1.942054740625502</v>
      </c>
      <c r="D19" s="7">
        <v>0</v>
      </c>
    </row>
    <row r="20" spans="1:4" x14ac:dyDescent="0.3">
      <c r="A20" s="11">
        <v>-6.75</v>
      </c>
      <c r="B20" s="7">
        <v>2.133432085147509</v>
      </c>
      <c r="C20" s="7">
        <v>1.6164536953209601</v>
      </c>
      <c r="D20" s="7">
        <v>0</v>
      </c>
    </row>
    <row r="21" spans="1:4" x14ac:dyDescent="0.3">
      <c r="A21" s="11">
        <v>-6.5</v>
      </c>
      <c r="B21" s="7">
        <v>1.331764683262268</v>
      </c>
      <c r="C21" s="7">
        <v>1.1810214358658671</v>
      </c>
      <c r="D21" s="7">
        <v>0</v>
      </c>
    </row>
    <row r="22" spans="1:4" x14ac:dyDescent="0.3">
      <c r="A22" s="11">
        <v>-6.25</v>
      </c>
      <c r="B22" s="7">
        <v>0.56665811266447175</v>
      </c>
      <c r="C22" s="7">
        <v>0.56636260976650377</v>
      </c>
      <c r="D22" s="7">
        <v>0</v>
      </c>
    </row>
    <row r="23" spans="1:4" x14ac:dyDescent="0.3">
      <c r="A23" s="11">
        <v>-6</v>
      </c>
      <c r="B23" s="7">
        <v>-0.2040000000000006</v>
      </c>
      <c r="C23" s="7">
        <v>-0.2267092069922256</v>
      </c>
      <c r="D23" s="7">
        <v>0</v>
      </c>
    </row>
    <row r="24" spans="1:4" x14ac:dyDescent="0.3">
      <c r="A24" s="11">
        <v>-5.75</v>
      </c>
      <c r="B24" s="7">
        <v>-0.99574632934376117</v>
      </c>
      <c r="C24" s="7">
        <v>-0.87020921667816786</v>
      </c>
      <c r="D24" s="7">
        <v>0</v>
      </c>
    </row>
    <row r="25" spans="1:4" x14ac:dyDescent="0.3">
      <c r="A25" s="11">
        <v>-5.5</v>
      </c>
      <c r="B25" s="7">
        <v>-1.8095132945518859</v>
      </c>
      <c r="C25" s="7">
        <v>-1.3562496286120409</v>
      </c>
      <c r="D25" s="7">
        <v>0</v>
      </c>
    </row>
    <row r="26" spans="1:4" x14ac:dyDescent="0.3">
      <c r="A26" s="11">
        <v>-5.25</v>
      </c>
      <c r="B26" s="7">
        <v>-2.0339816848252621</v>
      </c>
      <c r="C26" s="7">
        <v>-1.8230497764980089</v>
      </c>
      <c r="D26" s="7">
        <v>0</v>
      </c>
    </row>
    <row r="27" spans="1:4" x14ac:dyDescent="0.3">
      <c r="A27" s="11">
        <v>-5</v>
      </c>
      <c r="B27" s="7">
        <v>-2.1912705002791388</v>
      </c>
      <c r="C27" s="7">
        <v>-2.0980350375380499</v>
      </c>
      <c r="D27" s="7">
        <v>0</v>
      </c>
    </row>
    <row r="28" spans="1:4" x14ac:dyDescent="0.3">
      <c r="A28" s="11">
        <v>-4.75</v>
      </c>
      <c r="B28" s="7">
        <v>-2.295668981817252</v>
      </c>
      <c r="C28" s="7">
        <v>-2.06219661182995</v>
      </c>
      <c r="D28" s="7">
        <v>0</v>
      </c>
    </row>
    <row r="29" spans="1:4" x14ac:dyDescent="0.3">
      <c r="A29" s="11">
        <v>-4.5</v>
      </c>
      <c r="B29" s="7">
        <v>-2.252976188957803</v>
      </c>
      <c r="C29" s="7">
        <v>-1.8403743888384969</v>
      </c>
      <c r="D29" s="7">
        <v>0</v>
      </c>
    </row>
    <row r="30" spans="1:4" x14ac:dyDescent="0.3">
      <c r="A30" s="11">
        <v>-4.25</v>
      </c>
      <c r="B30" s="7">
        <v>-1.7705580732575961</v>
      </c>
      <c r="C30" s="7">
        <v>-1.616038126628542</v>
      </c>
      <c r="D30" s="7">
        <v>0</v>
      </c>
    </row>
    <row r="31" spans="1:4" x14ac:dyDescent="0.3">
      <c r="A31" s="11">
        <v>-4</v>
      </c>
      <c r="B31" s="7">
        <v>-1.1040000000000001</v>
      </c>
      <c r="C31" s="7">
        <v>-1.3330839541479189</v>
      </c>
      <c r="D31" s="7">
        <v>0</v>
      </c>
    </row>
    <row r="32" spans="1:4" x14ac:dyDescent="0.3">
      <c r="A32" s="11">
        <v>-3.75</v>
      </c>
      <c r="B32" s="7">
        <v>-0.81150733573911071</v>
      </c>
      <c r="C32" s="7">
        <v>-0.92091416357662315</v>
      </c>
      <c r="D32" s="7">
        <v>0</v>
      </c>
    </row>
    <row r="33" spans="1:4" x14ac:dyDescent="0.3">
      <c r="A33" s="11">
        <v>-3.5</v>
      </c>
      <c r="B33" s="7">
        <v>-0.49729421863716589</v>
      </c>
      <c r="C33" s="7">
        <v>-0.64302053361893963</v>
      </c>
      <c r="D33" s="7">
        <v>0</v>
      </c>
    </row>
    <row r="34" spans="1:4" x14ac:dyDescent="0.3">
      <c r="A34" s="11">
        <v>-3.25</v>
      </c>
      <c r="B34" s="7">
        <v>-0.31180436241173209</v>
      </c>
      <c r="C34" s="7">
        <v>-0.55071820380913405</v>
      </c>
      <c r="D34" s="7">
        <v>0</v>
      </c>
    </row>
    <row r="35" spans="1:4" x14ac:dyDescent="0.3">
      <c r="A35" s="11">
        <v>-3</v>
      </c>
      <c r="B35" s="7">
        <v>-0.34477043632491577</v>
      </c>
      <c r="C35" s="7">
        <v>-0.57280180348511589</v>
      </c>
      <c r="D35" s="7">
        <v>0</v>
      </c>
    </row>
    <row r="36" spans="1:4" x14ac:dyDescent="0.3">
      <c r="A36" s="11">
        <v>-2.75</v>
      </c>
      <c r="B36" s="7">
        <v>-0.54930082453534357</v>
      </c>
      <c r="C36" s="7">
        <v>-3.7325901329958029</v>
      </c>
      <c r="D36" s="7">
        <v>20</v>
      </c>
    </row>
    <row r="37" spans="1:4" x14ac:dyDescent="0.3">
      <c r="A37" s="11">
        <v>-2.5</v>
      </c>
      <c r="B37" s="7">
        <v>-0.93280780835622135</v>
      </c>
      <c r="C37" s="7">
        <v>-7.0087622964376521</v>
      </c>
      <c r="D37" s="7">
        <v>0</v>
      </c>
    </row>
    <row r="38" spans="1:4" x14ac:dyDescent="0.3">
      <c r="A38" s="11">
        <v>-2.25</v>
      </c>
      <c r="B38" s="7">
        <v>-13.34097792489035</v>
      </c>
      <c r="C38" s="7">
        <v>-7.3717378014419452</v>
      </c>
      <c r="D38" s="7">
        <v>0</v>
      </c>
    </row>
    <row r="39" spans="1:4" x14ac:dyDescent="0.3">
      <c r="A39" s="11">
        <v>-2</v>
      </c>
      <c r="B39" s="7">
        <v>-13.8</v>
      </c>
      <c r="C39" s="7">
        <v>-10.74462518545465</v>
      </c>
      <c r="D39" s="7">
        <v>0</v>
      </c>
    </row>
    <row r="40" spans="1:4" x14ac:dyDescent="0.3">
      <c r="A40" s="11">
        <v>-1.75</v>
      </c>
      <c r="B40" s="7">
        <v>-14.20484257287621</v>
      </c>
      <c r="C40" s="7">
        <v>-14.07327906554324</v>
      </c>
      <c r="D40" s="7">
        <v>0</v>
      </c>
    </row>
    <row r="41" spans="1:4" x14ac:dyDescent="0.3">
      <c r="A41" s="11">
        <v>-1.5</v>
      </c>
      <c r="B41" s="7">
        <v>-14.49987243569579</v>
      </c>
      <c r="C41" s="7">
        <v>-14.328553813912389</v>
      </c>
      <c r="D41" s="7">
        <v>0</v>
      </c>
    </row>
    <row r="42" spans="1:4" x14ac:dyDescent="0.3">
      <c r="A42" s="11">
        <v>-1.25</v>
      </c>
      <c r="B42" s="7">
        <v>-14.65226590158681</v>
      </c>
      <c r="C42" s="7">
        <v>-14.474863787343001</v>
      </c>
      <c r="D42" s="7">
        <v>0</v>
      </c>
    </row>
    <row r="43" spans="1:4" x14ac:dyDescent="0.3">
      <c r="A43" s="11">
        <v>-1</v>
      </c>
      <c r="B43" s="7">
        <v>-14.657106781186551</v>
      </c>
      <c r="C43" s="7">
        <v>-14.50770627187233</v>
      </c>
      <c r="D43" s="7">
        <v>0</v>
      </c>
    </row>
    <row r="44" spans="1:4" x14ac:dyDescent="0.3">
      <c r="A44" s="11">
        <v>-0.75</v>
      </c>
      <c r="B44" s="7">
        <v>-14.53763335961343</v>
      </c>
      <c r="C44" s="7">
        <v>-14.44565002460079</v>
      </c>
      <c r="D44" s="7">
        <v>0</v>
      </c>
    </row>
    <row r="45" spans="1:4" x14ac:dyDescent="0.3">
      <c r="A45" s="11">
        <v>-0.5</v>
      </c>
      <c r="B45" s="7">
        <v>-14.34105339059327</v>
      </c>
      <c r="C45" s="7">
        <v>-14.33172854145913</v>
      </c>
      <c r="D45" s="7">
        <v>0</v>
      </c>
    </row>
    <row r="46" spans="1:4" x14ac:dyDescent="0.3">
      <c r="A46" s="11">
        <v>-0.25</v>
      </c>
      <c r="B46" s="7">
        <v>-14.13217402503655</v>
      </c>
      <c r="C46" s="7">
        <v>-14.18506568129254</v>
      </c>
      <c r="D46" s="7">
        <v>0</v>
      </c>
    </row>
    <row r="47" spans="1:4" x14ac:dyDescent="0.3">
      <c r="A47" s="11">
        <v>0</v>
      </c>
      <c r="B47" s="7">
        <v>-14</v>
      </c>
      <c r="C47" s="7">
        <v>-13.9921875</v>
      </c>
      <c r="D47" s="7">
        <v>0</v>
      </c>
    </row>
    <row r="48" spans="1:4" x14ac:dyDescent="0.3">
      <c r="A48" s="11">
        <v>0.25</v>
      </c>
      <c r="B48" s="7">
        <v>-13.861575974963451</v>
      </c>
      <c r="C48" s="7">
        <v>-13.79305931870746</v>
      </c>
      <c r="D48" s="7">
        <v>0</v>
      </c>
    </row>
    <row r="49" spans="1:4" x14ac:dyDescent="0.3">
      <c r="A49" s="11">
        <v>0.5</v>
      </c>
      <c r="B49" s="7">
        <v>-13.633946609406729</v>
      </c>
      <c r="C49" s="7">
        <v>-13.62764645854087</v>
      </c>
      <c r="D49" s="7">
        <v>0</v>
      </c>
    </row>
    <row r="50" spans="1:4" x14ac:dyDescent="0.3">
      <c r="A50" s="11">
        <v>0.75</v>
      </c>
      <c r="B50" s="7">
        <v>-13.406116640386569</v>
      </c>
      <c r="C50" s="7">
        <v>-13.482474975399199</v>
      </c>
      <c r="D50" s="7">
        <v>0</v>
      </c>
    </row>
    <row r="51" spans="1:4" x14ac:dyDescent="0.3">
      <c r="A51" s="11">
        <v>1</v>
      </c>
      <c r="B51" s="7">
        <v>-13.24289321881345</v>
      </c>
      <c r="C51" s="7">
        <v>-13.376668728127671</v>
      </c>
      <c r="D51" s="7">
        <v>0</v>
      </c>
    </row>
    <row r="52" spans="1:4" x14ac:dyDescent="0.3">
      <c r="A52" s="11">
        <v>1.25</v>
      </c>
      <c r="B52" s="7">
        <v>-13.19148409841319</v>
      </c>
      <c r="C52" s="7">
        <v>-13.35326121265701</v>
      </c>
      <c r="D52" s="7">
        <v>0</v>
      </c>
    </row>
    <row r="53" spans="1:4" x14ac:dyDescent="0.3">
      <c r="A53" s="11">
        <v>1.5</v>
      </c>
      <c r="B53" s="7">
        <v>-13.27512756430421</v>
      </c>
      <c r="C53" s="7">
        <v>-13.430821186087609</v>
      </c>
      <c r="D53" s="7">
        <v>0</v>
      </c>
    </row>
    <row r="54" spans="1:4" x14ac:dyDescent="0.3">
      <c r="A54" s="11">
        <v>1.75</v>
      </c>
      <c r="B54" s="7">
        <v>-13.48890742712379</v>
      </c>
      <c r="C54" s="7">
        <v>-13.60484593445676</v>
      </c>
      <c r="D54" s="7">
        <v>0</v>
      </c>
    </row>
    <row r="55" spans="1:4" x14ac:dyDescent="0.3">
      <c r="A55" s="11">
        <v>2</v>
      </c>
      <c r="B55" s="7">
        <v>-13.8</v>
      </c>
      <c r="C55" s="7">
        <v>-13.848719120394939</v>
      </c>
      <c r="D55" s="7">
        <v>0</v>
      </c>
    </row>
    <row r="56" spans="1:4" x14ac:dyDescent="0.3">
      <c r="A56" s="11">
        <v>2.25</v>
      </c>
      <c r="B56" s="7">
        <v>-14.152772075109651</v>
      </c>
      <c r="C56" s="7">
        <v>-14.118049155508301</v>
      </c>
      <c r="D56" s="7">
        <v>0</v>
      </c>
    </row>
    <row r="57" spans="1:4" x14ac:dyDescent="0.3">
      <c r="A57" s="11">
        <v>2.5</v>
      </c>
      <c r="B57" s="7">
        <v>-14.478069415042089</v>
      </c>
      <c r="C57" s="7">
        <v>-14.35818418159214</v>
      </c>
      <c r="D57" s="7">
        <v>0</v>
      </c>
    </row>
    <row r="58" spans="1:4" x14ac:dyDescent="0.3">
      <c r="A58" s="11">
        <v>2.75</v>
      </c>
      <c r="B58" s="7">
        <v>-14.70521977986731</v>
      </c>
      <c r="C58" s="7">
        <v>-14.513795325666081</v>
      </c>
      <c r="D58" s="7">
        <v>0</v>
      </c>
    </row>
    <row r="59" spans="1:4" x14ac:dyDescent="0.3">
      <c r="A59" s="11">
        <v>3</v>
      </c>
      <c r="B59" s="7">
        <v>-14.77474487139159</v>
      </c>
      <c r="C59" s="7">
        <v>-9.6666840478803735</v>
      </c>
      <c r="D59" s="7">
        <v>-20</v>
      </c>
    </row>
    <row r="60" spans="1:4" x14ac:dyDescent="0.3">
      <c r="A60" s="11">
        <v>3.25</v>
      </c>
      <c r="B60" s="7">
        <v>-14.649594941121009</v>
      </c>
      <c r="C60" s="7">
        <v>-4.3946455764599648</v>
      </c>
      <c r="D60" s="7">
        <v>0</v>
      </c>
    </row>
    <row r="61" spans="1:4" x14ac:dyDescent="0.3">
      <c r="A61" s="11">
        <v>3.5</v>
      </c>
      <c r="B61" s="7">
        <v>5.1661479445089276</v>
      </c>
      <c r="C61" s="7">
        <v>-4.0912763529006213</v>
      </c>
      <c r="D61" s="7">
        <v>0</v>
      </c>
    </row>
    <row r="62" spans="1:4" x14ac:dyDescent="0.3">
      <c r="A62" s="11">
        <v>3.75</v>
      </c>
      <c r="B62" s="7">
        <v>6.7352344009101239</v>
      </c>
      <c r="C62" s="7">
        <v>1.243254530017722</v>
      </c>
      <c r="D62" s="7">
        <v>0</v>
      </c>
    </row>
    <row r="63" spans="1:4" x14ac:dyDescent="0.3">
      <c r="A63" s="11">
        <v>4</v>
      </c>
      <c r="B63" s="7">
        <v>6.3239999999999998</v>
      </c>
      <c r="C63" s="7">
        <v>7.228580912764957</v>
      </c>
      <c r="D63" s="7">
        <v>0</v>
      </c>
    </row>
    <row r="64" spans="1:4" x14ac:dyDescent="0.3">
      <c r="A64" s="11">
        <v>4.25</v>
      </c>
      <c r="B64" s="7">
        <v>8.1324651166829707</v>
      </c>
      <c r="C64" s="7">
        <v>7.6015275954667523</v>
      </c>
      <c r="D64" s="7">
        <v>0</v>
      </c>
    </row>
    <row r="65" spans="1:4" x14ac:dyDescent="0.3">
      <c r="A65" s="11">
        <v>4.5</v>
      </c>
      <c r="B65" s="7">
        <v>8.8804761889578039</v>
      </c>
      <c r="C65" s="7">
        <v>7.7839560051650869</v>
      </c>
      <c r="D65" s="7">
        <v>0</v>
      </c>
    </row>
    <row r="66" spans="1:4" x14ac:dyDescent="0.3">
      <c r="A66" s="11">
        <v>4.75</v>
      </c>
      <c r="B66" s="7">
        <v>8.4663997919990805</v>
      </c>
      <c r="C66" s="7">
        <v>8.4364705256110817</v>
      </c>
      <c r="D66" s="7">
        <v>0</v>
      </c>
    </row>
    <row r="67" spans="1:4" x14ac:dyDescent="0.3">
      <c r="A67" s="11">
        <v>5</v>
      </c>
      <c r="B67" s="7">
        <v>8.2129591119782965</v>
      </c>
      <c r="C67" s="7">
        <v>31.466714416445541</v>
      </c>
      <c r="D67" s="7">
        <v>-20</v>
      </c>
    </row>
    <row r="68" spans="1:4" x14ac:dyDescent="0.3">
      <c r="A68" s="11">
        <v>5.25</v>
      </c>
      <c r="B68" s="7">
        <v>8.519981684825261</v>
      </c>
      <c r="C68" s="7">
        <v>31.286848789977</v>
      </c>
      <c r="D68" s="7">
        <v>0</v>
      </c>
    </row>
    <row r="69" spans="1:4" x14ac:dyDescent="0.3">
      <c r="A69" s="11">
        <v>5.5</v>
      </c>
      <c r="B69" s="7">
        <v>100</v>
      </c>
      <c r="C69" s="7">
        <v>8.2697442631835489</v>
      </c>
      <c r="D69" s="7">
        <v>1</v>
      </c>
    </row>
    <row r="70" spans="1:4" x14ac:dyDescent="0.3">
      <c r="A70" s="11">
        <v>5.75</v>
      </c>
      <c r="B70" s="7">
        <v>8.4680362559306381</v>
      </c>
      <c r="C70" s="7">
        <v>30.88226974053654</v>
      </c>
      <c r="D70" s="7">
        <v>0</v>
      </c>
    </row>
    <row r="71" spans="1:4" x14ac:dyDescent="0.3">
      <c r="A71" s="11">
        <v>6</v>
      </c>
      <c r="B71" s="7">
        <v>7.878000000000001</v>
      </c>
      <c r="C71" s="7">
        <v>30.52374784969334</v>
      </c>
      <c r="D71" s="7">
        <v>1</v>
      </c>
    </row>
    <row r="72" spans="1:4" x14ac:dyDescent="0.3">
      <c r="A72" s="11">
        <v>6.25</v>
      </c>
      <c r="B72" s="7">
        <v>7.131097277320908</v>
      </c>
      <c r="C72" s="7">
        <v>7.2569732618356202</v>
      </c>
      <c r="D72" s="7">
        <v>0</v>
      </c>
    </row>
    <row r="73" spans="1:4" x14ac:dyDescent="0.3">
      <c r="A73" s="11">
        <v>6.5</v>
      </c>
      <c r="B73" s="7">
        <v>6.495857865521713</v>
      </c>
      <c r="C73" s="7">
        <v>6.8942230926564214</v>
      </c>
      <c r="D73" s="7">
        <v>0</v>
      </c>
    </row>
    <row r="74" spans="1:4" x14ac:dyDescent="0.3">
      <c r="A74" s="11">
        <v>6.75</v>
      </c>
      <c r="B74" s="7">
        <v>6.1859989258901313</v>
      </c>
      <c r="C74" s="7">
        <v>6.6336016368193338</v>
      </c>
      <c r="D74" s="7">
        <v>0</v>
      </c>
    </row>
    <row r="75" spans="1:4" x14ac:dyDescent="0.3">
      <c r="A75" s="11">
        <v>7</v>
      </c>
      <c r="B75" s="7">
        <v>6.3817961674146382</v>
      </c>
      <c r="C75" s="7">
        <v>6.848756248823177</v>
      </c>
      <c r="D75" s="7">
        <v>0</v>
      </c>
    </row>
    <row r="76" spans="1:4" x14ac:dyDescent="0.3">
      <c r="A76" s="11">
        <v>7.25</v>
      </c>
      <c r="B76" s="7">
        <v>6.5256552370200742</v>
      </c>
      <c r="C76" s="7">
        <v>7.0862837543588366</v>
      </c>
      <c r="D76" s="7">
        <v>0</v>
      </c>
    </row>
    <row r="77" spans="1:4" x14ac:dyDescent="0.3">
      <c r="A77" s="11">
        <v>7.5</v>
      </c>
      <c r="B77" s="7">
        <v>8.1875129668607904</v>
      </c>
      <c r="C77" s="7">
        <v>7.6313195904261244</v>
      </c>
      <c r="D77" s="7">
        <v>0</v>
      </c>
    </row>
    <row r="78" spans="1:4" x14ac:dyDescent="0.3">
      <c r="A78" s="11">
        <v>7.75</v>
      </c>
      <c r="B78" s="7">
        <v>7.5898269572697838</v>
      </c>
      <c r="C78" s="7">
        <v>8.501323660984605</v>
      </c>
      <c r="D78" s="7">
        <v>0</v>
      </c>
    </row>
    <row r="79" spans="1:4" x14ac:dyDescent="0.3">
      <c r="A79" s="11">
        <v>8</v>
      </c>
      <c r="B79" s="7">
        <v>10.028</v>
      </c>
      <c r="C79" s="7">
        <v>8.9448992996720307</v>
      </c>
      <c r="D79" s="7">
        <v>0</v>
      </c>
    </row>
    <row r="80" spans="1:4" x14ac:dyDescent="0.3">
      <c r="A80" s="11">
        <v>8.25</v>
      </c>
      <c r="B80" s="7">
        <v>9.2641264400575576</v>
      </c>
      <c r="C80" s="7">
        <v>9.7351149271716082</v>
      </c>
      <c r="D80" s="7">
        <v>0</v>
      </c>
    </row>
    <row r="81" spans="1:4" x14ac:dyDescent="0.3">
      <c r="A81" s="11">
        <v>8.5</v>
      </c>
      <c r="B81" s="7">
        <v>10.738130834499991</v>
      </c>
      <c r="C81" s="7">
        <v>10.20770416654447</v>
      </c>
      <c r="D81" s="7">
        <v>0</v>
      </c>
    </row>
    <row r="82" spans="1:4" x14ac:dyDescent="0.3">
      <c r="A82" s="11">
        <v>8.75</v>
      </c>
      <c r="B82" s="7">
        <v>10.584501916916659</v>
      </c>
      <c r="C82" s="7">
        <v>10.62138711540605</v>
      </c>
      <c r="D82" s="7">
        <v>0</v>
      </c>
    </row>
    <row r="83" spans="1:4" x14ac:dyDescent="0.3">
      <c r="A83" s="11">
        <v>9</v>
      </c>
      <c r="B83" s="7">
        <v>10.95418830920368</v>
      </c>
      <c r="C83" s="7">
        <v>11.467406852520311</v>
      </c>
      <c r="D83" s="7">
        <v>0</v>
      </c>
    </row>
    <row r="84" spans="1:4" x14ac:dyDescent="0.3">
      <c r="A84" s="11">
        <v>9.25</v>
      </c>
      <c r="B84" s="7">
        <v>11.529102877862959</v>
      </c>
      <c r="C84" s="7">
        <v>11.6546429582705</v>
      </c>
      <c r="D84" s="7">
        <v>0</v>
      </c>
    </row>
    <row r="85" spans="1:4" x14ac:dyDescent="0.3">
      <c r="A85" s="11">
        <v>9.5</v>
      </c>
      <c r="B85" s="7">
        <v>13.01789178080163</v>
      </c>
      <c r="C85" s="7">
        <v>11.441320253306669</v>
      </c>
      <c r="D85" s="7">
        <v>0</v>
      </c>
    </row>
    <row r="86" spans="1:4" x14ac:dyDescent="0.3">
      <c r="A86" s="11">
        <v>9.75</v>
      </c>
      <c r="B86" s="7">
        <v>12.061989826160049</v>
      </c>
      <c r="C86" s="7">
        <v>11.772148540041471</v>
      </c>
      <c r="D86" s="7">
        <v>0</v>
      </c>
    </row>
    <row r="87" spans="1:4" x14ac:dyDescent="0.3">
      <c r="A87" s="11">
        <v>10</v>
      </c>
      <c r="B87" s="7">
        <v>11.22</v>
      </c>
      <c r="C87" s="7">
        <v>11.57344898346525</v>
      </c>
      <c r="D87" s="7">
        <v>0</v>
      </c>
    </row>
    <row r="88" spans="1:4" x14ac:dyDescent="0.3">
      <c r="A88" s="11">
        <v>10.25</v>
      </c>
      <c r="B88" s="7">
        <v>11.321599501501311</v>
      </c>
      <c r="C88" s="7">
        <v>10.533992295521699</v>
      </c>
      <c r="D88" s="7">
        <v>0</v>
      </c>
    </row>
    <row r="89" spans="1:4" x14ac:dyDescent="0.3">
      <c r="A89" s="11">
        <v>10.5</v>
      </c>
      <c r="B89" s="7">
        <v>9.8923148253980351</v>
      </c>
      <c r="C89" s="7">
        <v>10.52037186073157</v>
      </c>
      <c r="D89" s="7">
        <v>0</v>
      </c>
    </row>
    <row r="90" spans="1:4" x14ac:dyDescent="0.3">
      <c r="A90" s="11">
        <v>10.75</v>
      </c>
      <c r="B90" s="7">
        <v>8.9616645305287186</v>
      </c>
      <c r="C90" s="7">
        <v>10.659669173425479</v>
      </c>
      <c r="D90" s="7">
        <v>0</v>
      </c>
    </row>
    <row r="91" spans="1:4" x14ac:dyDescent="0.3">
      <c r="A91" s="11">
        <v>11</v>
      </c>
      <c r="B91" s="7">
        <v>10.57822341089623</v>
      </c>
      <c r="C91" s="7">
        <v>10.20894354153404</v>
      </c>
      <c r="D91" s="7">
        <v>0</v>
      </c>
    </row>
    <row r="92" spans="1:4" x14ac:dyDescent="0.3">
      <c r="A92" s="11">
        <v>11.25</v>
      </c>
      <c r="B92" s="7">
        <v>10.846538955906331</v>
      </c>
      <c r="C92" s="7">
        <v>10.6626763530766</v>
      </c>
      <c r="D92" s="7">
        <v>0</v>
      </c>
    </row>
    <row r="93" spans="1:4" x14ac:dyDescent="0.3">
      <c r="A93" s="11">
        <v>11.5</v>
      </c>
      <c r="B93" s="7">
        <v>11.13525585430305</v>
      </c>
      <c r="C93" s="7">
        <v>11.485080995845239</v>
      </c>
      <c r="D93" s="7">
        <v>0</v>
      </c>
    </row>
    <row r="94" spans="1:4" x14ac:dyDescent="0.3">
      <c r="A94" s="11">
        <v>11.75</v>
      </c>
      <c r="B94" s="7">
        <v>11.97556161657841</v>
      </c>
      <c r="C94" s="7">
        <v>11.88174779198491</v>
      </c>
      <c r="D94" s="7">
        <v>0</v>
      </c>
    </row>
    <row r="95" spans="1:4" x14ac:dyDescent="0.3">
      <c r="A95" s="11">
        <v>12</v>
      </c>
      <c r="B95" s="7">
        <v>12.54</v>
      </c>
      <c r="C95" s="7">
        <v>12.768267525864861</v>
      </c>
      <c r="D95" s="7">
        <v>0</v>
      </c>
    </row>
    <row r="96" spans="1:4" x14ac:dyDescent="0.3">
      <c r="A96" s="11">
        <v>12.25</v>
      </c>
      <c r="B96" s="7">
        <v>13.005196357730259</v>
      </c>
      <c r="C96" s="7">
        <v>14.14796415642474</v>
      </c>
      <c r="D96" s="7">
        <v>0</v>
      </c>
    </row>
    <row r="97" spans="1:4" x14ac:dyDescent="0.3">
      <c r="A97" s="11">
        <v>12.5</v>
      </c>
      <c r="B97" s="7">
        <v>14.95705627484771</v>
      </c>
      <c r="C97" s="7">
        <v>14.57599601706394</v>
      </c>
      <c r="D97" s="7">
        <v>0</v>
      </c>
    </row>
    <row r="98" spans="1:4" x14ac:dyDescent="0.3">
      <c r="A98" s="11">
        <v>12.75</v>
      </c>
      <c r="B98" s="7">
        <v>17.119238734272841</v>
      </c>
      <c r="C98" s="7">
        <v>15.318147565983359</v>
      </c>
      <c r="D98" s="7">
        <v>0</v>
      </c>
    </row>
    <row r="99" spans="1:4" x14ac:dyDescent="0.3">
      <c r="A99" s="11">
        <v>13</v>
      </c>
      <c r="B99" s="7">
        <v>15.63954897625268</v>
      </c>
      <c r="C99" s="7">
        <v>16.67417524282768</v>
      </c>
      <c r="D99" s="7">
        <v>0</v>
      </c>
    </row>
    <row r="100" spans="1:4" x14ac:dyDescent="0.3">
      <c r="A100" s="11">
        <v>13.25</v>
      </c>
      <c r="B100" s="7">
        <v>17.670788655102779</v>
      </c>
      <c r="C100" s="7">
        <v>16.129820374979079</v>
      </c>
      <c r="D100" s="7">
        <v>0</v>
      </c>
    </row>
    <row r="101" spans="1:4" x14ac:dyDescent="0.3">
      <c r="A101" s="11">
        <v>13.5</v>
      </c>
      <c r="B101" s="7">
        <v>16.94961730708739</v>
      </c>
      <c r="C101" s="7">
        <v>15.782803528414719</v>
      </c>
      <c r="D101" s="7">
        <v>0</v>
      </c>
    </row>
    <row r="102" spans="1:4" x14ac:dyDescent="0.3">
      <c r="A102" s="11">
        <v>13.75</v>
      </c>
      <c r="B102" s="7">
        <v>14.810876482303421</v>
      </c>
      <c r="C102" s="7">
        <v>16.379656927999179</v>
      </c>
      <c r="D102" s="7">
        <v>0</v>
      </c>
    </row>
    <row r="103" spans="1:4" x14ac:dyDescent="0.3">
      <c r="A103" s="11">
        <v>14</v>
      </c>
      <c r="B103" s="7">
        <v>15.01</v>
      </c>
      <c r="C103" s="7">
        <v>15.783446416535851</v>
      </c>
      <c r="D103" s="7">
        <v>0</v>
      </c>
    </row>
    <row r="104" spans="1:4" x14ac:dyDescent="0.3">
      <c r="A104" s="11">
        <v>14.25</v>
      </c>
      <c r="B104" s="7">
        <v>15.888221749806529</v>
      </c>
      <c r="C104" s="7">
        <v>14.70323686929588</v>
      </c>
      <c r="D104" s="7">
        <v>0</v>
      </c>
    </row>
    <row r="105" spans="1:4" x14ac:dyDescent="0.3">
      <c r="A105" s="11">
        <v>14.5</v>
      </c>
      <c r="B105" s="7">
        <v>15.485070126946059</v>
      </c>
      <c r="C105" s="7">
        <v>14.620317053460131</v>
      </c>
      <c r="D105" s="7">
        <v>0</v>
      </c>
    </row>
    <row r="106" spans="1:4" x14ac:dyDescent="0.3">
      <c r="A106" s="11">
        <v>14.75</v>
      </c>
      <c r="B106" s="7">
        <v>13.50700086793405</v>
      </c>
      <c r="C106" s="7">
        <v>15.39542631939527</v>
      </c>
      <c r="D106" s="7">
        <v>0</v>
      </c>
    </row>
    <row r="107" spans="1:4" x14ac:dyDescent="0.3">
      <c r="A107" s="11">
        <v>15</v>
      </c>
      <c r="B107" s="7">
        <v>14.07604559609994</v>
      </c>
      <c r="C107" s="7">
        <v>15.57287917332763</v>
      </c>
      <c r="D107" s="7">
        <v>0</v>
      </c>
    </row>
    <row r="108" spans="1:4" x14ac:dyDescent="0.3">
      <c r="A108" s="11">
        <v>15.25</v>
      </c>
      <c r="B108" s="7">
        <v>16.13236780472856</v>
      </c>
      <c r="C108" s="7">
        <v>15.779774993997361</v>
      </c>
      <c r="D108" s="7">
        <v>0</v>
      </c>
    </row>
    <row r="109" spans="1:4" x14ac:dyDescent="0.3">
      <c r="A109" s="11">
        <v>15.5</v>
      </c>
      <c r="B109" s="7">
        <v>17.16707789370184</v>
      </c>
      <c r="C109" s="7">
        <v>16.703347254770531</v>
      </c>
      <c r="D109" s="7">
        <v>0</v>
      </c>
    </row>
    <row r="110" spans="1:4" x14ac:dyDescent="0.3">
      <c r="A110" s="11">
        <v>15.75</v>
      </c>
      <c r="B110" s="7">
        <v>18.36897561825365</v>
      </c>
      <c r="C110" s="7">
        <v>17.957346577842131</v>
      </c>
      <c r="D110" s="7">
        <v>0</v>
      </c>
    </row>
    <row r="111" spans="1:4" x14ac:dyDescent="0.3">
      <c r="A111" s="11">
        <v>16</v>
      </c>
      <c r="B111" s="7">
        <v>18.236000000000001</v>
      </c>
      <c r="C111" s="7">
        <v>19.422484705516059</v>
      </c>
      <c r="D111" s="7">
        <v>0</v>
      </c>
    </row>
    <row r="112" spans="1:4" x14ac:dyDescent="0.3">
      <c r="A112" s="11">
        <v>16.25</v>
      </c>
      <c r="B112" s="7">
        <v>20.293940612938151</v>
      </c>
      <c r="C112" s="7">
        <v>20.291678752992102</v>
      </c>
      <c r="D112" s="7">
        <v>0</v>
      </c>
    </row>
    <row r="113" spans="1:4" x14ac:dyDescent="0.3">
      <c r="A113" s="11">
        <v>16.5</v>
      </c>
      <c r="B113" s="7">
        <v>21.85994469717058</v>
      </c>
      <c r="C113" s="7">
        <v>21.207716504094801</v>
      </c>
      <c r="D113" s="7">
        <v>0</v>
      </c>
    </row>
    <row r="114" spans="1:4" x14ac:dyDescent="0.3">
      <c r="A114" s="11">
        <v>16.75</v>
      </c>
      <c r="B114" s="7">
        <v>22.70179469654418</v>
      </c>
      <c r="C114" s="7">
        <v>22.15917014733726</v>
      </c>
      <c r="D114" s="7">
        <v>0</v>
      </c>
    </row>
    <row r="115" spans="1:4" x14ac:dyDescent="0.3">
      <c r="A115" s="11">
        <v>17</v>
      </c>
      <c r="B115" s="7">
        <v>23.599130706896879</v>
      </c>
      <c r="C115" s="7">
        <v>22.419836632269149</v>
      </c>
      <c r="D115" s="7">
        <v>0</v>
      </c>
    </row>
    <row r="116" spans="1:4" x14ac:dyDescent="0.3">
      <c r="A116" s="11">
        <v>17.25</v>
      </c>
      <c r="B116" s="7">
        <v>22.88366457234342</v>
      </c>
      <c r="C116" s="7">
        <v>23.200408326632392</v>
      </c>
      <c r="D116" s="7">
        <v>0</v>
      </c>
    </row>
    <row r="117" spans="1:4" x14ac:dyDescent="0.3">
      <c r="A117" s="11">
        <v>17.5</v>
      </c>
      <c r="B117" s="7">
        <v>22.233942563018431</v>
      </c>
      <c r="C117" s="7">
        <v>23.570390154827589</v>
      </c>
      <c r="D117" s="7">
        <v>0</v>
      </c>
    </row>
    <row r="118" spans="1:4" x14ac:dyDescent="0.3">
      <c r="A118" s="11">
        <v>17.75</v>
      </c>
      <c r="B118" s="7">
        <v>24.266765340070069</v>
      </c>
      <c r="C118" s="7">
        <v>22.697912661853071</v>
      </c>
      <c r="D118" s="7">
        <v>0</v>
      </c>
    </row>
    <row r="119" spans="1:4" x14ac:dyDescent="0.3">
      <c r="A119" s="11">
        <v>18</v>
      </c>
      <c r="B119" s="7">
        <v>23.532</v>
      </c>
      <c r="C119" s="7">
        <v>22.243953134470271</v>
      </c>
      <c r="D119" s="7">
        <v>0</v>
      </c>
    </row>
    <row r="120" spans="1:4" x14ac:dyDescent="0.3">
      <c r="A120" s="11">
        <v>18.25</v>
      </c>
      <c r="B120" s="7">
        <v>22.142043512050421</v>
      </c>
      <c r="C120" s="7">
        <v>22.53152991421527</v>
      </c>
      <c r="D120" s="7">
        <v>0</v>
      </c>
    </row>
    <row r="121" spans="1:4" x14ac:dyDescent="0.3">
      <c r="A121" s="11">
        <v>18.5</v>
      </c>
      <c r="B121" s="7">
        <v>20.333061122742169</v>
      </c>
      <c r="C121" s="7">
        <v>22.473549321131419</v>
      </c>
      <c r="D121" s="7">
        <v>0</v>
      </c>
    </row>
    <row r="122" spans="1:4" x14ac:dyDescent="0.3">
      <c r="A122" s="11">
        <v>18.75</v>
      </c>
      <c r="B122" s="7">
        <v>21.994293194048829</v>
      </c>
      <c r="C122" s="7">
        <v>21.31993403378339</v>
      </c>
      <c r="D122" s="7">
        <v>0</v>
      </c>
    </row>
    <row r="123" spans="1:4" x14ac:dyDescent="0.3">
      <c r="A123" s="11">
        <v>19</v>
      </c>
      <c r="B123" s="7">
        <v>22.225860578426449</v>
      </c>
      <c r="C123" s="7">
        <v>21.028591459321071</v>
      </c>
      <c r="D123" s="7">
        <v>0</v>
      </c>
    </row>
    <row r="124" spans="1:4" x14ac:dyDescent="0.3">
      <c r="A124" s="11">
        <v>19.25</v>
      </c>
      <c r="B124" s="7">
        <v>20.578770921914529</v>
      </c>
      <c r="C124" s="7">
        <v>21.82472480898894</v>
      </c>
      <c r="D124" s="7">
        <v>0</v>
      </c>
    </row>
    <row r="125" spans="1:4" x14ac:dyDescent="0.3">
      <c r="A125" s="11">
        <v>19.5</v>
      </c>
      <c r="B125" s="7">
        <v>21.208240598578769</v>
      </c>
      <c r="C125" s="7">
        <v>22.928784091310671</v>
      </c>
      <c r="D125" s="7">
        <v>0</v>
      </c>
    </row>
    <row r="126" spans="1:4" x14ac:dyDescent="0.3">
      <c r="A126" s="11">
        <v>19.75</v>
      </c>
      <c r="B126" s="7">
        <v>21.870504864901719</v>
      </c>
      <c r="C126" s="7">
        <v>23.9983528553289</v>
      </c>
      <c r="D126" s="7">
        <v>0</v>
      </c>
    </row>
    <row r="127" spans="1:4" x14ac:dyDescent="0.3">
      <c r="A127" s="11">
        <v>20</v>
      </c>
      <c r="B127" s="7">
        <v>27.04</v>
      </c>
      <c r="C127" s="7">
        <v>25.465899837899968</v>
      </c>
      <c r="D127" s="7">
        <v>0</v>
      </c>
    </row>
    <row r="128" spans="1:4" x14ac:dyDescent="0.3">
      <c r="A128" s="11">
        <v>20.25</v>
      </c>
      <c r="B128" s="7">
        <v>27.166399900822359</v>
      </c>
      <c r="C128" s="7">
        <v>28.21579011398623</v>
      </c>
      <c r="D128" s="7">
        <v>0</v>
      </c>
    </row>
    <row r="129" spans="1:4" x14ac:dyDescent="0.3">
      <c r="A129" s="11">
        <v>20.5</v>
      </c>
      <c r="B129" s="7">
        <v>31.618453987297091</v>
      </c>
      <c r="C129" s="7">
        <v>29.84887259280816</v>
      </c>
      <c r="D129" s="7">
        <v>0</v>
      </c>
    </row>
    <row r="130" spans="1:4" x14ac:dyDescent="0.3">
      <c r="A130" s="11">
        <v>20.75</v>
      </c>
      <c r="B130" s="7">
        <v>32.334201603746159</v>
      </c>
      <c r="C130" s="7">
        <v>30.175544570799381</v>
      </c>
      <c r="D130" s="7">
        <v>0</v>
      </c>
    </row>
    <row r="131" spans="1:4" x14ac:dyDescent="0.3">
      <c r="A131" s="11">
        <v>21</v>
      </c>
      <c r="B131" s="7">
        <v>32.854888866664133</v>
      </c>
      <c r="C131" s="7">
        <v>-1.746227220135552</v>
      </c>
      <c r="D131" s="7">
        <v>-1</v>
      </c>
    </row>
    <row r="132" spans="1:4" x14ac:dyDescent="0.3">
      <c r="A132" s="11">
        <v>21.25</v>
      </c>
      <c r="B132" s="7">
        <v>29.062435528413939</v>
      </c>
      <c r="C132" s="7">
        <v>-0.35564760354941433</v>
      </c>
      <c r="D132" s="7">
        <v>0</v>
      </c>
    </row>
    <row r="133" spans="1:4" x14ac:dyDescent="0.3">
      <c r="A133" s="11">
        <v>21.5</v>
      </c>
      <c r="B133" s="7">
        <v>-100</v>
      </c>
      <c r="C133" s="7">
        <v>31.149910877617419</v>
      </c>
      <c r="D133" s="7">
        <v>-1</v>
      </c>
    </row>
    <row r="134" spans="1:4" x14ac:dyDescent="0.3">
      <c r="A134" s="11">
        <v>21.75</v>
      </c>
      <c r="B134" s="7">
        <v>33.388319115391603</v>
      </c>
      <c r="C134" s="7">
        <v>-3.4838627285009811</v>
      </c>
      <c r="D134" s="7">
        <v>0</v>
      </c>
    </row>
    <row r="135" spans="1:4" x14ac:dyDescent="0.3">
      <c r="A135" s="11">
        <v>22</v>
      </c>
      <c r="B135" s="7">
        <v>29.294000000000011</v>
      </c>
      <c r="C135" s="7">
        <v>-2.2736379548764489</v>
      </c>
      <c r="D135" s="7">
        <v>1</v>
      </c>
    </row>
    <row r="136" spans="1:4" x14ac:dyDescent="0.3">
      <c r="A136" s="11">
        <v>22.25</v>
      </c>
      <c r="B136" s="7">
        <v>27.708113557582369</v>
      </c>
      <c r="C136" s="7">
        <v>30.38528181346021</v>
      </c>
      <c r="D136" s="7">
        <v>0</v>
      </c>
    </row>
    <row r="137" spans="1:4" x14ac:dyDescent="0.3">
      <c r="A137" s="11">
        <v>22.5</v>
      </c>
      <c r="B137" s="7">
        <v>29.809015507519931</v>
      </c>
      <c r="C137" s="7">
        <v>28.922979474279451</v>
      </c>
      <c r="D137" s="7">
        <v>0</v>
      </c>
    </row>
    <row r="138" spans="1:4" x14ac:dyDescent="0.3">
      <c r="A138" s="11">
        <v>22.75</v>
      </c>
      <c r="B138" s="7">
        <v>29.0497926309293</v>
      </c>
      <c r="C138" s="7">
        <v>28.586556530504051</v>
      </c>
      <c r="D138" s="7">
        <v>0</v>
      </c>
    </row>
    <row r="139" spans="1:4" x14ac:dyDescent="0.3">
      <c r="A139" s="11">
        <v>23</v>
      </c>
      <c r="B139" s="7">
        <v>29.64001170860611</v>
      </c>
      <c r="C139" s="7">
        <v>28.7633368382646</v>
      </c>
      <c r="D139" s="7">
        <v>0</v>
      </c>
    </row>
    <row r="140" spans="1:4" x14ac:dyDescent="0.3">
      <c r="A140" s="11">
        <v>23.25</v>
      </c>
      <c r="B140" s="7">
        <v>27.189085348307771</v>
      </c>
      <c r="C140" s="7">
        <v>30.720389739926631</v>
      </c>
      <c r="D140" s="7">
        <v>0</v>
      </c>
    </row>
    <row r="141" spans="1:4" x14ac:dyDescent="0.3">
      <c r="A141" s="11">
        <v>23.5</v>
      </c>
      <c r="B141" s="7">
        <v>29.005453866301409</v>
      </c>
      <c r="C141" s="7">
        <v>31.616849452695899</v>
      </c>
      <c r="D141" s="7">
        <v>0</v>
      </c>
    </row>
    <row r="142" spans="1:4" x14ac:dyDescent="0.3">
      <c r="A142" s="11">
        <v>23.75</v>
      </c>
      <c r="B142" s="7">
        <v>35.186300753869688</v>
      </c>
      <c r="C142" s="7">
        <v>32.396586256103546</v>
      </c>
      <c r="D142" s="7">
        <v>0</v>
      </c>
    </row>
    <row r="143" spans="1:4" x14ac:dyDescent="0.3">
      <c r="A143" s="11">
        <v>24</v>
      </c>
      <c r="B143" s="7">
        <v>34.451999999999998</v>
      </c>
      <c r="C143" s="7">
        <v>34.731204500684584</v>
      </c>
      <c r="D143" s="7">
        <v>0</v>
      </c>
    </row>
    <row r="144" spans="1:4" x14ac:dyDescent="0.3">
      <c r="A144" s="11">
        <v>24.25</v>
      </c>
      <c r="B144" s="7">
        <v>38.939805809805023</v>
      </c>
      <c r="C144" s="7">
        <v>32.607889581657957</v>
      </c>
      <c r="D144" s="7">
        <v>0</v>
      </c>
    </row>
    <row r="145" spans="1:4" x14ac:dyDescent="0.3">
      <c r="A145" s="11">
        <v>24.5</v>
      </c>
      <c r="B145" s="7">
        <v>35.793257572762201</v>
      </c>
      <c r="C145" s="7">
        <v>30.847951452451241</v>
      </c>
      <c r="D145" s="7">
        <v>0</v>
      </c>
    </row>
    <row r="146" spans="1:4" x14ac:dyDescent="0.3">
      <c r="A146" s="11">
        <v>24.75</v>
      </c>
      <c r="B146" s="7">
        <v>25</v>
      </c>
      <c r="C146" s="7">
        <v>31.183265845641809</v>
      </c>
      <c r="D146" s="7">
        <v>0</v>
      </c>
    </row>
    <row r="147" spans="1:4" x14ac:dyDescent="0.3">
      <c r="A147" s="11">
        <v>25</v>
      </c>
      <c r="B147" s="7">
        <v>25</v>
      </c>
      <c r="C147" s="7">
        <v>31.09209780831932</v>
      </c>
      <c r="D147" s="7">
        <v>0</v>
      </c>
    </row>
    <row r="148" spans="1:4" x14ac:dyDescent="0.3">
      <c r="A148" s="11">
        <v>25.25</v>
      </c>
      <c r="B148" s="7">
        <v>25</v>
      </c>
      <c r="C148" s="7">
        <v>32.680611049958031</v>
      </c>
      <c r="D148" s="7">
        <v>0</v>
      </c>
    </row>
    <row r="149" spans="1:4" x14ac:dyDescent="0.3">
      <c r="A149" s="11">
        <v>25.5</v>
      </c>
      <c r="B149" s="7">
        <v>38.575133660515093</v>
      </c>
      <c r="C149" s="7">
        <v>33.882327634829267</v>
      </c>
      <c r="D149" s="7">
        <v>0</v>
      </c>
    </row>
    <row r="150" spans="1:4" x14ac:dyDescent="0.3">
      <c r="A150" s="11">
        <v>25.75</v>
      </c>
      <c r="B150" s="7">
        <v>42.147310539316997</v>
      </c>
      <c r="C150" s="7">
        <v>36.505964053070777</v>
      </c>
      <c r="D150" s="7">
        <v>0</v>
      </c>
    </row>
    <row r="151" spans="1:4" x14ac:dyDescent="0.3">
      <c r="A151" s="11">
        <v>26</v>
      </c>
      <c r="B151" s="7">
        <v>43.381999999999991</v>
      </c>
      <c r="C151" s="7">
        <v>39.77463276641214</v>
      </c>
      <c r="D151" s="7">
        <v>0</v>
      </c>
    </row>
    <row r="152" spans="1:4" x14ac:dyDescent="0.3">
      <c r="A152" s="11">
        <v>26.25</v>
      </c>
      <c r="B152" s="7">
        <v>39.066722551768137</v>
      </c>
      <c r="C152" s="7">
        <v>41.769483610897417</v>
      </c>
      <c r="D152" s="7">
        <v>0</v>
      </c>
    </row>
    <row r="153" spans="1:4" x14ac:dyDescent="0.3">
      <c r="A153" s="11">
        <v>26.5</v>
      </c>
      <c r="B153" s="7">
        <v>39.309364314048317</v>
      </c>
      <c r="C153" s="7">
        <v>41.738391603135511</v>
      </c>
      <c r="D153" s="7">
        <v>0</v>
      </c>
    </row>
    <row r="154" spans="1:4" x14ac:dyDescent="0.3">
      <c r="A154" s="11">
        <v>26.75</v>
      </c>
      <c r="B154" s="7">
        <v>42.239259590224407</v>
      </c>
      <c r="C154" s="7">
        <v>39.196239020209291</v>
      </c>
      <c r="D154" s="7">
        <v>0</v>
      </c>
    </row>
    <row r="155" spans="1:4" x14ac:dyDescent="0.3">
      <c r="A155" s="11">
        <v>27</v>
      </c>
      <c r="B155" s="7">
        <v>42.26558427054951</v>
      </c>
      <c r="C155" s="7">
        <v>40.029525266176442</v>
      </c>
      <c r="D155" s="7">
        <v>0</v>
      </c>
    </row>
    <row r="156" spans="1:4" x14ac:dyDescent="0.3">
      <c r="A156" s="11">
        <v>27.25</v>
      </c>
      <c r="B156" s="7">
        <v>36.143284944471183</v>
      </c>
      <c r="C156" s="7">
        <v>37.982759019183959</v>
      </c>
      <c r="D156" s="7">
        <v>0</v>
      </c>
    </row>
    <row r="157" spans="1:4" x14ac:dyDescent="0.3">
      <c r="A157" s="11">
        <v>27.5</v>
      </c>
      <c r="B157" s="7">
        <v>42.426192215961862</v>
      </c>
      <c r="C157" s="7">
        <v>32.102217303755197</v>
      </c>
      <c r="D157" s="7">
        <v>1</v>
      </c>
    </row>
    <row r="158" spans="1:4" x14ac:dyDescent="0.3">
      <c r="A158" s="11">
        <v>27.75</v>
      </c>
      <c r="B158" s="7">
        <v>25</v>
      </c>
      <c r="C158" s="7">
        <v>36.780885163933917</v>
      </c>
      <c r="D158" s="7">
        <v>0</v>
      </c>
    </row>
    <row r="159" spans="1:4" x14ac:dyDescent="0.3">
      <c r="A159" s="11">
        <v>28</v>
      </c>
      <c r="B159" s="7">
        <v>25</v>
      </c>
      <c r="C159" s="7">
        <v>39.57268862293796</v>
      </c>
      <c r="D159" s="7">
        <v>0</v>
      </c>
    </row>
    <row r="160" spans="1:4" x14ac:dyDescent="0.3">
      <c r="A160" s="11">
        <v>28.25</v>
      </c>
      <c r="B160" s="7">
        <v>43.5540634953026</v>
      </c>
      <c r="C160" s="7">
        <v>36.145822130236638</v>
      </c>
      <c r="D160" s="7">
        <v>0</v>
      </c>
    </row>
    <row r="161" spans="1:4" x14ac:dyDescent="0.3">
      <c r="A161" s="11">
        <v>28.5</v>
      </c>
      <c r="B161" s="7">
        <v>47.310498780487507</v>
      </c>
      <c r="C161" s="7">
        <v>40.624737783350042</v>
      </c>
      <c r="D161" s="7">
        <v>0</v>
      </c>
    </row>
    <row r="162" spans="1:4" x14ac:dyDescent="0.3">
      <c r="A162" s="11">
        <v>28.75</v>
      </c>
      <c r="B162" s="7">
        <v>47.272789740458883</v>
      </c>
      <c r="C162" s="7">
        <v>46.93887340096434</v>
      </c>
      <c r="D162" s="7">
        <v>0</v>
      </c>
    </row>
    <row r="163" spans="1:4" x14ac:dyDescent="0.3">
      <c r="A163" s="11">
        <v>29</v>
      </c>
      <c r="B163" s="7">
        <v>46.672097897638757</v>
      </c>
      <c r="C163" s="7">
        <v>49.257579268543743</v>
      </c>
      <c r="D163" s="7">
        <v>0</v>
      </c>
    </row>
    <row r="164" spans="1:4" x14ac:dyDescent="0.3">
      <c r="A164" s="11" t="s">
        <v>8</v>
      </c>
      <c r="B164" s="7"/>
      <c r="C164" s="7"/>
      <c r="D164" s="7"/>
    </row>
    <row r="165" spans="1:4" x14ac:dyDescent="0.3">
      <c r="A165" s="8" t="s">
        <v>3</v>
      </c>
      <c r="B165" s="7">
        <v>1840.8232287189285</v>
      </c>
      <c r="C165" s="7">
        <v>1843.1760423851251</v>
      </c>
      <c r="D165" s="7">
        <v>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2</vt:i4>
      </vt:variant>
    </vt:vector>
  </HeadingPairs>
  <TitlesOfParts>
    <vt:vector size="4" baseType="lpstr">
      <vt:lpstr>inputdata</vt:lpstr>
      <vt:lpstr>output</vt:lpstr>
      <vt:lpstr>original</vt:lpstr>
      <vt:lpstr>output_gr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Fred_Miriam</cp:lastModifiedBy>
  <dcterms:created xsi:type="dcterms:W3CDTF">2022-07-08T12:52:57Z</dcterms:created>
  <dcterms:modified xsi:type="dcterms:W3CDTF">2022-07-26T19:47:13Z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2022-07-12T19:45:01Z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a19047bb-0627-4998-837b-1cb6c73dacf7</vt:lpwstr>
  </property>
  <property fmtid="{D5CDD505-2E9C-101B-9397-08002B2CF9AE}" pid="8" name="MSIP_Label_0359f705-2ba0-454b-9cfc-6ce5bcaac040_ContentBits">
    <vt:lpwstr>2</vt:lpwstr>
  </property>
</Properties>
</file>