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-108" yWindow="-108" windowWidth="23256" windowHeight="12576" activeTab="2"/>
  </bookViews>
  <sheets>
    <sheet name="original" sheetId="16" r:id="rId1"/>
    <sheet name="inputdata" sheetId="2" r:id="rId2"/>
    <sheet name="output_gr" sheetId="14" r:id="rId3"/>
    <sheet name="output" sheetId="8" r:id="rId4"/>
  </sheets>
  <calcPr calcId="145621"/>
  <pivotCaches>
    <pivotCache cacheId="8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4" i="2" l="1"/>
  <c r="D65" i="2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C152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53" i="2"/>
  <c r="C154" i="2"/>
  <c r="C155" i="2"/>
  <c r="C156" i="2"/>
  <c r="C157" i="2"/>
  <c r="C158" i="2"/>
  <c r="C159" i="2"/>
  <c r="C160" i="2"/>
  <c r="C163" i="2"/>
  <c r="C164" i="2"/>
  <c r="C165" i="2"/>
  <c r="C166" i="2"/>
  <c r="C167" i="2"/>
  <c r="C168" i="2"/>
  <c r="C169" i="2"/>
  <c r="C2" i="2"/>
  <c r="A133" i="2"/>
  <c r="B133" i="2"/>
  <c r="A134" i="2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B134" i="2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E2" i="2" l="1"/>
  <c r="B3" i="2" l="1"/>
  <c r="C3" i="2" s="1"/>
  <c r="B4" i="2" l="1"/>
  <c r="C4" i="2" s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A3" i="2"/>
  <c r="E3" i="2" s="1"/>
  <c r="B5" i="2" l="1"/>
  <c r="C5" i="2" s="1"/>
  <c r="A4" i="2"/>
  <c r="E4" i="2" s="1"/>
  <c r="A5" i="2" l="1"/>
  <c r="B6" i="2"/>
  <c r="C6" i="2" s="1"/>
  <c r="A6" i="2"/>
  <c r="E5" i="2"/>
  <c r="B7" i="2" l="1"/>
  <c r="C7" i="2" s="1"/>
  <c r="E6" i="2"/>
  <c r="A7" i="2"/>
  <c r="B8" i="2" l="1"/>
  <c r="C8" i="2" s="1"/>
  <c r="E7" i="2"/>
  <c r="A8" i="2"/>
  <c r="B9" i="2" l="1"/>
  <c r="C9" i="2" s="1"/>
  <c r="E8" i="2"/>
  <c r="A9" i="2"/>
  <c r="B10" i="2" l="1"/>
  <c r="C10" i="2" s="1"/>
  <c r="E9" i="2"/>
  <c r="A10" i="2"/>
  <c r="B11" i="2" l="1"/>
  <c r="C11" i="2" s="1"/>
  <c r="E10" i="2"/>
  <c r="A11" i="2"/>
  <c r="B12" i="2" l="1"/>
  <c r="C12" i="2" s="1"/>
  <c r="E11" i="2"/>
  <c r="A12" i="2"/>
  <c r="B13" i="2" l="1"/>
  <c r="C13" i="2" s="1"/>
  <c r="E12" i="2"/>
  <c r="A13" i="2"/>
  <c r="B14" i="2" l="1"/>
  <c r="C14" i="2" s="1"/>
  <c r="E13" i="2"/>
  <c r="A14" i="2"/>
  <c r="B15" i="2" l="1"/>
  <c r="C15" i="2" s="1"/>
  <c r="E14" i="2"/>
  <c r="A15" i="2"/>
  <c r="B16" i="2" l="1"/>
  <c r="C16" i="2" s="1"/>
  <c r="E15" i="2"/>
  <c r="A16" i="2"/>
  <c r="B17" i="2" l="1"/>
  <c r="C17" i="2" s="1"/>
  <c r="E16" i="2"/>
  <c r="A17" i="2"/>
  <c r="B18" i="2" l="1"/>
  <c r="C18" i="2" s="1"/>
  <c r="E17" i="2"/>
  <c r="A18" i="2"/>
  <c r="B19" i="2" l="1"/>
  <c r="C19" i="2" s="1"/>
  <c r="E18" i="2"/>
  <c r="A19" i="2"/>
  <c r="B20" i="2" l="1"/>
  <c r="C20" i="2" s="1"/>
  <c r="E19" i="2"/>
  <c r="A20" i="2"/>
  <c r="B21" i="2" l="1"/>
  <c r="C21" i="2" s="1"/>
  <c r="E20" i="2"/>
  <c r="A21" i="2"/>
  <c r="B22" i="2" l="1"/>
  <c r="C22" i="2" s="1"/>
  <c r="E21" i="2"/>
  <c r="A22" i="2"/>
  <c r="B23" i="2" l="1"/>
  <c r="C23" i="2" s="1"/>
  <c r="E22" i="2"/>
  <c r="A23" i="2"/>
  <c r="B24" i="2" l="1"/>
  <c r="C24" i="2" s="1"/>
  <c r="E23" i="2"/>
  <c r="A24" i="2"/>
  <c r="B25" i="2" l="1"/>
  <c r="C25" i="2" s="1"/>
  <c r="E24" i="2"/>
  <c r="A25" i="2"/>
  <c r="B26" i="2" l="1"/>
  <c r="C26" i="2" s="1"/>
  <c r="E25" i="2"/>
  <c r="A26" i="2"/>
  <c r="B27" i="2" l="1"/>
  <c r="C27" i="2" s="1"/>
  <c r="E26" i="2"/>
  <c r="A27" i="2"/>
  <c r="B28" i="2" l="1"/>
  <c r="C28" i="2" s="1"/>
  <c r="E27" i="2"/>
  <c r="A28" i="2"/>
  <c r="B29" i="2" l="1"/>
  <c r="C29" i="2" s="1"/>
  <c r="E28" i="2"/>
  <c r="A29" i="2"/>
  <c r="B30" i="2" l="1"/>
  <c r="C30" i="2" s="1"/>
  <c r="E29" i="2"/>
  <c r="A30" i="2"/>
  <c r="B31" i="2" l="1"/>
  <c r="C31" i="2" s="1"/>
  <c r="E30" i="2"/>
  <c r="A31" i="2"/>
  <c r="B32" i="2" l="1"/>
  <c r="C32" i="2" s="1"/>
  <c r="E31" i="2"/>
  <c r="A32" i="2"/>
  <c r="B33" i="2" l="1"/>
  <c r="C33" i="2" s="1"/>
  <c r="E32" i="2"/>
  <c r="A33" i="2"/>
  <c r="B34" i="2" l="1"/>
  <c r="C34" i="2" s="1"/>
  <c r="E33" i="2"/>
  <c r="A34" i="2"/>
  <c r="B35" i="2" l="1"/>
  <c r="C35" i="2" s="1"/>
  <c r="E34" i="2"/>
  <c r="A35" i="2"/>
  <c r="B36" i="2" l="1"/>
  <c r="C36" i="2" s="1"/>
  <c r="E35" i="2"/>
  <c r="A36" i="2"/>
  <c r="B37" i="2" l="1"/>
  <c r="C37" i="2" s="1"/>
  <c r="E36" i="2"/>
  <c r="A37" i="2"/>
  <c r="B38" i="2" l="1"/>
  <c r="C38" i="2" s="1"/>
  <c r="E37" i="2"/>
  <c r="A38" i="2"/>
  <c r="B39" i="2" l="1"/>
  <c r="C39" i="2" s="1"/>
  <c r="E38" i="2"/>
  <c r="A39" i="2"/>
  <c r="B40" i="2" l="1"/>
  <c r="C40" i="2" s="1"/>
  <c r="E39" i="2"/>
  <c r="A40" i="2"/>
  <c r="B41" i="2" l="1"/>
  <c r="C41" i="2" s="1"/>
  <c r="E40" i="2"/>
  <c r="A41" i="2"/>
  <c r="B42" i="2" l="1"/>
  <c r="C42" i="2" s="1"/>
  <c r="E41" i="2"/>
  <c r="A42" i="2"/>
  <c r="B43" i="2" l="1"/>
  <c r="C43" i="2" s="1"/>
  <c r="E42" i="2"/>
  <c r="A43" i="2"/>
  <c r="B44" i="2" l="1"/>
  <c r="C44" i="2" s="1"/>
  <c r="E43" i="2"/>
  <c r="A44" i="2"/>
  <c r="B45" i="2" l="1"/>
  <c r="C45" i="2" s="1"/>
  <c r="E44" i="2"/>
  <c r="A45" i="2"/>
  <c r="B46" i="2" l="1"/>
  <c r="C46" i="2" s="1"/>
  <c r="E45" i="2"/>
  <c r="A46" i="2"/>
  <c r="B47" i="2" l="1"/>
  <c r="C47" i="2" s="1"/>
  <c r="E46" i="2"/>
  <c r="A47" i="2"/>
  <c r="B48" i="2" l="1"/>
  <c r="C48" i="2" s="1"/>
  <c r="E47" i="2"/>
  <c r="A48" i="2"/>
  <c r="B49" i="2" l="1"/>
  <c r="C49" i="2" s="1"/>
  <c r="E48" i="2"/>
  <c r="A49" i="2"/>
  <c r="B50" i="2" l="1"/>
  <c r="C50" i="2" s="1"/>
  <c r="E49" i="2"/>
  <c r="A50" i="2"/>
  <c r="B51" i="2" l="1"/>
  <c r="C51" i="2" s="1"/>
  <c r="E50" i="2"/>
  <c r="A51" i="2"/>
  <c r="B52" i="2" l="1"/>
  <c r="C52" i="2" s="1"/>
  <c r="E51" i="2"/>
  <c r="A52" i="2"/>
  <c r="B53" i="2" l="1"/>
  <c r="C53" i="2" s="1"/>
  <c r="E52" i="2"/>
  <c r="A53" i="2"/>
  <c r="B54" i="2" l="1"/>
  <c r="C54" i="2" s="1"/>
  <c r="E53" i="2"/>
  <c r="A54" i="2"/>
  <c r="B55" i="2" l="1"/>
  <c r="C55" i="2" s="1"/>
  <c r="E54" i="2"/>
  <c r="A55" i="2"/>
  <c r="B56" i="2" l="1"/>
  <c r="C56" i="2" s="1"/>
  <c r="E55" i="2"/>
  <c r="A56" i="2"/>
  <c r="B57" i="2" l="1"/>
  <c r="C57" i="2" s="1"/>
  <c r="E56" i="2"/>
  <c r="A57" i="2"/>
  <c r="B58" i="2" l="1"/>
  <c r="C58" i="2" s="1"/>
  <c r="E57" i="2"/>
  <c r="A58" i="2"/>
  <c r="B59" i="2" l="1"/>
  <c r="C59" i="2" s="1"/>
  <c r="E58" i="2"/>
  <c r="A59" i="2"/>
  <c r="B60" i="2" l="1"/>
  <c r="C60" i="2" s="1"/>
  <c r="E59" i="2"/>
  <c r="A60" i="2"/>
  <c r="B61" i="2" l="1"/>
  <c r="C61" i="2" s="1"/>
  <c r="E60" i="2"/>
  <c r="A61" i="2"/>
  <c r="B62" i="2" l="1"/>
  <c r="C62" i="2" s="1"/>
  <c r="E61" i="2"/>
  <c r="A62" i="2"/>
  <c r="B63" i="2" l="1"/>
  <c r="C63" i="2" s="1"/>
  <c r="E62" i="2"/>
  <c r="A63" i="2"/>
  <c r="B64" i="2" l="1"/>
  <c r="C64" i="2" s="1"/>
  <c r="A64" i="2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E63" i="2"/>
  <c r="B65" i="2" l="1"/>
  <c r="C65" i="2" s="1"/>
  <c r="B66" i="2" l="1"/>
  <c r="C66" i="2" s="1"/>
  <c r="B67" i="2" l="1"/>
  <c r="C67" i="2" s="1"/>
  <c r="B68" i="2" l="1"/>
  <c r="C68" i="2" s="1"/>
  <c r="B69" i="2" l="1"/>
  <c r="C69" i="2" s="1"/>
  <c r="B70" i="2" l="1"/>
  <c r="C70" i="2" s="1"/>
  <c r="B71" i="2" l="1"/>
  <c r="C71" i="2" s="1"/>
  <c r="B72" i="2" l="1"/>
  <c r="B73" i="2" l="1"/>
  <c r="C73" i="2" s="1"/>
  <c r="B74" i="2" l="1"/>
  <c r="C74" i="2" s="1"/>
  <c r="B75" i="2" l="1"/>
  <c r="C75" i="2" s="1"/>
  <c r="B76" i="2" l="1"/>
  <c r="C76" i="2" s="1"/>
  <c r="B77" i="2" l="1"/>
  <c r="C77" i="2" s="1"/>
  <c r="B78" i="2" l="1"/>
  <c r="C78" i="2" s="1"/>
  <c r="B79" i="2" l="1"/>
  <c r="C79" i="2" s="1"/>
  <c r="B80" i="2" l="1"/>
  <c r="C80" i="2" s="1"/>
  <c r="B81" i="2" l="1"/>
  <c r="C81" i="2" s="1"/>
  <c r="B82" i="2" l="1"/>
  <c r="C82" i="2" s="1"/>
  <c r="B83" i="2" l="1"/>
  <c r="C83" i="2" s="1"/>
  <c r="B84" i="2" l="1"/>
  <c r="C84" i="2" s="1"/>
  <c r="B85" i="2" l="1"/>
  <c r="C85" i="2" s="1"/>
  <c r="B86" i="2" l="1"/>
  <c r="C86" i="2" s="1"/>
  <c r="B87" i="2" l="1"/>
  <c r="C87" i="2" s="1"/>
  <c r="B88" i="2" l="1"/>
  <c r="C88" i="2" s="1"/>
  <c r="B89" i="2" l="1"/>
  <c r="B90" i="2" l="1"/>
  <c r="B91" i="2" l="1"/>
  <c r="B92" i="2" l="1"/>
  <c r="B93" i="2" l="1"/>
  <c r="B94" i="2" l="1"/>
  <c r="B95" i="2" l="1"/>
  <c r="B96" i="2" l="1"/>
  <c r="B97" i="2" l="1"/>
  <c r="B98" i="2" l="1"/>
  <c r="B99" i="2" l="1"/>
  <c r="B100" i="2" l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</calcChain>
</file>

<file path=xl/sharedStrings.xml><?xml version="1.0" encoding="utf-8"?>
<sst xmlns="http://schemas.openxmlformats.org/spreadsheetml/2006/main" count="10" uniqueCount="9">
  <si>
    <t>DateTime</t>
  </si>
  <si>
    <t>y-value</t>
  </si>
  <si>
    <t>Rijlabels</t>
  </si>
  <si>
    <t>Eindtotaal</t>
  </si>
  <si>
    <t>Som van y-value</t>
  </si>
  <si>
    <t>Som van Regr_value</t>
  </si>
  <si>
    <t>Som van spike</t>
  </si>
  <si>
    <t>x-value</t>
  </si>
  <si>
    <t>(leeg)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</si>
</sst>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  <xf numFmtId="0" fontId="1" fillId="0" borderId="0" xfId="0" applyFont="1" applyBorder="1" applyAlignment="1">
      <alignment horizontal="center" vertical="top"/>
    </xf>
    <xf numFmtId="22" fontId="0" fillId="0" borderId="0" xfId="0" applyNumberFormat="1"/>
    <xf numFmtId="164" fontId="0" fillId="0" borderId="0" xfId="0" applyNumberFormat="1"/>
    <xf numFmtId="0" fontId="0" fillId="0" borderId="0" xfId="0" applyNumberFormat="1"/>
    <xf numFmtId="2" fontId="0" fillId="0" borderId="0" xfId="0" applyNumberFormat="1" applyAlignment="1">
      <alignment horizontal="left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2" borderId="0" xfId="0" applyNumberFormat="1" applyFill="1"/>
  </cellXfs>
  <cellStyles count="1">
    <cellStyle name="Standaard" xfId="0" builtinId="0"/>
  </cellStyles>
  <dxfs count="3"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5.9945981963052973E-2"/>
          <c:y val="0.11989298079949641"/>
          <c:w val="0.89177078153249334"/>
          <c:h val="0.810235229094946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inputdata!$C$1</c:f>
              <c:strCache>
                <c:ptCount val="1"/>
                <c:pt idx="0">
                  <c:v>y-value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inputdata!$B$2:$B$169</c:f>
              <c:numCache>
                <c:formatCode>General</c:formatCode>
                <c:ptCount val="168"/>
                <c:pt idx="0">
                  <c:v>-12</c:v>
                </c:pt>
                <c:pt idx="1">
                  <c:v>-11.75</c:v>
                </c:pt>
                <c:pt idx="2">
                  <c:v>-11.5</c:v>
                </c:pt>
                <c:pt idx="3">
                  <c:v>-11.25</c:v>
                </c:pt>
                <c:pt idx="4">
                  <c:v>-11</c:v>
                </c:pt>
                <c:pt idx="5">
                  <c:v>-10.75</c:v>
                </c:pt>
                <c:pt idx="6">
                  <c:v>-10.5</c:v>
                </c:pt>
                <c:pt idx="7">
                  <c:v>-10.25</c:v>
                </c:pt>
                <c:pt idx="8">
                  <c:v>-10</c:v>
                </c:pt>
                <c:pt idx="9">
                  <c:v>-9.75</c:v>
                </c:pt>
                <c:pt idx="10">
                  <c:v>-9.5</c:v>
                </c:pt>
                <c:pt idx="11">
                  <c:v>-9.25</c:v>
                </c:pt>
                <c:pt idx="12">
                  <c:v>-9</c:v>
                </c:pt>
                <c:pt idx="13">
                  <c:v>-8.75</c:v>
                </c:pt>
                <c:pt idx="14">
                  <c:v>-8.5</c:v>
                </c:pt>
                <c:pt idx="15">
                  <c:v>-8.25</c:v>
                </c:pt>
                <c:pt idx="16">
                  <c:v>-8</c:v>
                </c:pt>
                <c:pt idx="17">
                  <c:v>-7.75</c:v>
                </c:pt>
                <c:pt idx="18">
                  <c:v>-7.5</c:v>
                </c:pt>
                <c:pt idx="19">
                  <c:v>-7.25</c:v>
                </c:pt>
                <c:pt idx="20">
                  <c:v>-7</c:v>
                </c:pt>
                <c:pt idx="21">
                  <c:v>-6.75</c:v>
                </c:pt>
                <c:pt idx="22">
                  <c:v>-6.5</c:v>
                </c:pt>
                <c:pt idx="23">
                  <c:v>-6.25</c:v>
                </c:pt>
                <c:pt idx="24">
                  <c:v>-6</c:v>
                </c:pt>
                <c:pt idx="25">
                  <c:v>-5.75</c:v>
                </c:pt>
                <c:pt idx="26">
                  <c:v>-5.5</c:v>
                </c:pt>
                <c:pt idx="27">
                  <c:v>-5.25</c:v>
                </c:pt>
                <c:pt idx="28">
                  <c:v>-5</c:v>
                </c:pt>
                <c:pt idx="29">
                  <c:v>-4.75</c:v>
                </c:pt>
                <c:pt idx="30">
                  <c:v>-4.5</c:v>
                </c:pt>
                <c:pt idx="31">
                  <c:v>-4.25</c:v>
                </c:pt>
                <c:pt idx="32">
                  <c:v>-4</c:v>
                </c:pt>
                <c:pt idx="33">
                  <c:v>-3.75</c:v>
                </c:pt>
                <c:pt idx="34">
                  <c:v>-3.5</c:v>
                </c:pt>
                <c:pt idx="35">
                  <c:v>-3.25</c:v>
                </c:pt>
                <c:pt idx="36">
                  <c:v>-3</c:v>
                </c:pt>
                <c:pt idx="37">
                  <c:v>-2.75</c:v>
                </c:pt>
                <c:pt idx="38">
                  <c:v>-2.5</c:v>
                </c:pt>
                <c:pt idx="39">
                  <c:v>-2.25</c:v>
                </c:pt>
                <c:pt idx="40">
                  <c:v>-2</c:v>
                </c:pt>
                <c:pt idx="41">
                  <c:v>-1.75</c:v>
                </c:pt>
                <c:pt idx="42">
                  <c:v>-1.5</c:v>
                </c:pt>
                <c:pt idx="43">
                  <c:v>-1.25</c:v>
                </c:pt>
                <c:pt idx="44">
                  <c:v>-1</c:v>
                </c:pt>
                <c:pt idx="45">
                  <c:v>-0.75</c:v>
                </c:pt>
                <c:pt idx="46">
                  <c:v>-0.5</c:v>
                </c:pt>
                <c:pt idx="47">
                  <c:v>-0.25</c:v>
                </c:pt>
                <c:pt idx="48">
                  <c:v>0</c:v>
                </c:pt>
                <c:pt idx="49">
                  <c:v>0.25</c:v>
                </c:pt>
                <c:pt idx="50">
                  <c:v>0.5</c:v>
                </c:pt>
                <c:pt idx="51">
                  <c:v>0.75</c:v>
                </c:pt>
                <c:pt idx="52">
                  <c:v>1</c:v>
                </c:pt>
                <c:pt idx="53">
                  <c:v>1.25</c:v>
                </c:pt>
                <c:pt idx="54">
                  <c:v>1.5</c:v>
                </c:pt>
                <c:pt idx="55">
                  <c:v>1.75</c:v>
                </c:pt>
                <c:pt idx="56">
                  <c:v>2</c:v>
                </c:pt>
                <c:pt idx="57">
                  <c:v>2.25</c:v>
                </c:pt>
                <c:pt idx="58">
                  <c:v>2.5</c:v>
                </c:pt>
                <c:pt idx="59">
                  <c:v>2.75</c:v>
                </c:pt>
                <c:pt idx="60">
                  <c:v>3</c:v>
                </c:pt>
                <c:pt idx="61">
                  <c:v>3.25</c:v>
                </c:pt>
                <c:pt idx="62">
                  <c:v>3.5</c:v>
                </c:pt>
                <c:pt idx="63">
                  <c:v>3.75</c:v>
                </c:pt>
                <c:pt idx="64">
                  <c:v>4</c:v>
                </c:pt>
                <c:pt idx="65">
                  <c:v>4.25</c:v>
                </c:pt>
                <c:pt idx="66">
                  <c:v>4.5</c:v>
                </c:pt>
                <c:pt idx="67">
                  <c:v>4.75</c:v>
                </c:pt>
                <c:pt idx="68">
                  <c:v>5</c:v>
                </c:pt>
                <c:pt idx="69">
                  <c:v>5.25</c:v>
                </c:pt>
                <c:pt idx="70">
                  <c:v>5.5</c:v>
                </c:pt>
                <c:pt idx="71">
                  <c:v>5.75</c:v>
                </c:pt>
                <c:pt idx="72">
                  <c:v>6</c:v>
                </c:pt>
                <c:pt idx="73">
                  <c:v>6.25</c:v>
                </c:pt>
                <c:pt idx="74">
                  <c:v>6.5</c:v>
                </c:pt>
                <c:pt idx="75">
                  <c:v>6.75</c:v>
                </c:pt>
                <c:pt idx="76">
                  <c:v>7</c:v>
                </c:pt>
                <c:pt idx="77">
                  <c:v>7.25</c:v>
                </c:pt>
                <c:pt idx="78">
                  <c:v>7.5</c:v>
                </c:pt>
                <c:pt idx="79">
                  <c:v>7.75</c:v>
                </c:pt>
                <c:pt idx="80">
                  <c:v>8</c:v>
                </c:pt>
                <c:pt idx="81">
                  <c:v>8.25</c:v>
                </c:pt>
                <c:pt idx="82">
                  <c:v>8.5</c:v>
                </c:pt>
                <c:pt idx="83">
                  <c:v>8.75</c:v>
                </c:pt>
                <c:pt idx="84">
                  <c:v>9</c:v>
                </c:pt>
                <c:pt idx="85">
                  <c:v>9.25</c:v>
                </c:pt>
                <c:pt idx="86">
                  <c:v>9.5</c:v>
                </c:pt>
                <c:pt idx="87">
                  <c:v>9.75</c:v>
                </c:pt>
                <c:pt idx="88">
                  <c:v>10</c:v>
                </c:pt>
                <c:pt idx="89">
                  <c:v>10.25</c:v>
                </c:pt>
                <c:pt idx="90">
                  <c:v>10.5</c:v>
                </c:pt>
                <c:pt idx="91">
                  <c:v>10.75</c:v>
                </c:pt>
                <c:pt idx="92">
                  <c:v>11</c:v>
                </c:pt>
                <c:pt idx="93">
                  <c:v>11.25</c:v>
                </c:pt>
                <c:pt idx="94">
                  <c:v>11.5</c:v>
                </c:pt>
                <c:pt idx="95">
                  <c:v>11.75</c:v>
                </c:pt>
                <c:pt idx="96">
                  <c:v>12</c:v>
                </c:pt>
                <c:pt idx="97">
                  <c:v>12.25</c:v>
                </c:pt>
                <c:pt idx="98">
                  <c:v>12.5</c:v>
                </c:pt>
                <c:pt idx="99">
                  <c:v>12.75</c:v>
                </c:pt>
                <c:pt idx="100">
                  <c:v>13</c:v>
                </c:pt>
                <c:pt idx="101">
                  <c:v>13.25</c:v>
                </c:pt>
                <c:pt idx="102">
                  <c:v>13.5</c:v>
                </c:pt>
                <c:pt idx="103">
                  <c:v>13.75</c:v>
                </c:pt>
                <c:pt idx="104">
                  <c:v>14</c:v>
                </c:pt>
                <c:pt idx="105">
                  <c:v>14.25</c:v>
                </c:pt>
                <c:pt idx="106">
                  <c:v>14.5</c:v>
                </c:pt>
                <c:pt idx="107">
                  <c:v>14.75</c:v>
                </c:pt>
                <c:pt idx="108">
                  <c:v>15</c:v>
                </c:pt>
                <c:pt idx="109">
                  <c:v>15.25</c:v>
                </c:pt>
                <c:pt idx="110">
                  <c:v>15.5</c:v>
                </c:pt>
                <c:pt idx="111">
                  <c:v>15.75</c:v>
                </c:pt>
                <c:pt idx="112">
                  <c:v>16</c:v>
                </c:pt>
                <c:pt idx="113">
                  <c:v>16.25</c:v>
                </c:pt>
                <c:pt idx="114">
                  <c:v>16.5</c:v>
                </c:pt>
                <c:pt idx="115">
                  <c:v>16.75</c:v>
                </c:pt>
                <c:pt idx="116">
                  <c:v>17</c:v>
                </c:pt>
                <c:pt idx="117">
                  <c:v>17.25</c:v>
                </c:pt>
                <c:pt idx="118">
                  <c:v>17.5</c:v>
                </c:pt>
                <c:pt idx="119">
                  <c:v>17.75</c:v>
                </c:pt>
                <c:pt idx="120">
                  <c:v>18</c:v>
                </c:pt>
                <c:pt idx="121">
                  <c:v>18.25</c:v>
                </c:pt>
                <c:pt idx="122">
                  <c:v>18.5</c:v>
                </c:pt>
                <c:pt idx="123">
                  <c:v>18.75</c:v>
                </c:pt>
                <c:pt idx="124">
                  <c:v>19</c:v>
                </c:pt>
                <c:pt idx="125">
                  <c:v>19.25</c:v>
                </c:pt>
                <c:pt idx="126">
                  <c:v>19.5</c:v>
                </c:pt>
                <c:pt idx="127">
                  <c:v>19.75</c:v>
                </c:pt>
                <c:pt idx="128">
                  <c:v>20</c:v>
                </c:pt>
                <c:pt idx="129">
                  <c:v>20.25</c:v>
                </c:pt>
                <c:pt idx="130">
                  <c:v>20.5</c:v>
                </c:pt>
                <c:pt idx="131">
                  <c:v>20.75</c:v>
                </c:pt>
                <c:pt idx="132">
                  <c:v>21</c:v>
                </c:pt>
                <c:pt idx="133">
                  <c:v>21.25</c:v>
                </c:pt>
                <c:pt idx="134">
                  <c:v>21.5</c:v>
                </c:pt>
                <c:pt idx="135">
                  <c:v>21.75</c:v>
                </c:pt>
                <c:pt idx="136">
                  <c:v>22</c:v>
                </c:pt>
                <c:pt idx="137">
                  <c:v>22.25</c:v>
                </c:pt>
                <c:pt idx="138">
                  <c:v>22.5</c:v>
                </c:pt>
                <c:pt idx="139">
                  <c:v>22.75</c:v>
                </c:pt>
                <c:pt idx="140">
                  <c:v>23</c:v>
                </c:pt>
                <c:pt idx="141">
                  <c:v>23.25</c:v>
                </c:pt>
                <c:pt idx="142">
                  <c:v>23.5</c:v>
                </c:pt>
                <c:pt idx="143">
                  <c:v>23.75</c:v>
                </c:pt>
                <c:pt idx="144">
                  <c:v>24</c:v>
                </c:pt>
                <c:pt idx="145">
                  <c:v>24.25</c:v>
                </c:pt>
                <c:pt idx="146">
                  <c:v>24.5</c:v>
                </c:pt>
                <c:pt idx="147">
                  <c:v>24.75</c:v>
                </c:pt>
                <c:pt idx="148">
                  <c:v>25</c:v>
                </c:pt>
                <c:pt idx="149">
                  <c:v>25.25</c:v>
                </c:pt>
                <c:pt idx="150">
                  <c:v>25.5</c:v>
                </c:pt>
                <c:pt idx="151">
                  <c:v>25.75</c:v>
                </c:pt>
                <c:pt idx="152">
                  <c:v>26</c:v>
                </c:pt>
                <c:pt idx="153">
                  <c:v>26.25</c:v>
                </c:pt>
                <c:pt idx="154">
                  <c:v>26.5</c:v>
                </c:pt>
                <c:pt idx="155">
                  <c:v>26.75</c:v>
                </c:pt>
                <c:pt idx="156">
                  <c:v>27</c:v>
                </c:pt>
                <c:pt idx="157">
                  <c:v>27.25</c:v>
                </c:pt>
                <c:pt idx="158">
                  <c:v>27.5</c:v>
                </c:pt>
                <c:pt idx="159">
                  <c:v>27.75</c:v>
                </c:pt>
                <c:pt idx="160">
                  <c:v>28</c:v>
                </c:pt>
                <c:pt idx="161">
                  <c:v>28.25</c:v>
                </c:pt>
                <c:pt idx="162">
                  <c:v>28.5</c:v>
                </c:pt>
                <c:pt idx="163">
                  <c:v>28.75</c:v>
                </c:pt>
                <c:pt idx="164">
                  <c:v>29</c:v>
                </c:pt>
                <c:pt idx="165">
                  <c:v>29.25</c:v>
                </c:pt>
                <c:pt idx="166">
                  <c:v>29.5</c:v>
                </c:pt>
                <c:pt idx="167">
                  <c:v>29.75</c:v>
                </c:pt>
              </c:numCache>
            </c:numRef>
          </c:xVal>
          <c:yVal>
            <c:numRef>
              <c:f>inputdata!$C$2:$C$169</c:f>
              <c:numCache>
                <c:formatCode>0.00000</c:formatCode>
                <c:ptCount val="168"/>
                <c:pt idx="0">
                  <c:v>3.7600000000000016</c:v>
                </c:pt>
                <c:pt idx="1">
                  <c:v>5.8306883834215935</c:v>
                </c:pt>
                <c:pt idx="2">
                  <c:v>6.308082495781318</c:v>
                </c:pt>
                <c:pt idx="3">
                  <c:v>6.5192977047604366</c:v>
                </c:pt>
                <c:pt idx="4">
                  <c:v>6.3952078799117142</c:v>
                </c:pt>
                <c:pt idx="5">
                  <c:v>5.9200515800766471</c:v>
                </c:pt>
                <c:pt idx="6">
                  <c:v>5.1326851746019653</c:v>
                </c:pt>
                <c:pt idx="7">
                  <c:v>4.1194614665125577</c:v>
                </c:pt>
                <c:pt idx="8">
                  <c:v>2.9999999999999982</c:v>
                </c:pt>
                <c:pt idx="9">
                  <c:v>1.9081828594614927</c:v>
                </c:pt>
                <c:pt idx="10">
                  <c:v>0.97139649925775373</c:v>
                </c:pt>
                <c:pt idx="11">
                  <c:v>0.29124693844365712</c:v>
                </c:pt>
                <c:pt idx="12">
                  <c:v>-7.1320343559642563E-2</c:v>
                </c:pt>
                <c:pt idx="13">
                  <c:v>-0.10430768546295542</c:v>
                </c:pt>
                <c:pt idx="14">
                  <c:v>0.15476202628867419</c:v>
                </c:pt>
                <c:pt idx="15">
                  <c:v>0.62589127466202576</c:v>
                </c:pt>
                <c:pt idx="16">
                  <c:v>1.2000000000000011</c:v>
                </c:pt>
                <c:pt idx="17">
                  <c:v>1.7564380899241474</c:v>
                </c:pt>
                <c:pt idx="18">
                  <c:v>2.1818063937629173</c:v>
                </c:pt>
                <c:pt idx="19">
                  <c:v>2.3871392241893945</c:v>
                </c:pt>
                <c:pt idx="20">
                  <c:v>2.3208286933869706</c:v>
                </c:pt>
                <c:pt idx="21">
                  <c:v>1.9754000788402855</c:v>
                </c:pt>
                <c:pt idx="22">
                  <c:v>1.3872548783981964</c:v>
                </c:pt>
                <c:pt idx="23">
                  <c:v>0.62962012518274646</c:v>
                </c:pt>
                <c:pt idx="24">
                  <c:v>-0.20000000000000065</c:v>
                </c:pt>
                <c:pt idx="25">
                  <c:v>-0.99574632934376117</c:v>
                </c:pt>
                <c:pt idx="26">
                  <c:v>-1.6601039399558588</c:v>
                </c:pt>
                <c:pt idx="27">
                  <c:v>-2.1187309216929808</c:v>
                </c:pt>
                <c:pt idx="28">
                  <c:v>-2.33113883008419</c:v>
                </c:pt>
                <c:pt idx="29">
                  <c:v>-2.2956689818172515</c:v>
                </c:pt>
                <c:pt idx="30">
                  <c:v>-2.0481601717798208</c:v>
                </c:pt>
                <c:pt idx="31">
                  <c:v>-1.654727171268781</c:v>
                </c:pt>
                <c:pt idx="32">
                  <c:v>-1.1999999999999997</c:v>
                </c:pt>
                <c:pt idx="33">
                  <c:v>-0.77286412927534354</c:v>
                </c:pt>
                <c:pt idx="34">
                  <c:v>-0.45208565330651451</c:v>
                </c:pt>
                <c:pt idx="35">
                  <c:v>-0.29415505887899251</c:v>
                </c:pt>
                <c:pt idx="36">
                  <c:v>-0.3252551286084111</c:v>
                </c:pt>
                <c:pt idx="37">
                  <c:v>-0.53853022013268981</c:v>
                </c:pt>
                <c:pt idx="38">
                  <c:v>-0.89693058495790523</c:v>
                </c:pt>
                <c:pt idx="39">
                  <c:v>-13.340977924890353</c:v>
                </c:pt>
                <c:pt idx="40">
                  <c:v>-13.8</c:v>
                </c:pt>
                <c:pt idx="41">
                  <c:v>-14.204842572876212</c:v>
                </c:pt>
                <c:pt idx="42">
                  <c:v>-14.499872435695794</c:v>
                </c:pt>
                <c:pt idx="43">
                  <c:v>-14.652265901586812</c:v>
                </c:pt>
                <c:pt idx="44">
                  <c:v>-14.657106781186547</c:v>
                </c:pt>
                <c:pt idx="45">
                  <c:v>-14.537633359613428</c:v>
                </c:pt>
                <c:pt idx="46">
                  <c:v>-14.341053390593274</c:v>
                </c:pt>
                <c:pt idx="47">
                  <c:v>-14.13217402503655</c:v>
                </c:pt>
                <c:pt idx="48">
                  <c:v>-14</c:v>
                </c:pt>
                <c:pt idx="49">
                  <c:v>-13.861575974963451</c:v>
                </c:pt>
                <c:pt idx="50">
                  <c:v>-13.633946609406726</c:v>
                </c:pt>
                <c:pt idx="51">
                  <c:v>-13.406116640386571</c:v>
                </c:pt>
                <c:pt idx="52">
                  <c:v>-13.242893218813453</c:v>
                </c:pt>
                <c:pt idx="53">
                  <c:v>-13.191484098413188</c:v>
                </c:pt>
                <c:pt idx="54">
                  <c:v>-13.275127564304206</c:v>
                </c:pt>
                <c:pt idx="55">
                  <c:v>-13.488907427123788</c:v>
                </c:pt>
                <c:pt idx="56">
                  <c:v>-13.8</c:v>
                </c:pt>
                <c:pt idx="57">
                  <c:v>-14.152772075109647</c:v>
                </c:pt>
                <c:pt idx="58">
                  <c:v>-14.478069415042095</c:v>
                </c:pt>
                <c:pt idx="59">
                  <c:v>-14.70521977986731</c:v>
                </c:pt>
                <c:pt idx="60">
                  <c:v>-14.77474487139159</c:v>
                </c:pt>
                <c:pt idx="61">
                  <c:v>-14.649594941121007</c:v>
                </c:pt>
                <c:pt idx="62">
                  <c:v>5.6770856533065146</c:v>
                </c:pt>
                <c:pt idx="63">
                  <c:v>6.1791141292753435</c:v>
                </c:pt>
                <c:pt idx="64">
                  <c:v>6.8</c:v>
                </c:pt>
                <c:pt idx="65">
                  <c:v>7.4609771712687811</c:v>
                </c:pt>
                <c:pt idx="66">
                  <c:v>8.073160171779822</c:v>
                </c:pt>
                <c:pt idx="67">
                  <c:v>8.5519189818172521</c:v>
                </c:pt>
                <c:pt idx="68">
                  <c:v>8.8311388300841891</c:v>
                </c:pt>
                <c:pt idx="69">
                  <c:v>8.8749809216929805</c:v>
                </c:pt>
                <c:pt idx="70">
                  <c:v>100</c:v>
                </c:pt>
                <c:pt idx="71">
                  <c:v>8.301996329343762</c:v>
                </c:pt>
                <c:pt idx="72">
                  <c:v>7.8000000000000007</c:v>
                </c:pt>
                <c:pt idx="73">
                  <c:v>7.2766298748172531</c:v>
                </c:pt>
                <c:pt idx="74">
                  <c:v>6.8377451216018024</c:v>
                </c:pt>
                <c:pt idx="75">
                  <c:v>6.5808499211597145</c:v>
                </c:pt>
                <c:pt idx="76">
                  <c:v>6.5791713066130297</c:v>
                </c:pt>
                <c:pt idx="77">
                  <c:v>6.869110775810606</c:v>
                </c:pt>
                <c:pt idx="78">
                  <c:v>7.4431936062370827</c:v>
                </c:pt>
                <c:pt idx="79">
                  <c:v>8.2498119100758522</c:v>
                </c:pt>
                <c:pt idx="80">
                  <c:v>9.1999999999999993</c:v>
                </c:pt>
                <c:pt idx="81">
                  <c:v>10.180358725337975</c:v>
                </c:pt>
                <c:pt idx="82">
                  <c:v>11.070237973711325</c:v>
                </c:pt>
                <c:pt idx="83">
                  <c:v>11.760557685462956</c:v>
                </c:pt>
                <c:pt idx="84">
                  <c:v>12.171320343559641</c:v>
                </c:pt>
                <c:pt idx="85">
                  <c:v>12.265003061556342</c:v>
                </c:pt>
                <c:pt idx="86">
                  <c:v>12.053603500742247</c:v>
                </c:pt>
                <c:pt idx="87">
                  <c:v>11.598067140538507</c:v>
                </c:pt>
                <c:pt idx="88">
                  <c:v>11.000000000000002</c:v>
                </c:pt>
                <c:pt idx="89">
                  <c:v>10.386788533487442</c:v>
                </c:pt>
                <c:pt idx="90">
                  <c:v>9.8923148253980351</c:v>
                </c:pt>
                <c:pt idx="91">
                  <c:v>9.6361984199233532</c:v>
                </c:pt>
                <c:pt idx="92">
                  <c:v>9.7047921200882854</c:v>
                </c:pt>
                <c:pt idx="93">
                  <c:v>10.136952295239563</c:v>
                </c:pt>
                <c:pt idx="94">
                  <c:v>10.916917504218681</c:v>
                </c:pt>
                <c:pt idx="95">
                  <c:v>11.975561616578407</c:v>
                </c:pt>
                <c:pt idx="96">
                  <c:v>13.2</c:v>
                </c:pt>
                <c:pt idx="97">
                  <c:v>14.450218175255838</c:v>
                </c:pt>
                <c:pt idx="98">
                  <c:v>15.580266952966369</c:v>
                </c:pt>
                <c:pt idx="99">
                  <c:v>16.460806475262345</c:v>
                </c:pt>
                <c:pt idx="100">
                  <c:v>16.999509756796392</c:v>
                </c:pt>
                <c:pt idx="101">
                  <c:v>17.156105490391045</c:v>
                </c:pt>
                <c:pt idx="102">
                  <c:v>16.949617307087387</c:v>
                </c:pt>
                <c:pt idx="103">
                  <c:v>16.456529424781571</c:v>
                </c:pt>
                <c:pt idx="104">
                  <c:v>15.800000000000002</c:v>
                </c:pt>
                <c:pt idx="105">
                  <c:v>15.131639761720505</c:v>
                </c:pt>
                <c:pt idx="106">
                  <c:v>14.608556723534022</c:v>
                </c:pt>
                <c:pt idx="107">
                  <c:v>14.369149859504308</c:v>
                </c:pt>
                <c:pt idx="108">
                  <c:v>14.511387212474169</c:v>
                </c:pt>
                <c:pt idx="109">
                  <c:v>15.07697925675566</c:v>
                </c:pt>
                <c:pt idx="110">
                  <c:v>16.043998031497043</c:v>
                </c:pt>
                <c:pt idx="111">
                  <c:v>17.329222281371365</c:v>
                </c:pt>
                <c:pt idx="112">
                  <c:v>18.799999999999997</c:v>
                </c:pt>
                <c:pt idx="113">
                  <c:v>20.293940612938151</c:v>
                </c:pt>
                <c:pt idx="114">
                  <c:v>21.643509601158989</c:v>
                </c:pt>
                <c:pt idx="115">
                  <c:v>22.70179469654418</c:v>
                </c:pt>
                <c:pt idx="116">
                  <c:v>23.365475947422645</c:v>
                </c:pt>
                <c:pt idx="117">
                  <c:v>23.591406775611777</c:v>
                </c:pt>
                <c:pt idx="118">
                  <c:v>23.404150066335191</c:v>
                </c:pt>
                <c:pt idx="119">
                  <c:v>22.893174849122701</c:v>
                </c:pt>
                <c:pt idx="120">
                  <c:v>22.200000000000003</c:v>
                </c:pt>
                <c:pt idx="121">
                  <c:v>21.49712962334992</c:v>
                </c:pt>
                <c:pt idx="122">
                  <c:v>20.961918683239347</c:v>
                </c:pt>
                <c:pt idx="123">
                  <c:v>20.749333201932856</c:v>
                </c:pt>
                <c:pt idx="124">
                  <c:v>20.967792998515517</c:v>
                </c:pt>
                <c:pt idx="125">
                  <c:v>21.661864128331082</c:v>
                </c:pt>
                <c:pt idx="126">
                  <c:v>22.804559783418032</c:v>
                </c:pt>
                <c:pt idx="127">
                  <c:v>24.300560961001903</c:v>
                </c:pt>
                <c:pt idx="128">
                  <c:v>25.999999999999996</c:v>
                </c:pt>
                <c:pt idx="129">
                  <c:v>27.720816225328935</c:v>
                </c:pt>
                <c:pt idx="130">
                  <c:v>29.276346284534341</c:v>
                </c:pt>
                <c:pt idx="131">
                  <c:v>30.503963777119019</c:v>
                </c:pt>
                <c:pt idx="132">
                  <c:v>31.290370349203933</c:v>
                </c:pt>
                <c:pt idx="133">
                  <c:v>31.589603835232541</c:v>
                </c:pt>
                <c:pt idx="134">
                  <c:v>-100</c:v>
                </c:pt>
                <c:pt idx="135">
                  <c:v>30.915110292029258</c:v>
                </c:pt>
                <c:pt idx="136">
                  <c:v>30.200000000000017</c:v>
                </c:pt>
                <c:pt idx="137">
                  <c:v>29.476716550619539</c:v>
                </c:pt>
                <c:pt idx="138">
                  <c:v>28.940791754873718</c:v>
                </c:pt>
                <c:pt idx="139">
                  <c:v>28.762170921712183</c:v>
                </c:pt>
                <c:pt idx="140">
                  <c:v>29.058835008437367</c:v>
                </c:pt>
                <c:pt idx="141">
                  <c:v>29.878115767371174</c:v>
                </c:pt>
                <c:pt idx="142">
                  <c:v>31.188660071291839</c:v>
                </c:pt>
                <c:pt idx="143">
                  <c:v>32.884393227915595</c:v>
                </c:pt>
                <c:pt idx="144">
                  <c:v>34.799999999999997</c:v>
                </c:pt>
                <c:pt idx="145">
                  <c:v>36.735665858306618</c:v>
                </c:pt>
                <c:pt idx="146">
                  <c:v>38.487373734152904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41.037376234590532</c:v>
                </c:pt>
                <c:pt idx="151">
                  <c:v>40.526260133958651</c:v>
                </c:pt>
                <c:pt idx="152">
                  <c:v>39.79999999999999</c:v>
                </c:pt>
                <c:pt idx="153">
                  <c:v>39.066722551768144</c:v>
                </c:pt>
                <c:pt idx="154">
                  <c:v>38.538592464753251</c:v>
                </c:pt>
                <c:pt idx="155">
                  <c:v>38.399326900204009</c:v>
                </c:pt>
                <c:pt idx="156">
                  <c:v>38.775765385825238</c:v>
                </c:pt>
                <c:pt idx="157">
                  <c:v>39.717895543374915</c:v>
                </c:pt>
                <c:pt idx="158">
                  <c:v>41.190477879574615</c:v>
                </c:pt>
                <c:pt idx="159">
                  <c:v>75</c:v>
                </c:pt>
                <c:pt idx="160">
                  <c:v>75</c:v>
                </c:pt>
                <c:pt idx="161">
                  <c:v>47.341373364459344</c:v>
                </c:pt>
                <c:pt idx="162">
                  <c:v>49.281769563007813</c:v>
                </c:pt>
                <c:pt idx="163">
                  <c:v>50.830956710170831</c:v>
                </c:pt>
                <c:pt idx="164">
                  <c:v>51.857886552931951</c:v>
                </c:pt>
                <c:pt idx="165">
                  <c:v>52.311284823363025</c:v>
                </c:pt>
                <c:pt idx="166">
                  <c:v>52.228195122800074</c:v>
                </c:pt>
                <c:pt idx="167">
                  <c:v>51.72906311351462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61C-4A08-9E85-B483B83A4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216832"/>
        <c:axId val="233111936"/>
      </c:scatterChart>
      <c:valAx>
        <c:axId val="23221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33111936"/>
        <c:crosses val="autoZero"/>
        <c:crossBetween val="midCat"/>
      </c:valAx>
      <c:valAx>
        <c:axId val="23311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3221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[Testdata_inout2.xlsx]output!Draaitabel1</c:name>
    <c:fmtId val="13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3.9618646052233655E-2"/>
          <c:y val="6.4678006753391706E-2"/>
          <c:w val="0.8872017388610004"/>
          <c:h val="0.87064398649321662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output!$D$1</c:f>
              <c:strCache>
                <c:ptCount val="1"/>
                <c:pt idx="0">
                  <c:v>Som van spike</c:v>
                </c:pt>
              </c:strCache>
            </c:strRef>
          </c:tx>
          <c:invertIfNegative val="0"/>
          <c:cat>
            <c:strRef>
              <c:f>output!$A$2:$A$165</c:f>
              <c:strCache>
                <c:ptCount val="163"/>
                <c:pt idx="0">
                  <c:v>-11,25</c:v>
                </c:pt>
                <c:pt idx="1">
                  <c:v>-11</c:v>
                </c:pt>
                <c:pt idx="2">
                  <c:v>-10,75</c:v>
                </c:pt>
                <c:pt idx="3">
                  <c:v>-10,5</c:v>
                </c:pt>
                <c:pt idx="4">
                  <c:v>-10,25</c:v>
                </c:pt>
                <c:pt idx="5">
                  <c:v>-10</c:v>
                </c:pt>
                <c:pt idx="6">
                  <c:v>-9,75</c:v>
                </c:pt>
                <c:pt idx="7">
                  <c:v>-9,5</c:v>
                </c:pt>
                <c:pt idx="8">
                  <c:v>-9,25</c:v>
                </c:pt>
                <c:pt idx="9">
                  <c:v>-9</c:v>
                </c:pt>
                <c:pt idx="10">
                  <c:v>-8,75</c:v>
                </c:pt>
                <c:pt idx="11">
                  <c:v>-8,5</c:v>
                </c:pt>
                <c:pt idx="12">
                  <c:v>-8,25</c:v>
                </c:pt>
                <c:pt idx="13">
                  <c:v>-8</c:v>
                </c:pt>
                <c:pt idx="14">
                  <c:v>-7,75</c:v>
                </c:pt>
                <c:pt idx="15">
                  <c:v>-7,5</c:v>
                </c:pt>
                <c:pt idx="16">
                  <c:v>-7,25</c:v>
                </c:pt>
                <c:pt idx="17">
                  <c:v>-7</c:v>
                </c:pt>
                <c:pt idx="18">
                  <c:v>-6,75</c:v>
                </c:pt>
                <c:pt idx="19">
                  <c:v>-6,5</c:v>
                </c:pt>
                <c:pt idx="20">
                  <c:v>-6,25</c:v>
                </c:pt>
                <c:pt idx="21">
                  <c:v>-6</c:v>
                </c:pt>
                <c:pt idx="22">
                  <c:v>-5,75</c:v>
                </c:pt>
                <c:pt idx="23">
                  <c:v>-5,5</c:v>
                </c:pt>
                <c:pt idx="24">
                  <c:v>-5,25</c:v>
                </c:pt>
                <c:pt idx="25">
                  <c:v>-5</c:v>
                </c:pt>
                <c:pt idx="26">
                  <c:v>-4,75</c:v>
                </c:pt>
                <c:pt idx="27">
                  <c:v>-4,5</c:v>
                </c:pt>
                <c:pt idx="28">
                  <c:v>-4,25</c:v>
                </c:pt>
                <c:pt idx="29">
                  <c:v>-4</c:v>
                </c:pt>
                <c:pt idx="30">
                  <c:v>-3,75</c:v>
                </c:pt>
                <c:pt idx="31">
                  <c:v>-3,5</c:v>
                </c:pt>
                <c:pt idx="32">
                  <c:v>-3,25</c:v>
                </c:pt>
                <c:pt idx="33">
                  <c:v>-3</c:v>
                </c:pt>
                <c:pt idx="34">
                  <c:v>-2,75</c:v>
                </c:pt>
                <c:pt idx="35">
                  <c:v>-2,5</c:v>
                </c:pt>
                <c:pt idx="36">
                  <c:v>-2,25</c:v>
                </c:pt>
                <c:pt idx="37">
                  <c:v>-2</c:v>
                </c:pt>
                <c:pt idx="38">
                  <c:v>-1,75</c:v>
                </c:pt>
                <c:pt idx="39">
                  <c:v>-1,5</c:v>
                </c:pt>
                <c:pt idx="40">
                  <c:v>-1,25</c:v>
                </c:pt>
                <c:pt idx="41">
                  <c:v>-1</c:v>
                </c:pt>
                <c:pt idx="42">
                  <c:v>-0,75</c:v>
                </c:pt>
                <c:pt idx="43">
                  <c:v>-0,5</c:v>
                </c:pt>
                <c:pt idx="44">
                  <c:v>-0,25</c:v>
                </c:pt>
                <c:pt idx="45">
                  <c:v>0</c:v>
                </c:pt>
                <c:pt idx="46">
                  <c:v>0,25</c:v>
                </c:pt>
                <c:pt idx="47">
                  <c:v>0,5</c:v>
                </c:pt>
                <c:pt idx="48">
                  <c:v>0,75</c:v>
                </c:pt>
                <c:pt idx="49">
                  <c:v>1</c:v>
                </c:pt>
                <c:pt idx="50">
                  <c:v>1,25</c:v>
                </c:pt>
                <c:pt idx="51">
                  <c:v>1,5</c:v>
                </c:pt>
                <c:pt idx="52">
                  <c:v>1,75</c:v>
                </c:pt>
                <c:pt idx="53">
                  <c:v>2</c:v>
                </c:pt>
                <c:pt idx="54">
                  <c:v>2,25</c:v>
                </c:pt>
                <c:pt idx="55">
                  <c:v>2,5</c:v>
                </c:pt>
                <c:pt idx="56">
                  <c:v>2,75</c:v>
                </c:pt>
                <c:pt idx="57">
                  <c:v>3</c:v>
                </c:pt>
                <c:pt idx="58">
                  <c:v>3,25</c:v>
                </c:pt>
                <c:pt idx="59">
                  <c:v>3,5</c:v>
                </c:pt>
                <c:pt idx="60">
                  <c:v>3,75</c:v>
                </c:pt>
                <c:pt idx="61">
                  <c:v>4</c:v>
                </c:pt>
                <c:pt idx="62">
                  <c:v>4,25</c:v>
                </c:pt>
                <c:pt idx="63">
                  <c:v>4,5</c:v>
                </c:pt>
                <c:pt idx="64">
                  <c:v>4,75</c:v>
                </c:pt>
                <c:pt idx="65">
                  <c:v>5</c:v>
                </c:pt>
                <c:pt idx="66">
                  <c:v>5,25</c:v>
                </c:pt>
                <c:pt idx="67">
                  <c:v>5,5</c:v>
                </c:pt>
                <c:pt idx="68">
                  <c:v>5,75</c:v>
                </c:pt>
                <c:pt idx="69">
                  <c:v>6</c:v>
                </c:pt>
                <c:pt idx="70">
                  <c:v>6,25</c:v>
                </c:pt>
                <c:pt idx="71">
                  <c:v>6,5</c:v>
                </c:pt>
                <c:pt idx="72">
                  <c:v>6,75</c:v>
                </c:pt>
                <c:pt idx="73">
                  <c:v>7</c:v>
                </c:pt>
                <c:pt idx="74">
                  <c:v>7,25</c:v>
                </c:pt>
                <c:pt idx="75">
                  <c:v>7,5</c:v>
                </c:pt>
                <c:pt idx="76">
                  <c:v>7,75</c:v>
                </c:pt>
                <c:pt idx="77">
                  <c:v>8</c:v>
                </c:pt>
                <c:pt idx="78">
                  <c:v>8,25</c:v>
                </c:pt>
                <c:pt idx="79">
                  <c:v>8,5</c:v>
                </c:pt>
                <c:pt idx="80">
                  <c:v>8,75</c:v>
                </c:pt>
                <c:pt idx="81">
                  <c:v>9</c:v>
                </c:pt>
                <c:pt idx="82">
                  <c:v>9,25</c:v>
                </c:pt>
                <c:pt idx="83">
                  <c:v>9,5</c:v>
                </c:pt>
                <c:pt idx="84">
                  <c:v>9,75</c:v>
                </c:pt>
                <c:pt idx="85">
                  <c:v>10</c:v>
                </c:pt>
                <c:pt idx="86">
                  <c:v>10,25</c:v>
                </c:pt>
                <c:pt idx="87">
                  <c:v>10,5</c:v>
                </c:pt>
                <c:pt idx="88">
                  <c:v>10,75</c:v>
                </c:pt>
                <c:pt idx="89">
                  <c:v>11</c:v>
                </c:pt>
                <c:pt idx="90">
                  <c:v>11,25</c:v>
                </c:pt>
                <c:pt idx="91">
                  <c:v>11,5</c:v>
                </c:pt>
                <c:pt idx="92">
                  <c:v>11,75</c:v>
                </c:pt>
                <c:pt idx="93">
                  <c:v>12</c:v>
                </c:pt>
                <c:pt idx="94">
                  <c:v>12,25</c:v>
                </c:pt>
                <c:pt idx="95">
                  <c:v>12,5</c:v>
                </c:pt>
                <c:pt idx="96">
                  <c:v>12,75</c:v>
                </c:pt>
                <c:pt idx="97">
                  <c:v>13</c:v>
                </c:pt>
                <c:pt idx="98">
                  <c:v>13,25</c:v>
                </c:pt>
                <c:pt idx="99">
                  <c:v>13,5</c:v>
                </c:pt>
                <c:pt idx="100">
                  <c:v>13,75</c:v>
                </c:pt>
                <c:pt idx="101">
                  <c:v>14</c:v>
                </c:pt>
                <c:pt idx="102">
                  <c:v>14,25</c:v>
                </c:pt>
                <c:pt idx="103">
                  <c:v>14,5</c:v>
                </c:pt>
                <c:pt idx="104">
                  <c:v>14,75</c:v>
                </c:pt>
                <c:pt idx="105">
                  <c:v>15</c:v>
                </c:pt>
                <c:pt idx="106">
                  <c:v>15,25</c:v>
                </c:pt>
                <c:pt idx="107">
                  <c:v>15,5</c:v>
                </c:pt>
                <c:pt idx="108">
                  <c:v>15,75</c:v>
                </c:pt>
                <c:pt idx="109">
                  <c:v>16</c:v>
                </c:pt>
                <c:pt idx="110">
                  <c:v>16,25</c:v>
                </c:pt>
                <c:pt idx="111">
                  <c:v>16,5</c:v>
                </c:pt>
                <c:pt idx="112">
                  <c:v>16,75</c:v>
                </c:pt>
                <c:pt idx="113">
                  <c:v>17</c:v>
                </c:pt>
                <c:pt idx="114">
                  <c:v>17,25</c:v>
                </c:pt>
                <c:pt idx="115">
                  <c:v>17,5</c:v>
                </c:pt>
                <c:pt idx="116">
                  <c:v>17,75</c:v>
                </c:pt>
                <c:pt idx="117">
                  <c:v>18</c:v>
                </c:pt>
                <c:pt idx="118">
                  <c:v>18,25</c:v>
                </c:pt>
                <c:pt idx="119">
                  <c:v>18,5</c:v>
                </c:pt>
                <c:pt idx="120">
                  <c:v>18,75</c:v>
                </c:pt>
                <c:pt idx="121">
                  <c:v>19</c:v>
                </c:pt>
                <c:pt idx="122">
                  <c:v>19,25</c:v>
                </c:pt>
                <c:pt idx="123">
                  <c:v>19,5</c:v>
                </c:pt>
                <c:pt idx="124">
                  <c:v>19,75</c:v>
                </c:pt>
                <c:pt idx="125">
                  <c:v>20</c:v>
                </c:pt>
                <c:pt idx="126">
                  <c:v>20,25</c:v>
                </c:pt>
                <c:pt idx="127">
                  <c:v>20,5</c:v>
                </c:pt>
                <c:pt idx="128">
                  <c:v>20,75</c:v>
                </c:pt>
                <c:pt idx="129">
                  <c:v>21</c:v>
                </c:pt>
                <c:pt idx="130">
                  <c:v>21,25</c:v>
                </c:pt>
                <c:pt idx="131">
                  <c:v>21,5</c:v>
                </c:pt>
                <c:pt idx="132">
                  <c:v>21,75</c:v>
                </c:pt>
                <c:pt idx="133">
                  <c:v>22</c:v>
                </c:pt>
                <c:pt idx="134">
                  <c:v>22,25</c:v>
                </c:pt>
                <c:pt idx="135">
                  <c:v>22,5</c:v>
                </c:pt>
                <c:pt idx="136">
                  <c:v>22,75</c:v>
                </c:pt>
                <c:pt idx="137">
                  <c:v>23</c:v>
                </c:pt>
                <c:pt idx="138">
                  <c:v>23,25</c:v>
                </c:pt>
                <c:pt idx="139">
                  <c:v>23,5</c:v>
                </c:pt>
                <c:pt idx="140">
                  <c:v>23,75</c:v>
                </c:pt>
                <c:pt idx="141">
                  <c:v>24</c:v>
                </c:pt>
                <c:pt idx="142">
                  <c:v>24,25</c:v>
                </c:pt>
                <c:pt idx="143">
                  <c:v>24,5</c:v>
                </c:pt>
                <c:pt idx="144">
                  <c:v>24,75</c:v>
                </c:pt>
                <c:pt idx="145">
                  <c:v>25</c:v>
                </c:pt>
                <c:pt idx="146">
                  <c:v>25,25</c:v>
                </c:pt>
                <c:pt idx="147">
                  <c:v>25,5</c:v>
                </c:pt>
                <c:pt idx="148">
                  <c:v>25,75</c:v>
                </c:pt>
                <c:pt idx="149">
                  <c:v>26</c:v>
                </c:pt>
                <c:pt idx="150">
                  <c:v>26,25</c:v>
                </c:pt>
                <c:pt idx="151">
                  <c:v>26,5</c:v>
                </c:pt>
                <c:pt idx="152">
                  <c:v>26,75</c:v>
                </c:pt>
                <c:pt idx="153">
                  <c:v>27</c:v>
                </c:pt>
                <c:pt idx="154">
                  <c:v>27,25</c:v>
                </c:pt>
                <c:pt idx="155">
                  <c:v>27,5</c:v>
                </c:pt>
                <c:pt idx="156">
                  <c:v>27,75</c:v>
                </c:pt>
                <c:pt idx="157">
                  <c:v>28</c:v>
                </c:pt>
                <c:pt idx="158">
                  <c:v>28,25</c:v>
                </c:pt>
                <c:pt idx="159">
                  <c:v>28,5</c:v>
                </c:pt>
                <c:pt idx="160">
                  <c:v>28,75</c:v>
                </c:pt>
                <c:pt idx="161">
                  <c:v>29</c:v>
                </c:pt>
                <c:pt idx="162">
                  <c:v>(leeg)</c:v>
                </c:pt>
              </c:strCache>
            </c:strRef>
          </c:cat>
          <c:val>
            <c:numRef>
              <c:f>output!$D$2:$D$165</c:f>
              <c:numCache>
                <c:formatCode>General</c:formatCode>
                <c:ptCount val="1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-10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-10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10</c:v>
                </c:pt>
                <c:pt idx="130">
                  <c:v>0</c:v>
                </c:pt>
                <c:pt idx="131">
                  <c:v>-1</c:v>
                </c:pt>
                <c:pt idx="132">
                  <c:v>0</c:v>
                </c:pt>
                <c:pt idx="133">
                  <c:v>-1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-10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816064"/>
        <c:axId val="233797888"/>
      </c:barChart>
      <c:lineChart>
        <c:grouping val="standard"/>
        <c:varyColors val="0"/>
        <c:ser>
          <c:idx val="0"/>
          <c:order val="0"/>
          <c:tx>
            <c:strRef>
              <c:f>output!$B$1</c:f>
              <c:strCache>
                <c:ptCount val="1"/>
                <c:pt idx="0">
                  <c:v>Som van y-value</c:v>
                </c:pt>
              </c:strCache>
            </c:strRef>
          </c:tx>
          <c:marker>
            <c:symbol val="none"/>
          </c:marker>
          <c:cat>
            <c:strRef>
              <c:f>output!$A$2:$A$165</c:f>
              <c:strCache>
                <c:ptCount val="163"/>
                <c:pt idx="0">
                  <c:v>-11,25</c:v>
                </c:pt>
                <c:pt idx="1">
                  <c:v>-11</c:v>
                </c:pt>
                <c:pt idx="2">
                  <c:v>-10,75</c:v>
                </c:pt>
                <c:pt idx="3">
                  <c:v>-10,5</c:v>
                </c:pt>
                <c:pt idx="4">
                  <c:v>-10,25</c:v>
                </c:pt>
                <c:pt idx="5">
                  <c:v>-10</c:v>
                </c:pt>
                <c:pt idx="6">
                  <c:v>-9,75</c:v>
                </c:pt>
                <c:pt idx="7">
                  <c:v>-9,5</c:v>
                </c:pt>
                <c:pt idx="8">
                  <c:v>-9,25</c:v>
                </c:pt>
                <c:pt idx="9">
                  <c:v>-9</c:v>
                </c:pt>
                <c:pt idx="10">
                  <c:v>-8,75</c:v>
                </c:pt>
                <c:pt idx="11">
                  <c:v>-8,5</c:v>
                </c:pt>
                <c:pt idx="12">
                  <c:v>-8,25</c:v>
                </c:pt>
                <c:pt idx="13">
                  <c:v>-8</c:v>
                </c:pt>
                <c:pt idx="14">
                  <c:v>-7,75</c:v>
                </c:pt>
                <c:pt idx="15">
                  <c:v>-7,5</c:v>
                </c:pt>
                <c:pt idx="16">
                  <c:v>-7,25</c:v>
                </c:pt>
                <c:pt idx="17">
                  <c:v>-7</c:v>
                </c:pt>
                <c:pt idx="18">
                  <c:v>-6,75</c:v>
                </c:pt>
                <c:pt idx="19">
                  <c:v>-6,5</c:v>
                </c:pt>
                <c:pt idx="20">
                  <c:v>-6,25</c:v>
                </c:pt>
                <c:pt idx="21">
                  <c:v>-6</c:v>
                </c:pt>
                <c:pt idx="22">
                  <c:v>-5,75</c:v>
                </c:pt>
                <c:pt idx="23">
                  <c:v>-5,5</c:v>
                </c:pt>
                <c:pt idx="24">
                  <c:v>-5,25</c:v>
                </c:pt>
                <c:pt idx="25">
                  <c:v>-5</c:v>
                </c:pt>
                <c:pt idx="26">
                  <c:v>-4,75</c:v>
                </c:pt>
                <c:pt idx="27">
                  <c:v>-4,5</c:v>
                </c:pt>
                <c:pt idx="28">
                  <c:v>-4,25</c:v>
                </c:pt>
                <c:pt idx="29">
                  <c:v>-4</c:v>
                </c:pt>
                <c:pt idx="30">
                  <c:v>-3,75</c:v>
                </c:pt>
                <c:pt idx="31">
                  <c:v>-3,5</c:v>
                </c:pt>
                <c:pt idx="32">
                  <c:v>-3,25</c:v>
                </c:pt>
                <c:pt idx="33">
                  <c:v>-3</c:v>
                </c:pt>
                <c:pt idx="34">
                  <c:v>-2,75</c:v>
                </c:pt>
                <c:pt idx="35">
                  <c:v>-2,5</c:v>
                </c:pt>
                <c:pt idx="36">
                  <c:v>-2,25</c:v>
                </c:pt>
                <c:pt idx="37">
                  <c:v>-2</c:v>
                </c:pt>
                <c:pt idx="38">
                  <c:v>-1,75</c:v>
                </c:pt>
                <c:pt idx="39">
                  <c:v>-1,5</c:v>
                </c:pt>
                <c:pt idx="40">
                  <c:v>-1,25</c:v>
                </c:pt>
                <c:pt idx="41">
                  <c:v>-1</c:v>
                </c:pt>
                <c:pt idx="42">
                  <c:v>-0,75</c:v>
                </c:pt>
                <c:pt idx="43">
                  <c:v>-0,5</c:v>
                </c:pt>
                <c:pt idx="44">
                  <c:v>-0,25</c:v>
                </c:pt>
                <c:pt idx="45">
                  <c:v>0</c:v>
                </c:pt>
                <c:pt idx="46">
                  <c:v>0,25</c:v>
                </c:pt>
                <c:pt idx="47">
                  <c:v>0,5</c:v>
                </c:pt>
                <c:pt idx="48">
                  <c:v>0,75</c:v>
                </c:pt>
                <c:pt idx="49">
                  <c:v>1</c:v>
                </c:pt>
                <c:pt idx="50">
                  <c:v>1,25</c:v>
                </c:pt>
                <c:pt idx="51">
                  <c:v>1,5</c:v>
                </c:pt>
                <c:pt idx="52">
                  <c:v>1,75</c:v>
                </c:pt>
                <c:pt idx="53">
                  <c:v>2</c:v>
                </c:pt>
                <c:pt idx="54">
                  <c:v>2,25</c:v>
                </c:pt>
                <c:pt idx="55">
                  <c:v>2,5</c:v>
                </c:pt>
                <c:pt idx="56">
                  <c:v>2,75</c:v>
                </c:pt>
                <c:pt idx="57">
                  <c:v>3</c:v>
                </c:pt>
                <c:pt idx="58">
                  <c:v>3,25</c:v>
                </c:pt>
                <c:pt idx="59">
                  <c:v>3,5</c:v>
                </c:pt>
                <c:pt idx="60">
                  <c:v>3,75</c:v>
                </c:pt>
                <c:pt idx="61">
                  <c:v>4</c:v>
                </c:pt>
                <c:pt idx="62">
                  <c:v>4,25</c:v>
                </c:pt>
                <c:pt idx="63">
                  <c:v>4,5</c:v>
                </c:pt>
                <c:pt idx="64">
                  <c:v>4,75</c:v>
                </c:pt>
                <c:pt idx="65">
                  <c:v>5</c:v>
                </c:pt>
                <c:pt idx="66">
                  <c:v>5,25</c:v>
                </c:pt>
                <c:pt idx="67">
                  <c:v>5,5</c:v>
                </c:pt>
                <c:pt idx="68">
                  <c:v>5,75</c:v>
                </c:pt>
                <c:pt idx="69">
                  <c:v>6</c:v>
                </c:pt>
                <c:pt idx="70">
                  <c:v>6,25</c:v>
                </c:pt>
                <c:pt idx="71">
                  <c:v>6,5</c:v>
                </c:pt>
                <c:pt idx="72">
                  <c:v>6,75</c:v>
                </c:pt>
                <c:pt idx="73">
                  <c:v>7</c:v>
                </c:pt>
                <c:pt idx="74">
                  <c:v>7,25</c:v>
                </c:pt>
                <c:pt idx="75">
                  <c:v>7,5</c:v>
                </c:pt>
                <c:pt idx="76">
                  <c:v>7,75</c:v>
                </c:pt>
                <c:pt idx="77">
                  <c:v>8</c:v>
                </c:pt>
                <c:pt idx="78">
                  <c:v>8,25</c:v>
                </c:pt>
                <c:pt idx="79">
                  <c:v>8,5</c:v>
                </c:pt>
                <c:pt idx="80">
                  <c:v>8,75</c:v>
                </c:pt>
                <c:pt idx="81">
                  <c:v>9</c:v>
                </c:pt>
                <c:pt idx="82">
                  <c:v>9,25</c:v>
                </c:pt>
                <c:pt idx="83">
                  <c:v>9,5</c:v>
                </c:pt>
                <c:pt idx="84">
                  <c:v>9,75</c:v>
                </c:pt>
                <c:pt idx="85">
                  <c:v>10</c:v>
                </c:pt>
                <c:pt idx="86">
                  <c:v>10,25</c:v>
                </c:pt>
                <c:pt idx="87">
                  <c:v>10,5</c:v>
                </c:pt>
                <c:pt idx="88">
                  <c:v>10,75</c:v>
                </c:pt>
                <c:pt idx="89">
                  <c:v>11</c:v>
                </c:pt>
                <c:pt idx="90">
                  <c:v>11,25</c:v>
                </c:pt>
                <c:pt idx="91">
                  <c:v>11,5</c:v>
                </c:pt>
                <c:pt idx="92">
                  <c:v>11,75</c:v>
                </c:pt>
                <c:pt idx="93">
                  <c:v>12</c:v>
                </c:pt>
                <c:pt idx="94">
                  <c:v>12,25</c:v>
                </c:pt>
                <c:pt idx="95">
                  <c:v>12,5</c:v>
                </c:pt>
                <c:pt idx="96">
                  <c:v>12,75</c:v>
                </c:pt>
                <c:pt idx="97">
                  <c:v>13</c:v>
                </c:pt>
                <c:pt idx="98">
                  <c:v>13,25</c:v>
                </c:pt>
                <c:pt idx="99">
                  <c:v>13,5</c:v>
                </c:pt>
                <c:pt idx="100">
                  <c:v>13,75</c:v>
                </c:pt>
                <c:pt idx="101">
                  <c:v>14</c:v>
                </c:pt>
                <c:pt idx="102">
                  <c:v>14,25</c:v>
                </c:pt>
                <c:pt idx="103">
                  <c:v>14,5</c:v>
                </c:pt>
                <c:pt idx="104">
                  <c:v>14,75</c:v>
                </c:pt>
                <c:pt idx="105">
                  <c:v>15</c:v>
                </c:pt>
                <c:pt idx="106">
                  <c:v>15,25</c:v>
                </c:pt>
                <c:pt idx="107">
                  <c:v>15,5</c:v>
                </c:pt>
                <c:pt idx="108">
                  <c:v>15,75</c:v>
                </c:pt>
                <c:pt idx="109">
                  <c:v>16</c:v>
                </c:pt>
                <c:pt idx="110">
                  <c:v>16,25</c:v>
                </c:pt>
                <c:pt idx="111">
                  <c:v>16,5</c:v>
                </c:pt>
                <c:pt idx="112">
                  <c:v>16,75</c:v>
                </c:pt>
                <c:pt idx="113">
                  <c:v>17</c:v>
                </c:pt>
                <c:pt idx="114">
                  <c:v>17,25</c:v>
                </c:pt>
                <c:pt idx="115">
                  <c:v>17,5</c:v>
                </c:pt>
                <c:pt idx="116">
                  <c:v>17,75</c:v>
                </c:pt>
                <c:pt idx="117">
                  <c:v>18</c:v>
                </c:pt>
                <c:pt idx="118">
                  <c:v>18,25</c:v>
                </c:pt>
                <c:pt idx="119">
                  <c:v>18,5</c:v>
                </c:pt>
                <c:pt idx="120">
                  <c:v>18,75</c:v>
                </c:pt>
                <c:pt idx="121">
                  <c:v>19</c:v>
                </c:pt>
                <c:pt idx="122">
                  <c:v>19,25</c:v>
                </c:pt>
                <c:pt idx="123">
                  <c:v>19,5</c:v>
                </c:pt>
                <c:pt idx="124">
                  <c:v>19,75</c:v>
                </c:pt>
                <c:pt idx="125">
                  <c:v>20</c:v>
                </c:pt>
                <c:pt idx="126">
                  <c:v>20,25</c:v>
                </c:pt>
                <c:pt idx="127">
                  <c:v>20,5</c:v>
                </c:pt>
                <c:pt idx="128">
                  <c:v>20,75</c:v>
                </c:pt>
                <c:pt idx="129">
                  <c:v>21</c:v>
                </c:pt>
                <c:pt idx="130">
                  <c:v>21,25</c:v>
                </c:pt>
                <c:pt idx="131">
                  <c:v>21,5</c:v>
                </c:pt>
                <c:pt idx="132">
                  <c:v>21,75</c:v>
                </c:pt>
                <c:pt idx="133">
                  <c:v>22</c:v>
                </c:pt>
                <c:pt idx="134">
                  <c:v>22,25</c:v>
                </c:pt>
                <c:pt idx="135">
                  <c:v>22,5</c:v>
                </c:pt>
                <c:pt idx="136">
                  <c:v>22,75</c:v>
                </c:pt>
                <c:pt idx="137">
                  <c:v>23</c:v>
                </c:pt>
                <c:pt idx="138">
                  <c:v>23,25</c:v>
                </c:pt>
                <c:pt idx="139">
                  <c:v>23,5</c:v>
                </c:pt>
                <c:pt idx="140">
                  <c:v>23,75</c:v>
                </c:pt>
                <c:pt idx="141">
                  <c:v>24</c:v>
                </c:pt>
                <c:pt idx="142">
                  <c:v>24,25</c:v>
                </c:pt>
                <c:pt idx="143">
                  <c:v>24,5</c:v>
                </c:pt>
                <c:pt idx="144">
                  <c:v>24,75</c:v>
                </c:pt>
                <c:pt idx="145">
                  <c:v>25</c:v>
                </c:pt>
                <c:pt idx="146">
                  <c:v>25,25</c:v>
                </c:pt>
                <c:pt idx="147">
                  <c:v>25,5</c:v>
                </c:pt>
                <c:pt idx="148">
                  <c:v>25,75</c:v>
                </c:pt>
                <c:pt idx="149">
                  <c:v>26</c:v>
                </c:pt>
                <c:pt idx="150">
                  <c:v>26,25</c:v>
                </c:pt>
                <c:pt idx="151">
                  <c:v>26,5</c:v>
                </c:pt>
                <c:pt idx="152">
                  <c:v>26,75</c:v>
                </c:pt>
                <c:pt idx="153">
                  <c:v>27</c:v>
                </c:pt>
                <c:pt idx="154">
                  <c:v>27,25</c:v>
                </c:pt>
                <c:pt idx="155">
                  <c:v>27,5</c:v>
                </c:pt>
                <c:pt idx="156">
                  <c:v>27,75</c:v>
                </c:pt>
                <c:pt idx="157">
                  <c:v>28</c:v>
                </c:pt>
                <c:pt idx="158">
                  <c:v>28,25</c:v>
                </c:pt>
                <c:pt idx="159">
                  <c:v>28,5</c:v>
                </c:pt>
                <c:pt idx="160">
                  <c:v>28,75</c:v>
                </c:pt>
                <c:pt idx="161">
                  <c:v>29</c:v>
                </c:pt>
                <c:pt idx="162">
                  <c:v>(leeg)</c:v>
                </c:pt>
              </c:strCache>
            </c:strRef>
          </c:cat>
          <c:val>
            <c:numRef>
              <c:f>output!$B$2:$B$165</c:f>
              <c:numCache>
                <c:formatCode>General</c:formatCode>
                <c:ptCount val="163"/>
                <c:pt idx="0">
                  <c:v>6.5192977047604366</c:v>
                </c:pt>
                <c:pt idx="1">
                  <c:v>6.3952078799117142</c:v>
                </c:pt>
                <c:pt idx="2">
                  <c:v>5.9200515800766471</c:v>
                </c:pt>
                <c:pt idx="3">
                  <c:v>5.1326851746019653</c:v>
                </c:pt>
                <c:pt idx="4">
                  <c:v>4.1194614665125577</c:v>
                </c:pt>
                <c:pt idx="5">
                  <c:v>2.9999999999999978</c:v>
                </c:pt>
                <c:pt idx="6">
                  <c:v>1.9081828594614929</c:v>
                </c:pt>
                <c:pt idx="7">
                  <c:v>0.97139649925775373</c:v>
                </c:pt>
                <c:pt idx="8">
                  <c:v>0.29124693844365712</c:v>
                </c:pt>
                <c:pt idx="9">
                  <c:v>-7.1320343559642563E-2</c:v>
                </c:pt>
                <c:pt idx="10">
                  <c:v>-0.10430768546295539</c:v>
                </c:pt>
                <c:pt idx="11">
                  <c:v>0.15476202628867419</c:v>
                </c:pt>
                <c:pt idx="12">
                  <c:v>0.62589127466202576</c:v>
                </c:pt>
                <c:pt idx="13">
                  <c:v>1.2000000000000011</c:v>
                </c:pt>
                <c:pt idx="14">
                  <c:v>1.756438089924147</c:v>
                </c:pt>
                <c:pt idx="15">
                  <c:v>2.1818063937629169</c:v>
                </c:pt>
                <c:pt idx="16">
                  <c:v>2.3871392241893949</c:v>
                </c:pt>
                <c:pt idx="17">
                  <c:v>2.3208286933869711</c:v>
                </c:pt>
                <c:pt idx="18">
                  <c:v>1.975400078840285</c:v>
                </c:pt>
                <c:pt idx="19">
                  <c:v>1.3872548783981959</c:v>
                </c:pt>
                <c:pt idx="20">
                  <c:v>0.62962012518274646</c:v>
                </c:pt>
                <c:pt idx="21">
                  <c:v>-0.20000000000000059</c:v>
                </c:pt>
                <c:pt idx="22">
                  <c:v>-0.99574632934376117</c:v>
                </c:pt>
                <c:pt idx="23">
                  <c:v>-1.660103939955859</c:v>
                </c:pt>
                <c:pt idx="24">
                  <c:v>-2.1187309216929808</c:v>
                </c:pt>
                <c:pt idx="25">
                  <c:v>-2.33113883008419</c:v>
                </c:pt>
                <c:pt idx="26">
                  <c:v>-2.295668981817252</c:v>
                </c:pt>
                <c:pt idx="27">
                  <c:v>-2.0481601717798208</c:v>
                </c:pt>
                <c:pt idx="28">
                  <c:v>-1.654727171268781</c:v>
                </c:pt>
                <c:pt idx="29">
                  <c:v>-1.2</c:v>
                </c:pt>
                <c:pt idx="30">
                  <c:v>-0.77286412927534354</c:v>
                </c:pt>
                <c:pt idx="31">
                  <c:v>-0.45208565330651451</c:v>
                </c:pt>
                <c:pt idx="32">
                  <c:v>-0.29415505887899251</c:v>
                </c:pt>
                <c:pt idx="33">
                  <c:v>-0.3252551286084111</c:v>
                </c:pt>
                <c:pt idx="34">
                  <c:v>-0.53853022013268981</c:v>
                </c:pt>
                <c:pt idx="35">
                  <c:v>-0.89693058495790523</c:v>
                </c:pt>
                <c:pt idx="36">
                  <c:v>-13.34097792489035</c:v>
                </c:pt>
                <c:pt idx="37">
                  <c:v>-13.8</c:v>
                </c:pt>
                <c:pt idx="38">
                  <c:v>-14.20484257287621</c:v>
                </c:pt>
                <c:pt idx="39">
                  <c:v>-14.49987243569579</c:v>
                </c:pt>
                <c:pt idx="40">
                  <c:v>-14.65226590158681</c:v>
                </c:pt>
                <c:pt idx="41">
                  <c:v>-14.657106781186551</c:v>
                </c:pt>
                <c:pt idx="42">
                  <c:v>-14.53763335961343</c:v>
                </c:pt>
                <c:pt idx="43">
                  <c:v>-14.34105339059327</c:v>
                </c:pt>
                <c:pt idx="44">
                  <c:v>-14.13217402503655</c:v>
                </c:pt>
                <c:pt idx="45">
                  <c:v>-14</c:v>
                </c:pt>
                <c:pt idx="46">
                  <c:v>-13.861575974963451</c:v>
                </c:pt>
                <c:pt idx="47">
                  <c:v>-13.633946609406729</c:v>
                </c:pt>
                <c:pt idx="48">
                  <c:v>-13.406116640386569</c:v>
                </c:pt>
                <c:pt idx="49">
                  <c:v>-13.24289321881345</c:v>
                </c:pt>
                <c:pt idx="50">
                  <c:v>-13.19148409841319</c:v>
                </c:pt>
                <c:pt idx="51">
                  <c:v>-13.27512756430421</c:v>
                </c:pt>
                <c:pt idx="52">
                  <c:v>-13.48890742712379</c:v>
                </c:pt>
                <c:pt idx="53">
                  <c:v>-13.8</c:v>
                </c:pt>
                <c:pt idx="54">
                  <c:v>-14.152772075109651</c:v>
                </c:pt>
                <c:pt idx="55">
                  <c:v>-14.478069415042089</c:v>
                </c:pt>
                <c:pt idx="56">
                  <c:v>-14.70521977986731</c:v>
                </c:pt>
                <c:pt idx="57">
                  <c:v>-14.77474487139159</c:v>
                </c:pt>
                <c:pt idx="58">
                  <c:v>-14.649594941121009</c:v>
                </c:pt>
                <c:pt idx="59">
                  <c:v>5.6770856533065146</c:v>
                </c:pt>
                <c:pt idx="60">
                  <c:v>6.1791141292753444</c:v>
                </c:pt>
                <c:pt idx="61">
                  <c:v>6.8</c:v>
                </c:pt>
                <c:pt idx="62">
                  <c:v>7.4609771712687811</c:v>
                </c:pt>
                <c:pt idx="63">
                  <c:v>8.073160171779822</c:v>
                </c:pt>
                <c:pt idx="64">
                  <c:v>8.5519189818172521</c:v>
                </c:pt>
                <c:pt idx="65">
                  <c:v>8.8311388300841891</c:v>
                </c:pt>
                <c:pt idx="66">
                  <c:v>8.8749809216929805</c:v>
                </c:pt>
                <c:pt idx="67">
                  <c:v>100</c:v>
                </c:pt>
                <c:pt idx="68">
                  <c:v>8.301996329343762</c:v>
                </c:pt>
                <c:pt idx="69">
                  <c:v>7.8000000000000007</c:v>
                </c:pt>
                <c:pt idx="70">
                  <c:v>7.2766298748172531</c:v>
                </c:pt>
                <c:pt idx="71">
                  <c:v>6.8377451216018024</c:v>
                </c:pt>
                <c:pt idx="72">
                  <c:v>6.5808499211597136</c:v>
                </c:pt>
                <c:pt idx="73">
                  <c:v>6.5791713066130297</c:v>
                </c:pt>
                <c:pt idx="74">
                  <c:v>6.869110775810606</c:v>
                </c:pt>
                <c:pt idx="75">
                  <c:v>7.4431936062370827</c:v>
                </c:pt>
                <c:pt idx="76">
                  <c:v>8.2498119100758522</c:v>
                </c:pt>
                <c:pt idx="77">
                  <c:v>9.1999999999999993</c:v>
                </c:pt>
                <c:pt idx="78">
                  <c:v>10.180358725337969</c:v>
                </c:pt>
                <c:pt idx="79">
                  <c:v>11.070237973711331</c:v>
                </c:pt>
                <c:pt idx="80">
                  <c:v>11.76055768546296</c:v>
                </c:pt>
                <c:pt idx="81">
                  <c:v>12.171320343559641</c:v>
                </c:pt>
                <c:pt idx="82">
                  <c:v>12.265003061556341</c:v>
                </c:pt>
                <c:pt idx="83">
                  <c:v>12.05360350074225</c:v>
                </c:pt>
                <c:pt idx="84">
                  <c:v>11.598067140538509</c:v>
                </c:pt>
                <c:pt idx="85">
                  <c:v>11</c:v>
                </c:pt>
                <c:pt idx="86">
                  <c:v>10.38678853348744</c:v>
                </c:pt>
                <c:pt idx="87">
                  <c:v>9.8923148253980351</c:v>
                </c:pt>
                <c:pt idx="88">
                  <c:v>9.6361984199233532</c:v>
                </c:pt>
                <c:pt idx="89">
                  <c:v>9.7047921200882854</c:v>
                </c:pt>
                <c:pt idx="90">
                  <c:v>10.13695229523956</c:v>
                </c:pt>
                <c:pt idx="91">
                  <c:v>10.916917504218681</c:v>
                </c:pt>
                <c:pt idx="92">
                  <c:v>11.97556161657841</c:v>
                </c:pt>
                <c:pt idx="93">
                  <c:v>13.2</c:v>
                </c:pt>
                <c:pt idx="94">
                  <c:v>14.45021817525584</c:v>
                </c:pt>
                <c:pt idx="95">
                  <c:v>15.580266952966371</c:v>
                </c:pt>
                <c:pt idx="96">
                  <c:v>16.460806475262341</c:v>
                </c:pt>
                <c:pt idx="97">
                  <c:v>16.999509756796389</c:v>
                </c:pt>
                <c:pt idx="98">
                  <c:v>17.156105490391049</c:v>
                </c:pt>
                <c:pt idx="99">
                  <c:v>16.94961730708739</c:v>
                </c:pt>
                <c:pt idx="100">
                  <c:v>16.456529424781571</c:v>
                </c:pt>
                <c:pt idx="101">
                  <c:v>15.8</c:v>
                </c:pt>
                <c:pt idx="102">
                  <c:v>15.131639761720511</c:v>
                </c:pt>
                <c:pt idx="103">
                  <c:v>14.60855672353402</c:v>
                </c:pt>
                <c:pt idx="104">
                  <c:v>14.36914985950431</c:v>
                </c:pt>
                <c:pt idx="105">
                  <c:v>14.511387212474171</c:v>
                </c:pt>
                <c:pt idx="106">
                  <c:v>15.07697925675566</c:v>
                </c:pt>
                <c:pt idx="107">
                  <c:v>16.04399803149704</c:v>
                </c:pt>
                <c:pt idx="108">
                  <c:v>17.329222281371361</c:v>
                </c:pt>
                <c:pt idx="109">
                  <c:v>18.8</c:v>
                </c:pt>
                <c:pt idx="110">
                  <c:v>20.293940612938151</c:v>
                </c:pt>
                <c:pt idx="111">
                  <c:v>21.643509601158989</c:v>
                </c:pt>
                <c:pt idx="112">
                  <c:v>22.70179469654418</c:v>
                </c:pt>
                <c:pt idx="113">
                  <c:v>23.365475947422649</c:v>
                </c:pt>
                <c:pt idx="114">
                  <c:v>23.59140677561178</c:v>
                </c:pt>
                <c:pt idx="115">
                  <c:v>23.404150066335191</c:v>
                </c:pt>
                <c:pt idx="116">
                  <c:v>22.893174849122701</c:v>
                </c:pt>
                <c:pt idx="117">
                  <c:v>22.2</c:v>
                </c:pt>
                <c:pt idx="118">
                  <c:v>21.49712962334992</c:v>
                </c:pt>
                <c:pt idx="119">
                  <c:v>20.96191868323935</c:v>
                </c:pt>
                <c:pt idx="120">
                  <c:v>20.74933320193286</c:v>
                </c:pt>
                <c:pt idx="121">
                  <c:v>20.96779299851552</c:v>
                </c:pt>
                <c:pt idx="122">
                  <c:v>21.661864128331079</c:v>
                </c:pt>
                <c:pt idx="123">
                  <c:v>22.804559783418028</c:v>
                </c:pt>
                <c:pt idx="124">
                  <c:v>24.300560961001899</c:v>
                </c:pt>
                <c:pt idx="125">
                  <c:v>26</c:v>
                </c:pt>
                <c:pt idx="126">
                  <c:v>27.720816225328939</c:v>
                </c:pt>
                <c:pt idx="127">
                  <c:v>29.276346284534341</c:v>
                </c:pt>
                <c:pt idx="128">
                  <c:v>30.503963777119019</c:v>
                </c:pt>
                <c:pt idx="129">
                  <c:v>31.290370349203929</c:v>
                </c:pt>
                <c:pt idx="130">
                  <c:v>31.589603835232541</c:v>
                </c:pt>
                <c:pt idx="131">
                  <c:v>-100</c:v>
                </c:pt>
                <c:pt idx="132">
                  <c:v>30.915110292029262</c:v>
                </c:pt>
                <c:pt idx="133">
                  <c:v>30.200000000000021</c:v>
                </c:pt>
                <c:pt idx="134">
                  <c:v>29.476716550619539</c:v>
                </c:pt>
                <c:pt idx="135">
                  <c:v>28.940791754873722</c:v>
                </c:pt>
                <c:pt idx="136">
                  <c:v>28.76217092171218</c:v>
                </c:pt>
                <c:pt idx="137">
                  <c:v>29.05883500843737</c:v>
                </c:pt>
                <c:pt idx="138">
                  <c:v>29.87811576737117</c:v>
                </c:pt>
                <c:pt idx="139">
                  <c:v>31.188660071291839</c:v>
                </c:pt>
                <c:pt idx="140">
                  <c:v>32.884393227915602</c:v>
                </c:pt>
                <c:pt idx="141">
                  <c:v>34.799999999999997</c:v>
                </c:pt>
                <c:pt idx="142">
                  <c:v>36.735665858306618</c:v>
                </c:pt>
                <c:pt idx="143">
                  <c:v>38.487373734152897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41.037376234590532</c:v>
                </c:pt>
                <c:pt idx="148">
                  <c:v>40.526260133958651</c:v>
                </c:pt>
                <c:pt idx="149">
                  <c:v>39.79999999999999</c:v>
                </c:pt>
                <c:pt idx="150">
                  <c:v>39.066722551768137</c:v>
                </c:pt>
                <c:pt idx="151">
                  <c:v>38.538592464753251</c:v>
                </c:pt>
                <c:pt idx="152">
                  <c:v>38.399326900204009</c:v>
                </c:pt>
                <c:pt idx="153">
                  <c:v>38.775765385825238</c:v>
                </c:pt>
                <c:pt idx="154">
                  <c:v>39.717895543374922</c:v>
                </c:pt>
                <c:pt idx="155">
                  <c:v>41.190477879574622</c:v>
                </c:pt>
                <c:pt idx="156">
                  <c:v>75</c:v>
                </c:pt>
                <c:pt idx="157">
                  <c:v>75</c:v>
                </c:pt>
                <c:pt idx="158">
                  <c:v>47.341373364459344</c:v>
                </c:pt>
                <c:pt idx="159">
                  <c:v>49.281769563007813</c:v>
                </c:pt>
                <c:pt idx="160">
                  <c:v>50.830956710170831</c:v>
                </c:pt>
                <c:pt idx="161">
                  <c:v>51.857886552931951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output!$C$1</c:f>
              <c:strCache>
                <c:ptCount val="1"/>
                <c:pt idx="0">
                  <c:v>Som van Regr_value</c:v>
                </c:pt>
              </c:strCache>
            </c:strRef>
          </c:tx>
          <c:marker>
            <c:symbol val="none"/>
          </c:marker>
          <c:cat>
            <c:strRef>
              <c:f>output!$A$2:$A$165</c:f>
              <c:strCache>
                <c:ptCount val="163"/>
                <c:pt idx="0">
                  <c:v>-11,25</c:v>
                </c:pt>
                <c:pt idx="1">
                  <c:v>-11</c:v>
                </c:pt>
                <c:pt idx="2">
                  <c:v>-10,75</c:v>
                </c:pt>
                <c:pt idx="3">
                  <c:v>-10,5</c:v>
                </c:pt>
                <c:pt idx="4">
                  <c:v>-10,25</c:v>
                </c:pt>
                <c:pt idx="5">
                  <c:v>-10</c:v>
                </c:pt>
                <c:pt idx="6">
                  <c:v>-9,75</c:v>
                </c:pt>
                <c:pt idx="7">
                  <c:v>-9,5</c:v>
                </c:pt>
                <c:pt idx="8">
                  <c:v>-9,25</c:v>
                </c:pt>
                <c:pt idx="9">
                  <c:v>-9</c:v>
                </c:pt>
                <c:pt idx="10">
                  <c:v>-8,75</c:v>
                </c:pt>
                <c:pt idx="11">
                  <c:v>-8,5</c:v>
                </c:pt>
                <c:pt idx="12">
                  <c:v>-8,25</c:v>
                </c:pt>
                <c:pt idx="13">
                  <c:v>-8</c:v>
                </c:pt>
                <c:pt idx="14">
                  <c:v>-7,75</c:v>
                </c:pt>
                <c:pt idx="15">
                  <c:v>-7,5</c:v>
                </c:pt>
                <c:pt idx="16">
                  <c:v>-7,25</c:v>
                </c:pt>
                <c:pt idx="17">
                  <c:v>-7</c:v>
                </c:pt>
                <c:pt idx="18">
                  <c:v>-6,75</c:v>
                </c:pt>
                <c:pt idx="19">
                  <c:v>-6,5</c:v>
                </c:pt>
                <c:pt idx="20">
                  <c:v>-6,25</c:v>
                </c:pt>
                <c:pt idx="21">
                  <c:v>-6</c:v>
                </c:pt>
                <c:pt idx="22">
                  <c:v>-5,75</c:v>
                </c:pt>
                <c:pt idx="23">
                  <c:v>-5,5</c:v>
                </c:pt>
                <c:pt idx="24">
                  <c:v>-5,25</c:v>
                </c:pt>
                <c:pt idx="25">
                  <c:v>-5</c:v>
                </c:pt>
                <c:pt idx="26">
                  <c:v>-4,75</c:v>
                </c:pt>
                <c:pt idx="27">
                  <c:v>-4,5</c:v>
                </c:pt>
                <c:pt idx="28">
                  <c:v>-4,25</c:v>
                </c:pt>
                <c:pt idx="29">
                  <c:v>-4</c:v>
                </c:pt>
                <c:pt idx="30">
                  <c:v>-3,75</c:v>
                </c:pt>
                <c:pt idx="31">
                  <c:v>-3,5</c:v>
                </c:pt>
                <c:pt idx="32">
                  <c:v>-3,25</c:v>
                </c:pt>
                <c:pt idx="33">
                  <c:v>-3</c:v>
                </c:pt>
                <c:pt idx="34">
                  <c:v>-2,75</c:v>
                </c:pt>
                <c:pt idx="35">
                  <c:v>-2,5</c:v>
                </c:pt>
                <c:pt idx="36">
                  <c:v>-2,25</c:v>
                </c:pt>
                <c:pt idx="37">
                  <c:v>-2</c:v>
                </c:pt>
                <c:pt idx="38">
                  <c:v>-1,75</c:v>
                </c:pt>
                <c:pt idx="39">
                  <c:v>-1,5</c:v>
                </c:pt>
                <c:pt idx="40">
                  <c:v>-1,25</c:v>
                </c:pt>
                <c:pt idx="41">
                  <c:v>-1</c:v>
                </c:pt>
                <c:pt idx="42">
                  <c:v>-0,75</c:v>
                </c:pt>
                <c:pt idx="43">
                  <c:v>-0,5</c:v>
                </c:pt>
                <c:pt idx="44">
                  <c:v>-0,25</c:v>
                </c:pt>
                <c:pt idx="45">
                  <c:v>0</c:v>
                </c:pt>
                <c:pt idx="46">
                  <c:v>0,25</c:v>
                </c:pt>
                <c:pt idx="47">
                  <c:v>0,5</c:v>
                </c:pt>
                <c:pt idx="48">
                  <c:v>0,75</c:v>
                </c:pt>
                <c:pt idx="49">
                  <c:v>1</c:v>
                </c:pt>
                <c:pt idx="50">
                  <c:v>1,25</c:v>
                </c:pt>
                <c:pt idx="51">
                  <c:v>1,5</c:v>
                </c:pt>
                <c:pt idx="52">
                  <c:v>1,75</c:v>
                </c:pt>
                <c:pt idx="53">
                  <c:v>2</c:v>
                </c:pt>
                <c:pt idx="54">
                  <c:v>2,25</c:v>
                </c:pt>
                <c:pt idx="55">
                  <c:v>2,5</c:v>
                </c:pt>
                <c:pt idx="56">
                  <c:v>2,75</c:v>
                </c:pt>
                <c:pt idx="57">
                  <c:v>3</c:v>
                </c:pt>
                <c:pt idx="58">
                  <c:v>3,25</c:v>
                </c:pt>
                <c:pt idx="59">
                  <c:v>3,5</c:v>
                </c:pt>
                <c:pt idx="60">
                  <c:v>3,75</c:v>
                </c:pt>
                <c:pt idx="61">
                  <c:v>4</c:v>
                </c:pt>
                <c:pt idx="62">
                  <c:v>4,25</c:v>
                </c:pt>
                <c:pt idx="63">
                  <c:v>4,5</c:v>
                </c:pt>
                <c:pt idx="64">
                  <c:v>4,75</c:v>
                </c:pt>
                <c:pt idx="65">
                  <c:v>5</c:v>
                </c:pt>
                <c:pt idx="66">
                  <c:v>5,25</c:v>
                </c:pt>
                <c:pt idx="67">
                  <c:v>5,5</c:v>
                </c:pt>
                <c:pt idx="68">
                  <c:v>5,75</c:v>
                </c:pt>
                <c:pt idx="69">
                  <c:v>6</c:v>
                </c:pt>
                <c:pt idx="70">
                  <c:v>6,25</c:v>
                </c:pt>
                <c:pt idx="71">
                  <c:v>6,5</c:v>
                </c:pt>
                <c:pt idx="72">
                  <c:v>6,75</c:v>
                </c:pt>
                <c:pt idx="73">
                  <c:v>7</c:v>
                </c:pt>
                <c:pt idx="74">
                  <c:v>7,25</c:v>
                </c:pt>
                <c:pt idx="75">
                  <c:v>7,5</c:v>
                </c:pt>
                <c:pt idx="76">
                  <c:v>7,75</c:v>
                </c:pt>
                <c:pt idx="77">
                  <c:v>8</c:v>
                </c:pt>
                <c:pt idx="78">
                  <c:v>8,25</c:v>
                </c:pt>
                <c:pt idx="79">
                  <c:v>8,5</c:v>
                </c:pt>
                <c:pt idx="80">
                  <c:v>8,75</c:v>
                </c:pt>
                <c:pt idx="81">
                  <c:v>9</c:v>
                </c:pt>
                <c:pt idx="82">
                  <c:v>9,25</c:v>
                </c:pt>
                <c:pt idx="83">
                  <c:v>9,5</c:v>
                </c:pt>
                <c:pt idx="84">
                  <c:v>9,75</c:v>
                </c:pt>
                <c:pt idx="85">
                  <c:v>10</c:v>
                </c:pt>
                <c:pt idx="86">
                  <c:v>10,25</c:v>
                </c:pt>
                <c:pt idx="87">
                  <c:v>10,5</c:v>
                </c:pt>
                <c:pt idx="88">
                  <c:v>10,75</c:v>
                </c:pt>
                <c:pt idx="89">
                  <c:v>11</c:v>
                </c:pt>
                <c:pt idx="90">
                  <c:v>11,25</c:v>
                </c:pt>
                <c:pt idx="91">
                  <c:v>11,5</c:v>
                </c:pt>
                <c:pt idx="92">
                  <c:v>11,75</c:v>
                </c:pt>
                <c:pt idx="93">
                  <c:v>12</c:v>
                </c:pt>
                <c:pt idx="94">
                  <c:v>12,25</c:v>
                </c:pt>
                <c:pt idx="95">
                  <c:v>12,5</c:v>
                </c:pt>
                <c:pt idx="96">
                  <c:v>12,75</c:v>
                </c:pt>
                <c:pt idx="97">
                  <c:v>13</c:v>
                </c:pt>
                <c:pt idx="98">
                  <c:v>13,25</c:v>
                </c:pt>
                <c:pt idx="99">
                  <c:v>13,5</c:v>
                </c:pt>
                <c:pt idx="100">
                  <c:v>13,75</c:v>
                </c:pt>
                <c:pt idx="101">
                  <c:v>14</c:v>
                </c:pt>
                <c:pt idx="102">
                  <c:v>14,25</c:v>
                </c:pt>
                <c:pt idx="103">
                  <c:v>14,5</c:v>
                </c:pt>
                <c:pt idx="104">
                  <c:v>14,75</c:v>
                </c:pt>
                <c:pt idx="105">
                  <c:v>15</c:v>
                </c:pt>
                <c:pt idx="106">
                  <c:v>15,25</c:v>
                </c:pt>
                <c:pt idx="107">
                  <c:v>15,5</c:v>
                </c:pt>
                <c:pt idx="108">
                  <c:v>15,75</c:v>
                </c:pt>
                <c:pt idx="109">
                  <c:v>16</c:v>
                </c:pt>
                <c:pt idx="110">
                  <c:v>16,25</c:v>
                </c:pt>
                <c:pt idx="111">
                  <c:v>16,5</c:v>
                </c:pt>
                <c:pt idx="112">
                  <c:v>16,75</c:v>
                </c:pt>
                <c:pt idx="113">
                  <c:v>17</c:v>
                </c:pt>
                <c:pt idx="114">
                  <c:v>17,25</c:v>
                </c:pt>
                <c:pt idx="115">
                  <c:v>17,5</c:v>
                </c:pt>
                <c:pt idx="116">
                  <c:v>17,75</c:v>
                </c:pt>
                <c:pt idx="117">
                  <c:v>18</c:v>
                </c:pt>
                <c:pt idx="118">
                  <c:v>18,25</c:v>
                </c:pt>
                <c:pt idx="119">
                  <c:v>18,5</c:v>
                </c:pt>
                <c:pt idx="120">
                  <c:v>18,75</c:v>
                </c:pt>
                <c:pt idx="121">
                  <c:v>19</c:v>
                </c:pt>
                <c:pt idx="122">
                  <c:v>19,25</c:v>
                </c:pt>
                <c:pt idx="123">
                  <c:v>19,5</c:v>
                </c:pt>
                <c:pt idx="124">
                  <c:v>19,75</c:v>
                </c:pt>
                <c:pt idx="125">
                  <c:v>20</c:v>
                </c:pt>
                <c:pt idx="126">
                  <c:v>20,25</c:v>
                </c:pt>
                <c:pt idx="127">
                  <c:v>20,5</c:v>
                </c:pt>
                <c:pt idx="128">
                  <c:v>20,75</c:v>
                </c:pt>
                <c:pt idx="129">
                  <c:v>21</c:v>
                </c:pt>
                <c:pt idx="130">
                  <c:v>21,25</c:v>
                </c:pt>
                <c:pt idx="131">
                  <c:v>21,5</c:v>
                </c:pt>
                <c:pt idx="132">
                  <c:v>21,75</c:v>
                </c:pt>
                <c:pt idx="133">
                  <c:v>22</c:v>
                </c:pt>
                <c:pt idx="134">
                  <c:v>22,25</c:v>
                </c:pt>
                <c:pt idx="135">
                  <c:v>22,5</c:v>
                </c:pt>
                <c:pt idx="136">
                  <c:v>22,75</c:v>
                </c:pt>
                <c:pt idx="137">
                  <c:v>23</c:v>
                </c:pt>
                <c:pt idx="138">
                  <c:v>23,25</c:v>
                </c:pt>
                <c:pt idx="139">
                  <c:v>23,5</c:v>
                </c:pt>
                <c:pt idx="140">
                  <c:v>23,75</c:v>
                </c:pt>
                <c:pt idx="141">
                  <c:v>24</c:v>
                </c:pt>
                <c:pt idx="142">
                  <c:v>24,25</c:v>
                </c:pt>
                <c:pt idx="143">
                  <c:v>24,5</c:v>
                </c:pt>
                <c:pt idx="144">
                  <c:v>24,75</c:v>
                </c:pt>
                <c:pt idx="145">
                  <c:v>25</c:v>
                </c:pt>
                <c:pt idx="146">
                  <c:v>25,25</c:v>
                </c:pt>
                <c:pt idx="147">
                  <c:v>25,5</c:v>
                </c:pt>
                <c:pt idx="148">
                  <c:v>25,75</c:v>
                </c:pt>
                <c:pt idx="149">
                  <c:v>26</c:v>
                </c:pt>
                <c:pt idx="150">
                  <c:v>26,25</c:v>
                </c:pt>
                <c:pt idx="151">
                  <c:v>26,5</c:v>
                </c:pt>
                <c:pt idx="152">
                  <c:v>26,75</c:v>
                </c:pt>
                <c:pt idx="153">
                  <c:v>27</c:v>
                </c:pt>
                <c:pt idx="154">
                  <c:v>27,25</c:v>
                </c:pt>
                <c:pt idx="155">
                  <c:v>27,5</c:v>
                </c:pt>
                <c:pt idx="156">
                  <c:v>27,75</c:v>
                </c:pt>
                <c:pt idx="157">
                  <c:v>28</c:v>
                </c:pt>
                <c:pt idx="158">
                  <c:v>28,25</c:v>
                </c:pt>
                <c:pt idx="159">
                  <c:v>28,5</c:v>
                </c:pt>
                <c:pt idx="160">
                  <c:v>28,75</c:v>
                </c:pt>
                <c:pt idx="161">
                  <c:v>29</c:v>
                </c:pt>
                <c:pt idx="162">
                  <c:v>(leeg)</c:v>
                </c:pt>
              </c:strCache>
            </c:strRef>
          </c:cat>
          <c:val>
            <c:numRef>
              <c:f>output!$C$2:$C$165</c:f>
              <c:numCache>
                <c:formatCode>General</c:formatCode>
                <c:ptCount val="163"/>
                <c:pt idx="0">
                  <c:v>6.1135075847978184</c:v>
                </c:pt>
                <c:pt idx="1">
                  <c:v>5.9700292388050924</c:v>
                </c:pt>
                <c:pt idx="2">
                  <c:v>5.5416630564466693</c:v>
                </c:pt>
                <c:pt idx="3">
                  <c:v>4.8586802316252289</c:v>
                </c:pt>
                <c:pt idx="4">
                  <c:v>3.9902299035350239</c:v>
                </c:pt>
                <c:pt idx="5">
                  <c:v>3.032931499958444</c:v>
                </c:pt>
                <c:pt idx="6">
                  <c:v>2.0955262260534941</c:v>
                </c:pt>
                <c:pt idx="7">
                  <c:v>1.2820273635863759</c:v>
                </c:pt>
                <c:pt idx="8">
                  <c:v>0.6759878324241626</c:v>
                </c:pt>
                <c:pt idx="9">
                  <c:v>0.32827444463178251</c:v>
                </c:pt>
                <c:pt idx="10">
                  <c:v>0.25014497395867868</c:v>
                </c:pt>
                <c:pt idx="11">
                  <c:v>0.41256581140985737</c:v>
                </c:pt>
                <c:pt idx="12">
                  <c:v>0.75172310768746797</c:v>
                </c:pt>
                <c:pt idx="13">
                  <c:v>1.1797244461594401</c:v>
                </c:pt>
                <c:pt idx="14">
                  <c:v>1.598709223153584</c:v>
                </c:pt>
                <c:pt idx="15">
                  <c:v>1.916101501875128</c:v>
                </c:pt>
                <c:pt idx="16">
                  <c:v>2.0586183139785801</c:v>
                </c:pt>
                <c:pt idx="17">
                  <c:v>1.9829001437976981</c:v>
                </c:pt>
                <c:pt idx="18">
                  <c:v>1.681210730289326</c:v>
                </c:pt>
                <c:pt idx="19">
                  <c:v>1.181462224352501</c:v>
                </c:pt>
                <c:pt idx="20">
                  <c:v>0.54172715697367835</c:v>
                </c:pt>
                <c:pt idx="21">
                  <c:v>-0.15974381642966759</c:v>
                </c:pt>
                <c:pt idx="22">
                  <c:v>-0.83730368411652378</c:v>
                </c:pt>
                <c:pt idx="23">
                  <c:v>-1.411404020280234</c:v>
                </c:pt>
                <c:pt idx="24">
                  <c:v>-1.8206645203002649</c:v>
                </c:pt>
                <c:pt idx="25">
                  <c:v>-2.0306660038114779</c:v>
                </c:pt>
                <c:pt idx="26">
                  <c:v>-2.0381892737064429</c:v>
                </c:pt>
                <c:pt idx="27">
                  <c:v>-1.8703837457925561</c:v>
                </c:pt>
                <c:pt idx="28">
                  <c:v>-1.579173320718104</c:v>
                </c:pt>
                <c:pt idx="29">
                  <c:v>-1.2319592814076139</c:v>
                </c:pt>
                <c:pt idx="30">
                  <c:v>-0.90024197086357205</c:v>
                </c:pt>
                <c:pt idx="31">
                  <c:v>-0.64806857919068683</c:v>
                </c:pt>
                <c:pt idx="32">
                  <c:v>-0.52218378283073974</c:v>
                </c:pt>
                <c:pt idx="33">
                  <c:v>-0.54542537931902557</c:v>
                </c:pt>
                <c:pt idx="34">
                  <c:v>-3.7143296743339178</c:v>
                </c:pt>
                <c:pt idx="35">
                  <c:v>-7.0011908184078644</c:v>
                </c:pt>
                <c:pt idx="36">
                  <c:v>-7.3600758444917034</c:v>
                </c:pt>
                <c:pt idx="37">
                  <c:v>-10.735655879605069</c:v>
                </c:pt>
                <c:pt idx="38">
                  <c:v>-14.07327906554324</c:v>
                </c:pt>
                <c:pt idx="39">
                  <c:v>-14.328553813912389</c:v>
                </c:pt>
                <c:pt idx="40">
                  <c:v>-14.474863787343001</c:v>
                </c:pt>
                <c:pt idx="41">
                  <c:v>-14.50770627187233</c:v>
                </c:pt>
                <c:pt idx="42">
                  <c:v>-14.44565002460079</c:v>
                </c:pt>
                <c:pt idx="43">
                  <c:v>-14.33172854145913</c:v>
                </c:pt>
                <c:pt idx="44">
                  <c:v>-14.18506568129254</c:v>
                </c:pt>
                <c:pt idx="45">
                  <c:v>-13.9921875</c:v>
                </c:pt>
                <c:pt idx="46">
                  <c:v>-13.79305931870746</c:v>
                </c:pt>
                <c:pt idx="47">
                  <c:v>-13.62764645854087</c:v>
                </c:pt>
                <c:pt idx="48">
                  <c:v>-13.482474975399199</c:v>
                </c:pt>
                <c:pt idx="49">
                  <c:v>-13.376668728127671</c:v>
                </c:pt>
                <c:pt idx="50">
                  <c:v>-13.35326121265701</c:v>
                </c:pt>
                <c:pt idx="51">
                  <c:v>-13.430821186087609</c:v>
                </c:pt>
                <c:pt idx="52">
                  <c:v>-13.60484593445676</c:v>
                </c:pt>
                <c:pt idx="53">
                  <c:v>-13.848719120394939</c:v>
                </c:pt>
                <c:pt idx="54">
                  <c:v>-14.118049155508301</c:v>
                </c:pt>
                <c:pt idx="55">
                  <c:v>-14.35818418159214</c:v>
                </c:pt>
                <c:pt idx="56">
                  <c:v>-14.513795325666081</c:v>
                </c:pt>
                <c:pt idx="57">
                  <c:v>-9.5389496206809739</c:v>
                </c:pt>
                <c:pt idx="58">
                  <c:v>-4.4059412171692571</c:v>
                </c:pt>
                <c:pt idx="59">
                  <c:v>-4.1113064208093144</c:v>
                </c:pt>
                <c:pt idx="60">
                  <c:v>1.322116970863576</c:v>
                </c:pt>
                <c:pt idx="61">
                  <c:v>6.8475842814076149</c:v>
                </c:pt>
                <c:pt idx="62">
                  <c:v>7.4010483207181039</c:v>
                </c:pt>
                <c:pt idx="63">
                  <c:v>7.9110087457925564</c:v>
                </c:pt>
                <c:pt idx="64">
                  <c:v>8.310064273706443</c:v>
                </c:pt>
                <c:pt idx="65">
                  <c:v>31.37501501882252</c:v>
                </c:pt>
                <c:pt idx="66">
                  <c:v>31.421263535311311</c:v>
                </c:pt>
                <c:pt idx="67">
                  <c:v>8.4520290202802322</c:v>
                </c:pt>
                <c:pt idx="68">
                  <c:v>30.987902699127549</c:v>
                </c:pt>
                <c:pt idx="69">
                  <c:v>30.60409283144071</c:v>
                </c:pt>
                <c:pt idx="70">
                  <c:v>7.3801478430263217</c:v>
                </c:pt>
                <c:pt idx="71">
                  <c:v>7.0591627756475006</c:v>
                </c:pt>
                <c:pt idx="72">
                  <c:v>6.8906642697106726</c:v>
                </c:pt>
                <c:pt idx="73">
                  <c:v>6.9327248562023014</c:v>
                </c:pt>
                <c:pt idx="74">
                  <c:v>7.2132566860214196</c:v>
                </c:pt>
                <c:pt idx="75">
                  <c:v>7.7245234981248707</c:v>
                </c:pt>
                <c:pt idx="76">
                  <c:v>8.4231657768464174</c:v>
                </c:pt>
                <c:pt idx="77">
                  <c:v>9.2359005538405583</c:v>
                </c:pt>
                <c:pt idx="78">
                  <c:v>10.070151892312531</c:v>
                </c:pt>
                <c:pt idx="79">
                  <c:v>10.82805918859014</c:v>
                </c:pt>
                <c:pt idx="80">
                  <c:v>11.42173002604132</c:v>
                </c:pt>
                <c:pt idx="81">
                  <c:v>11.787350555368221</c:v>
                </c:pt>
                <c:pt idx="82">
                  <c:v>11.89588716757584</c:v>
                </c:pt>
                <c:pt idx="83">
                  <c:v>11.75859763641362</c:v>
                </c:pt>
                <c:pt idx="84">
                  <c:v>11.426348773946509</c:v>
                </c:pt>
                <c:pt idx="85">
                  <c:v>10.98269350004156</c:v>
                </c:pt>
                <c:pt idx="86">
                  <c:v>10.531645096464979</c:v>
                </c:pt>
                <c:pt idx="87">
                  <c:v>10.18194476837477</c:v>
                </c:pt>
                <c:pt idx="88">
                  <c:v>10.030211943553329</c:v>
                </c:pt>
                <c:pt idx="89">
                  <c:v>10.14559576119491</c:v>
                </c:pt>
                <c:pt idx="90">
                  <c:v>10.558367415202181</c:v>
                </c:pt>
                <c:pt idx="91">
                  <c:v>11.254326507976559</c:v>
                </c:pt>
                <c:pt idx="92">
                  <c:v>12.176021993678519</c:v>
                </c:pt>
                <c:pt idx="93">
                  <c:v>13.23074106225482</c:v>
                </c:pt>
                <c:pt idx="94">
                  <c:v>14.30415876120178</c:v>
                </c:pt>
                <c:pt idx="95">
                  <c:v>15.27763360182864</c:v>
                </c:pt>
                <c:pt idx="96">
                  <c:v>16.046525093852409</c:v>
                </c:pt>
                <c:pt idx="97">
                  <c:v>16.53669905642678</c:v>
                </c:pt>
                <c:pt idx="98">
                  <c:v>16.716615740981918</c:v>
                </c:pt>
                <c:pt idx="99">
                  <c:v>16.603036167992251</c:v>
                </c:pt>
                <c:pt idx="100">
                  <c:v>16.259340639799738</c:v>
                </c:pt>
                <c:pt idx="101">
                  <c:v>15.786585804280881</c:v>
                </c:pt>
                <c:pt idx="102">
                  <c:v>15.308559001954981</c:v>
                </c:pt>
                <c:pt idx="103">
                  <c:v>14.95304420842475</c:v>
                </c:pt>
                <c:pt idx="104">
                  <c:v>14.83214073862109</c:v>
                </c:pt>
                <c:pt idx="105">
                  <c:v>15.024670967822759</c:v>
                </c:pt>
                <c:pt idx="106">
                  <c:v>15.56343934621172</c:v>
                </c:pt>
                <c:pt idx="107">
                  <c:v>16.429397187650299</c:v>
                </c:pt>
                <c:pt idx="108">
                  <c:v>17.553729475297711</c:v>
                </c:pt>
                <c:pt idx="109">
                  <c:v>18.827667631741392</c:v>
                </c:pt>
                <c:pt idx="110">
                  <c:v>20.11863164476863</c:v>
                </c:pt>
                <c:pt idx="111">
                  <c:v>21.290302814226241</c:v>
                </c:pt>
                <c:pt idx="112">
                  <c:v>22.223583234282891</c:v>
                </c:pt>
                <c:pt idx="113">
                  <c:v>22.835215284912529</c:v>
                </c:pt>
                <c:pt idx="114">
                  <c:v>23.091148889856179</c:v>
                </c:pt>
                <c:pt idx="115">
                  <c:v>23.012514393039289</c:v>
                </c:pt>
                <c:pt idx="116">
                  <c:v>22.673171616324218</c:v>
                </c:pt>
                <c:pt idx="117">
                  <c:v>22.189093305511779</c:v>
                </c:pt>
                <c:pt idx="118">
                  <c:v>21.70110668357373</c:v>
                </c:pt>
                <c:pt idx="119">
                  <c:v>21.353563955949571</c:v>
                </c:pt>
                <c:pt idx="120">
                  <c:v>21.272176358358969</c:v>
                </c:pt>
                <c:pt idx="121">
                  <c:v>21.54441894923033</c:v>
                </c:pt>
                <c:pt idx="122">
                  <c:v>22.205561736217081</c:v>
                </c:pt>
                <c:pt idx="123">
                  <c:v>23.232554521962129</c:v>
                </c:pt>
                <c:pt idx="124">
                  <c:v>24.546810034269509</c:v>
                </c:pt>
                <c:pt idx="125">
                  <c:v>26.025570813570791</c:v>
                </c:pt>
                <c:pt idx="126">
                  <c:v>27.520217755663811</c:v>
                </c:pt>
                <c:pt idx="127">
                  <c:v>28.878787587912971</c:v>
                </c:pt>
                <c:pt idx="128">
                  <c:v>29.96928417357493</c:v>
                </c:pt>
                <c:pt idx="129">
                  <c:v>-2.1575215257785199</c:v>
                </c:pt>
                <c:pt idx="130">
                  <c:v>-1.8226388954119559</c:v>
                </c:pt>
                <c:pt idx="131">
                  <c:v>30.998771119116441</c:v>
                </c:pt>
                <c:pt idx="132">
                  <c:v>-2.1834199035370152</c:v>
                </c:pt>
                <c:pt idx="133">
                  <c:v>-2.666845350619496</c:v>
                </c:pt>
                <c:pt idx="134">
                  <c:v>29.704518242153789</c:v>
                </c:pt>
                <c:pt idx="135">
                  <c:v>29.374430620192278</c:v>
                </c:pt>
                <c:pt idx="136">
                  <c:v>29.338614770325449</c:v>
                </c:pt>
                <c:pt idx="137">
                  <c:v>29.692434628812229</c:v>
                </c:pt>
                <c:pt idx="138">
                  <c:v>30.473514807339239</c:v>
                </c:pt>
                <c:pt idx="139">
                  <c:v>31.65533600093103</c:v>
                </c:pt>
                <c:pt idx="140">
                  <c:v>33.150610424242423</c:v>
                </c:pt>
                <c:pt idx="141">
                  <c:v>34.824023222916743</c:v>
                </c:pt>
                <c:pt idx="142">
                  <c:v>32.792941740517122</c:v>
                </c:pt>
                <c:pt idx="143">
                  <c:v>30.383916464576661</c:v>
                </c:pt>
                <c:pt idx="144">
                  <c:v>31.3057598981149</c:v>
                </c:pt>
                <c:pt idx="145">
                  <c:v>32.381187492185859</c:v>
                </c:pt>
                <c:pt idx="146">
                  <c:v>32.890909092137292</c:v>
                </c:pt>
                <c:pt idx="147">
                  <c:v>32.581565033489653</c:v>
                </c:pt>
                <c:pt idx="148">
                  <c:v>36.226024696589661</c:v>
                </c:pt>
                <c:pt idx="149">
                  <c:v>39.792237846267639</c:v>
                </c:pt>
                <c:pt idx="150">
                  <c:v>39.316044874728973</c:v>
                </c:pt>
                <c:pt idx="151">
                  <c:v>39.010453709449351</c:v>
                </c:pt>
                <c:pt idx="152">
                  <c:v>39.024743986430387</c:v>
                </c:pt>
                <c:pt idx="153">
                  <c:v>39.461573196976687</c:v>
                </c:pt>
                <c:pt idx="154">
                  <c:v>48.341392541400978</c:v>
                </c:pt>
                <c:pt idx="155">
                  <c:v>57.123415232299983</c:v>
                </c:pt>
                <c:pt idx="156">
                  <c:v>50.812436696852217</c:v>
                </c:pt>
                <c:pt idx="157">
                  <c:v>53.203405201760432</c:v>
                </c:pt>
                <c:pt idx="158">
                  <c:v>62.528181568294599</c:v>
                </c:pt>
                <c:pt idx="159">
                  <c:v>56.257554156890478</c:v>
                </c:pt>
                <c:pt idx="160">
                  <c:v>50.198078575940542</c:v>
                </c:pt>
                <c:pt idx="161">
                  <c:v>51.163051554835427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794560"/>
        <c:axId val="233796352"/>
      </c:lineChart>
      <c:catAx>
        <c:axId val="233794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33796352"/>
        <c:crosses val="autoZero"/>
        <c:auto val="1"/>
        <c:lblAlgn val="ctr"/>
        <c:lblOffset val="100"/>
        <c:noMultiLvlLbl val="0"/>
      </c:catAx>
      <c:valAx>
        <c:axId val="23379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794560"/>
        <c:crosses val="autoZero"/>
        <c:crossBetween val="between"/>
      </c:valAx>
      <c:valAx>
        <c:axId val="2337978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33816064"/>
        <c:crosses val="max"/>
        <c:crossBetween val="between"/>
      </c:valAx>
      <c:catAx>
        <c:axId val="233816064"/>
        <c:scaling>
          <c:orientation val="minMax"/>
        </c:scaling>
        <c:delete val="1"/>
        <c:axPos val="b"/>
        <c:majorTickMark val="out"/>
        <c:minorTickMark val="none"/>
        <c:tickLblPos val="nextTo"/>
        <c:crossAx val="23379788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5.4449974532692916E-2"/>
          <c:y val="8.0470771692747758E-2"/>
          <c:w val="0.15525066322121439"/>
          <c:h val="0.14373203718521166"/>
        </c:manualLayout>
      </c:layout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9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8379" cy="6063916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8379" cy="6063916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Testdata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red_Miriam" refreshedDate="44770.830353356483" createdVersion="4" refreshedVersion="4" minRefreshableVersion="3" recordCount="169">
  <cacheSource type="worksheet">
    <worksheetSource ref="B1:O170" sheet="Sheet4" r:id="rId2"/>
  </cacheSource>
  <cacheFields count="14">
    <cacheField name="x-value" numFmtId="0">
      <sharedItems containsString="0" containsBlank="1" containsNumber="1" minValue="-11.25" maxValue="29" count="163">
        <n v="-11.25"/>
        <n v="-11"/>
        <n v="-10.75"/>
        <n v="-10.5"/>
        <n v="-10.25"/>
        <n v="-10"/>
        <n v="-9.75"/>
        <n v="-9.5"/>
        <n v="-9.25"/>
        <n v="-9"/>
        <n v="-8.75"/>
        <n v="-8.5"/>
        <n v="-8.25"/>
        <n v="-8"/>
        <n v="-7.75"/>
        <n v="-7.5"/>
        <n v="-7.25"/>
        <n v="-7"/>
        <n v="-6.75"/>
        <n v="-6.5"/>
        <n v="-6.25"/>
        <n v="-6"/>
        <n v="-5.75"/>
        <n v="-5.5"/>
        <n v="-5.25"/>
        <n v="-5"/>
        <n v="-4.75"/>
        <n v="-4.5"/>
        <n v="-4.25"/>
        <n v="-4"/>
        <n v="-3.75"/>
        <n v="-3.5"/>
        <n v="-3.25"/>
        <n v="-3"/>
        <n v="-2.75"/>
        <n v="-2.5"/>
        <n v="-2.25"/>
        <n v="-2"/>
        <n v="-1.75"/>
        <n v="-1.5"/>
        <n v="-1.25"/>
        <n v="-1"/>
        <n v="-0.75"/>
        <n v="-0.5"/>
        <n v="-0.25"/>
        <n v="0"/>
        <n v="0.25"/>
        <n v="0.5"/>
        <n v="0.75"/>
        <n v="1"/>
        <n v="1.25"/>
        <n v="1.5"/>
        <n v="1.75"/>
        <n v="2"/>
        <n v="2.25"/>
        <n v="2.5"/>
        <n v="2.75"/>
        <n v="3"/>
        <n v="3.25"/>
        <n v="3.5"/>
        <n v="3.75"/>
        <n v="4"/>
        <n v="4.25"/>
        <n v="4.5"/>
        <n v="4.75"/>
        <n v="5"/>
        <n v="5.25"/>
        <n v="5.5"/>
        <n v="5.75"/>
        <n v="6"/>
        <n v="6.25"/>
        <n v="6.5"/>
        <n v="6.75"/>
        <n v="7"/>
        <n v="7.25"/>
        <n v="7.5"/>
        <n v="7.75"/>
        <n v="8"/>
        <n v="8.25"/>
        <n v="8.5"/>
        <n v="8.75"/>
        <n v="9"/>
        <n v="9.25"/>
        <n v="9.5"/>
        <n v="9.75"/>
        <n v="10"/>
        <n v="10.25"/>
        <n v="10.5"/>
        <n v="10.75"/>
        <n v="11"/>
        <n v="11.25"/>
        <n v="11.5"/>
        <n v="11.75"/>
        <n v="12"/>
        <n v="12.25"/>
        <n v="12.5"/>
        <n v="12.75"/>
        <n v="13"/>
        <n v="13.25"/>
        <n v="13.5"/>
        <n v="13.75"/>
        <n v="14"/>
        <n v="14.25"/>
        <n v="14.5"/>
        <n v="14.75"/>
        <n v="15"/>
        <n v="15.25"/>
        <n v="15.5"/>
        <n v="15.75"/>
        <n v="16"/>
        <n v="16.25"/>
        <n v="16.5"/>
        <n v="16.75"/>
        <n v="17"/>
        <n v="17.25"/>
        <n v="17.5"/>
        <n v="17.75"/>
        <n v="18"/>
        <n v="18.25"/>
        <n v="18.5"/>
        <n v="18.75"/>
        <n v="19"/>
        <n v="19.25"/>
        <n v="19.5"/>
        <n v="19.75"/>
        <n v="20"/>
        <n v="20.25"/>
        <n v="20.5"/>
        <n v="20.75"/>
        <n v="21"/>
        <n v="21.25"/>
        <n v="21.5"/>
        <n v="21.75"/>
        <n v="22"/>
        <n v="22.25"/>
        <n v="22.5"/>
        <n v="22.75"/>
        <n v="23"/>
        <n v="23.25"/>
        <n v="23.5"/>
        <n v="23.75"/>
        <n v="24"/>
        <n v="24.25"/>
        <n v="24.5"/>
        <n v="24.75"/>
        <n v="25"/>
        <n v="25.25"/>
        <n v="25.5"/>
        <n v="25.75"/>
        <n v="26"/>
        <n v="26.25"/>
        <n v="26.5"/>
        <n v="26.75"/>
        <n v="27"/>
        <n v="27.25"/>
        <n v="27.5"/>
        <n v="27.75"/>
        <n v="28"/>
        <n v="28.25"/>
        <n v="28.5"/>
        <n v="28.75"/>
        <n v="29"/>
        <m/>
      </sharedItems>
    </cacheField>
    <cacheField name="y-value" numFmtId="0">
      <sharedItems containsString="0" containsBlank="1" containsNumber="1" minValue="-100" maxValue="100"/>
    </cacheField>
    <cacheField name="KPI_name" numFmtId="0">
      <sharedItems containsBlank="1"/>
    </cacheField>
    <cacheField name="Regr_value" numFmtId="0">
      <sharedItems containsString="0" containsBlank="1" containsNumber="1" minValue="-14.513795325666081" maxValue="62.528181568294599"/>
    </cacheField>
    <cacheField name="Value" numFmtId="0">
      <sharedItems containsString="0" containsBlank="1" containsNumber="1" containsInteger="1" minValue="0" maxValue="0"/>
    </cacheField>
    <cacheField name="Unixtime" numFmtId="0">
      <sharedItems containsString="0" containsBlank="1" containsNumber="1" containsInteger="1" minValue="0" maxValue="0"/>
    </cacheField>
    <cacheField name="Std" numFmtId="0">
      <sharedItems containsString="0" containsBlank="1" containsNumber="1" minValue="1.457041501640974E-2" maxValue="52.850733324816566"/>
    </cacheField>
    <cacheField name="spike" numFmtId="0">
      <sharedItems containsString="0" containsBlank="1" containsNumber="1" containsInteger="1" minValue="-10" maxValue="10"/>
    </cacheField>
    <cacheField name="spikevalue" numFmtId="0">
      <sharedItems containsString="0" containsBlank="1" containsNumber="1" minValue="-14.70521977986731" maxValue="75"/>
    </cacheField>
    <cacheField name="Slope" numFmtId="0">
      <sharedItems containsString="0" containsBlank="1" containsNumber="1" minValue="-102.98682100438209" maxValue="102.57727590733511"/>
    </cacheField>
    <cacheField name="Intercept" numFmtId="0">
      <sharedItems containsString="0" containsBlank="1" containsNumber="1" minValue="-2259.3669153119909" maxValue="2160.5657195662452"/>
    </cacheField>
    <cacheField name="Diff" numFmtId="0">
      <sharedItems containsString="0" containsBlank="1" containsNumber="1" minValue="6.3001508658562244E-3" maxValue="130.99877111911641"/>
    </cacheField>
    <cacheField name="Regr_value_plus_std" numFmtId="0">
      <sharedItems containsString="0" containsBlank="1" containsNumber="1" minValue="-13.89365738096434" maxValue="1054.8312465927941"/>
    </cacheField>
    <cacheField name="Regr_value_min_std" numFmtId="0">
      <sharedItems containsString="0" containsBlank="1" containsNumber="1" minValue="-1059.1980863998681" maxValue="43.0015432500384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9">
  <r>
    <x v="0"/>
    <n v="6.5192977047604366"/>
    <s v="y-value"/>
    <n v="6.1135075847978184"/>
    <n v="0"/>
    <n v="0"/>
    <n v="0.23851554557535071"/>
    <n v="0"/>
    <n v="6.5192977047604366"/>
    <n v="0.1063407109762014"/>
    <n v="7.3098405832800832"/>
    <n v="0.40579011996261899"/>
    <n v="10.88381849630483"/>
    <n v="1.3431966732908029"/>
  </r>
  <r>
    <x v="1"/>
    <n v="6.3952078799117142"/>
    <s v="y-value"/>
    <n v="5.9700292388050924"/>
    <n v="0"/>
    <n v="0"/>
    <n v="0.2496721088508348"/>
    <n v="0"/>
    <n v="6.3952078799117142"/>
    <n v="-1.180016306816998"/>
    <n v="-7.0101501361818874"/>
    <n v="0.42517864110662268"/>
    <n v="10.96347141582179"/>
    <n v="0.97658706178839516"/>
  </r>
  <r>
    <x v="2"/>
    <n v="5.9200515800766471"/>
    <s v="y-value"/>
    <n v="5.5416630564466693"/>
    <n v="0"/>
    <n v="0"/>
    <n v="0.2231633366316384"/>
    <n v="0"/>
    <n v="5.9200515800766471"/>
    <n v="-2.424878072722203"/>
    <n v="-20.52577622531701"/>
    <n v="0.37838852362997782"/>
    <n v="10.004929789079441"/>
    <n v="1.078396323813902"/>
  </r>
  <r>
    <x v="3"/>
    <n v="5.1326851746019653"/>
    <s v="y-value"/>
    <n v="4.8586802316252289"/>
    <n v="0"/>
    <n v="0"/>
    <n v="0.1643355924120013"/>
    <n v="0"/>
    <n v="5.1326851746019653"/>
    <n v="-3.4364023493550091"/>
    <n v="-31.22354443660236"/>
    <n v="0.27400494297673639"/>
    <n v="8.145392079865255"/>
    <n v="1.5719683833852021"/>
  </r>
  <r>
    <x v="4"/>
    <n v="4.1194614665125577"/>
    <s v="y-value"/>
    <n v="3.9902299035350239"/>
    <n v="0"/>
    <n v="0"/>
    <n v="8.6021610787556005E-2"/>
    <n v="0"/>
    <n v="4.1194614665125577"/>
    <n v="-4.0625690463329107"/>
    <n v="-37.651102821377307"/>
    <n v="0.1292315629775338"/>
    <n v="5.7106621192861438"/>
    <n v="2.2697976877839041"/>
  </r>
  <r>
    <x v="5"/>
    <n v="2.9999999999999978"/>
    <s v="y-value"/>
    <n v="3.032931499958444"/>
    <n v="0"/>
    <n v="0"/>
    <n v="4.551590923078222E-2"/>
    <n v="0"/>
    <n v="2.9999999999999978"/>
    <n v="-4.2135423830957954"/>
    <n v="-39.10249233099951"/>
    <n v="3.2931499958445798E-2"/>
    <n v="3.9432496845740879"/>
    <n v="2.1226133153428002"/>
  </r>
  <r>
    <x v="6"/>
    <n v="1.9081828594614929"/>
    <s v="y-value"/>
    <n v="2.0955262260534941"/>
    <n v="0"/>
    <n v="0"/>
    <n v="0.11564222078268251"/>
    <n v="0"/>
    <n v="1.9081828594614929"/>
    <n v="-3.8740130227520182"/>
    <n v="-35.676100745778683"/>
    <n v="0.18734336659200099"/>
    <n v="4.4083706417071422"/>
    <n v="-0.21731818960015531"/>
  </r>
  <r>
    <x v="7"/>
    <n v="0.97139649925775373"/>
    <s v="y-value"/>
    <n v="1.2820273635863759"/>
    <n v="0"/>
    <n v="0"/>
    <n v="0.18411520714561089"/>
    <n v="0"/>
    <n v="0.97139649925775373"/>
    <n v="-3.103830643254847"/>
    <n v="-28.204363747334671"/>
    <n v="0.31063086432862258"/>
    <n v="4.9643315064985938"/>
    <n v="-2.400276779325841"/>
  </r>
  <r>
    <x v="8"/>
    <n v="0.29124693844365712"/>
    <s v="y-value"/>
    <n v="0.6759878324241626"/>
    <n v="0"/>
    <n v="0"/>
    <n v="0.22624391513799549"/>
    <n v="0"/>
    <n v="0.29124693844365712"/>
    <n v="-2.0270791730665172"/>
    <n v="-18.074494518441121"/>
    <n v="0.38474089398050548"/>
    <n v="5.2008661351840706"/>
    <n v="-3.8488904703357458"/>
  </r>
  <r>
    <x v="9"/>
    <n v="-7.1320343559642563E-2"/>
    <s v="y-value"/>
    <n v="0.32827444463178251"/>
    <n v="0"/>
    <n v="0"/>
    <n v="0.23483950061778799"/>
    <n v="0"/>
    <n v="-7.1320343559642563E-2"/>
    <n v="-0.81152942793790861"/>
    <n v="-6.9754904068093948"/>
    <n v="0.39959478819142502"/>
    <n v="5.0250644569875433"/>
    <n v="-4.3685155677239784"/>
  </r>
  <r>
    <x v="10"/>
    <n v="-0.10430768546295539"/>
    <s v="y-value"/>
    <n v="0.25014497395867868"/>
    <n v="0"/>
    <n v="0"/>
    <n v="0.2092507949291269"/>
    <n v="0"/>
    <n v="-0.10430768546295539"/>
    <n v="0.35814841691402161"/>
    <n v="3.3839436219563681"/>
    <n v="0.35445265942163418"/>
    <n v="4.4351608725412168"/>
    <n v="-3.9348709246238589"/>
  </r>
  <r>
    <x v="11"/>
    <n v="0.15476202628867419"/>
    <s v="y-value"/>
    <n v="0.41256581140985737"/>
    <n v="0"/>
    <n v="0"/>
    <n v="0.1546903695416012"/>
    <n v="0"/>
    <n v="0.15476202628867419"/>
    <n v="1.3091358588977069"/>
    <n v="11.54022061204037"/>
    <n v="0.25780378512118318"/>
    <n v="3.506373202241881"/>
    <n v="-2.6812415794221671"/>
  </r>
  <r>
    <x v="12"/>
    <n v="0.62589127466202576"/>
    <s v="y-value"/>
    <n v="0.75172310768746797"/>
    <n v="0"/>
    <n v="0"/>
    <n v="8.2741439555078164E-2"/>
    <n v="0"/>
    <n v="0.62589127466202576"/>
    <n v="1.9066918097942129"/>
    <n v="16.481930538489721"/>
    <n v="0.12583183302544221"/>
    <n v="2.4065518987890311"/>
    <n v="-0.90310568341409536"/>
  </r>
  <r>
    <x v="13"/>
    <n v="1.2000000000000011"/>
    <s v="y-value"/>
    <n v="1.1797244461594401"/>
    <n v="0"/>
    <n v="0"/>
    <n v="3.8734421915781463E-2"/>
    <n v="0"/>
    <n v="1.2000000000000011"/>
    <n v="2.0738542200842431"/>
    <n v="17.770558206833389"/>
    <n v="2.0275553840560789E-2"/>
    <n v="1.954412884475069"/>
    <n v="0.40503600784381111"/>
  </r>
  <r>
    <x v="14"/>
    <n v="1.756438089924147"/>
    <s v="y-value"/>
    <n v="1.598709223153584"/>
    <n v="0"/>
    <n v="0"/>
    <n v="9.7588508458678919E-2"/>
    <n v="0"/>
    <n v="1.756438089924147"/>
    <n v="1.801720917127061"/>
    <n v="15.562046330888309"/>
    <n v="0.15772886677056339"/>
    <n v="3.550479392327162"/>
    <n v="-0.35306094601999449"/>
  </r>
  <r>
    <x v="15"/>
    <n v="2.1818063937629169"/>
    <s v="y-value"/>
    <n v="1.916101501875128"/>
    <n v="0"/>
    <n v="0"/>
    <n v="0.1572657417852614"/>
    <n v="0"/>
    <n v="2.1818063937629169"/>
    <n v="1.148943408415674"/>
    <n v="10.533177064992691"/>
    <n v="0.26570489188778978"/>
    <n v="5.0614163375803551"/>
    <n v="-1.2292133338300999"/>
  </r>
  <r>
    <x v="16"/>
    <n v="2.3871392241893949"/>
    <s v="y-value"/>
    <n v="2.0586183139785801"/>
    <n v="0"/>
    <n v="0"/>
    <n v="0.19292553474883281"/>
    <n v="0"/>
    <n v="2.3871392241893949"/>
    <n v="0.2307785109825318"/>
    <n v="3.731762518601935"/>
    <n v="0.32852091021081442"/>
    <n v="5.9171290089552357"/>
    <n v="-1.799892380998076"/>
  </r>
  <r>
    <x v="17"/>
    <n v="2.3208286933869711"/>
    <s v="y-value"/>
    <n v="1.9829001437976981"/>
    <n v="0"/>
    <n v="0"/>
    <n v="0.19842222796405889"/>
    <n v="0"/>
    <n v="2.3208286933869711"/>
    <n v="-0.80033687043142032"/>
    <n v="-3.619457949222245"/>
    <n v="0.33792854958927249"/>
    <n v="5.9513447030788758"/>
    <n v="-1.9855444154834789"/>
  </r>
  <r>
    <x v="18"/>
    <n v="1.975400078840285"/>
    <s v="y-value"/>
    <n v="1.681210730289326"/>
    <n v="0"/>
    <n v="0"/>
    <n v="0.17369811211123459"/>
    <n v="0"/>
    <n v="1.975400078840285"/>
    <n v="-1.779444805200828"/>
    <n v="-10.33004170481626"/>
    <n v="0.29418934855095952"/>
    <n v="5.155172972514019"/>
    <n v="-1.792751511935367"/>
  </r>
  <r>
    <x v="19"/>
    <n v="1.3872548783981959"/>
    <s v="y-value"/>
    <n v="1.181462224352501"/>
    <n v="0"/>
    <n v="0"/>
    <n v="0.12402143915866411"/>
    <n v="0"/>
    <n v="1.3872548783981959"/>
    <n v="-2.554974936172592"/>
    <n v="-15.425874860769349"/>
    <n v="0.20579265404569561"/>
    <n v="3.6618910075257829"/>
    <n v="-1.2989665588207819"/>
  </r>
  <r>
    <x v="20"/>
    <n v="0.62962012518274646"/>
    <s v="y-value"/>
    <n v="0.54172715697367835"/>
    <n v="0"/>
    <n v="0"/>
    <n v="6.1053710649301353E-2"/>
    <n v="0"/>
    <n v="0.62962012518274646"/>
    <n v="-3.0118190779065159"/>
    <n v="-18.282142079942052"/>
    <n v="8.7892968209068112E-2"/>
    <n v="1.7628013699597049"/>
    <n v="-0.67934705601234846"/>
  </r>
  <r>
    <x v="21"/>
    <n v="-0.20000000000000059"/>
    <s v="y-value"/>
    <n v="-0.15974381642966759"/>
    <n v="0"/>
    <n v="0"/>
    <n v="3.9721714495425588E-2"/>
    <n v="0"/>
    <n v="-0.20000000000000059"/>
    <n v="-3.0880336364938472"/>
    <n v="-18.687945635392751"/>
    <n v="4.0256183570333032E-2"/>
    <n v="0.63469047347884411"/>
    <n v="-0.95417810633817934"/>
  </r>
  <r>
    <x v="22"/>
    <n v="-0.99574632934376117"/>
    <s v="y-value"/>
    <n v="-0.83730368411652378"/>
    <n v="0"/>
    <n v="0"/>
    <n v="9.664685099245636E-2"/>
    <n v="0"/>
    <n v="-0.99574632934376117"/>
    <n v="-2.7827224134829249"/>
    <n v="-16.837957561643339"/>
    <n v="0.15844264522723739"/>
    <n v="1.0956333357326029"/>
    <n v="-2.7702407039656509"/>
  </r>
  <r>
    <x v="23"/>
    <n v="-1.660103939955859"/>
    <s v="y-value"/>
    <n v="-1.411404020280234"/>
    <n v="0"/>
    <n v="0"/>
    <n v="0.14696047884885369"/>
    <n v="0"/>
    <n v="-1.660103939955859"/>
    <n v="-2.154104901007039"/>
    <n v="-13.25898097581895"/>
    <n v="0.24869991967562519"/>
    <n v="1.52780555669684"/>
    <n v="-4.3506135972573068"/>
  </r>
  <r>
    <x v="24"/>
    <n v="-2.1187309216929808"/>
    <s v="y-value"/>
    <n v="-1.8206645203002649"/>
    <n v="0"/>
    <n v="0"/>
    <n v="0.17508373431611901"/>
    <n v="0"/>
    <n v="-2.1187309216929808"/>
    <n v="-1.308352078030125"/>
    <n v="-8.6895129299584202"/>
    <n v="0.2980664013927159"/>
    <n v="1.6810101660221139"/>
    <n v="-5.3223392066226438"/>
  </r>
  <r>
    <x v="25"/>
    <n v="-2.33113883008419"/>
    <s v="y-value"/>
    <n v="-2.0306660038114779"/>
    <n v="0"/>
    <n v="0"/>
    <n v="0.17661665203839039"/>
    <n v="0"/>
    <n v="-2.33113883008419"/>
    <n v="-0.38122020950887792"/>
    <n v="-3.9367670513558681"/>
    <n v="0.30047282627271171"/>
    <n v="1.501667036956329"/>
    <n v="-5.5629990445792856"/>
  </r>
  <r>
    <x v="26"/>
    <n v="-2.295668981817252"/>
    <s v="y-value"/>
    <n v="-2.0381892737064429"/>
    <n v="0"/>
    <n v="0"/>
    <n v="0.1523156711328896"/>
    <n v="0"/>
    <n v="-2.295668981817252"/>
    <n v="0.48439446366110761"/>
    <n v="0.26268442868381747"/>
    <n v="0.25747970811080823"/>
    <n v="1.0081241489513491"/>
    <n v="-5.0845026963642352"/>
  </r>
  <r>
    <x v="27"/>
    <n v="-2.0481601717798208"/>
    <s v="y-value"/>
    <n v="-1.8703837457925561"/>
    <n v="0"/>
    <n v="0"/>
    <n v="0.10749020295405499"/>
    <n v="0"/>
    <n v="-2.0481601717798208"/>
    <n v="1.161287788286741"/>
    <n v="3.3554113014977771"/>
    <n v="0.1777764259872652"/>
    <n v="0.27942031328854439"/>
    <n v="-4.0201878048736557"/>
  </r>
  <r>
    <x v="28"/>
    <n v="-1.654727171268781"/>
    <s v="y-value"/>
    <n v="-1.579173320718104"/>
    <n v="0"/>
    <n v="0"/>
    <n v="5.26242168471312E-2"/>
    <n v="0"/>
    <n v="-1.654727171268781"/>
    <n v="1.557507950745455"/>
    <n v="5.0402354699500789"/>
    <n v="7.5553850550677426E-2"/>
    <n v="-0.52668898377547957"/>
    <n v="-2.6316576576607269"/>
  </r>
  <r>
    <x v="29"/>
    <n v="-1.2"/>
    <s v="y-value"/>
    <n v="-1.2319592814076139"/>
    <n v="0"/>
    <n v="0"/>
    <n v="3.2133995728934467E-2"/>
    <n v="0"/>
    <n v="-1.2"/>
    <n v="1.6296048315760201"/>
    <n v="5.2864600448964669"/>
    <n v="3.1959281407614608E-2"/>
    <n v="-0.5892793668289249"/>
    <n v="-1.874639195986304"/>
  </r>
  <r>
    <x v="30"/>
    <n v="-0.77286412927534354"/>
    <s v="y-value"/>
    <n v="-0.90024197086357205"/>
    <n v="0"/>
    <n v="0"/>
    <n v="7.7219632018802595E-2"/>
    <n v="0"/>
    <n v="-0.77286412927534354"/>
    <n v="1.387623428589225"/>
    <n v="4.3033458863460208"/>
    <n v="0.12737784158822851"/>
    <n v="0.6441506695124799"/>
    <n v="-2.444634611239624"/>
  </r>
  <r>
    <x v="31"/>
    <n v="-0.45208565330651451"/>
    <s v="y-value"/>
    <n v="-0.64806857919068683"/>
    <n v="0"/>
    <n v="0"/>
    <n v="0.11530235386615539"/>
    <n v="0"/>
    <n v="-0.45208565330651451"/>
    <n v="0.8912795252718112"/>
    <n v="2.471409759260653"/>
    <n v="0.19598292588417229"/>
    <n v="1.657978498132421"/>
    <n v="-2.9541156565137952"/>
  </r>
  <r>
    <x v="32"/>
    <n v="-0.29415505887899251"/>
    <s v="y-value"/>
    <n v="-0.52218378283073974"/>
    <n v="0"/>
    <n v="0"/>
    <n v="0.13354835928706391"/>
    <n v="0"/>
    <n v="-0.29415505887899251"/>
    <n v="0.23819933719336431"/>
    <n v="0.25196406304769442"/>
    <n v="0.2280287239517472"/>
    <n v="2.148783402910539"/>
    <n v="-3.1931509685720179"/>
  </r>
  <r>
    <x v="33"/>
    <n v="-0.3252551286084111"/>
    <s v="y-value"/>
    <n v="-0.54542537931902557"/>
    <n v="0"/>
    <n v="0"/>
    <n v="0.12926927632401181"/>
    <n v="0"/>
    <n v="-0.3252551286084111"/>
    <n v="-0.45362600982259149"/>
    <n v="-1.9063034087868"/>
    <n v="0.2201702507106145"/>
    <n v="2.0399601471612101"/>
    <n v="-3.1308109057992608"/>
  </r>
  <r>
    <x v="34"/>
    <n v="-0.53853022013268981"/>
    <s v="y-value"/>
    <n v="-3.7143296743339178"/>
    <n v="0"/>
    <n v="0"/>
    <n v="3.6293794041660772"/>
    <n v="10"/>
    <n v="-3.7143296743339178"/>
    <n v="-10.66612847534889"/>
    <n v="-33.046182981543353"/>
    <n v="3.1757994542012278"/>
    <n v="68.873258408987624"/>
    <n v="-76.301917757655445"/>
  </r>
  <r>
    <x v="35"/>
    <n v="-0.89693058495790523"/>
    <s v="y-value"/>
    <n v="-7.0011908184078644"/>
    <n v="0"/>
    <n v="0"/>
    <n v="1.918928939717395"/>
    <n v="0"/>
    <n v="-0.89693058495790523"/>
    <n v="-15.90077497901634"/>
    <n v="-46.753128265948703"/>
    <n v="6.1042602334499581"/>
    <n v="31.377387975940039"/>
    <n v="-45.379769612755773"/>
  </r>
  <r>
    <x v="36"/>
    <n v="-13.34097792489035"/>
    <s v="y-value"/>
    <n v="-7.3600758444917034"/>
    <n v="0"/>
    <n v="0"/>
    <n v="1.9195102181068431"/>
    <n v="0"/>
    <n v="-13.34097792489035"/>
    <n v="-16.094277648211651"/>
    <n v="-43.572200552967928"/>
    <n v="5.9809020803986499"/>
    <n v="31.030128517645149"/>
    <n v="-45.75028020662856"/>
  </r>
  <r>
    <x v="37"/>
    <n v="-13.8"/>
    <s v="y-value"/>
    <n v="-10.735655879605069"/>
    <n v="0"/>
    <n v="0"/>
    <n v="3.570774556622347"/>
    <n v="0"/>
    <n v="-13.8"/>
    <n v="-11.227899339784649"/>
    <n v="-33.191454559174367"/>
    <n v="3.0643441203949351"/>
    <n v="60.679835252841883"/>
    <n v="-82.151147012052007"/>
  </r>
  <r>
    <x v="38"/>
    <n v="-14.20484257287621"/>
    <s v="y-value"/>
    <n v="-14.07327906554324"/>
    <n v="0"/>
    <n v="0"/>
    <n v="7.7922619020005912E-2"/>
    <n v="0"/>
    <n v="-14.20484257287621"/>
    <n v="-1.328979355635485"/>
    <n v="-16.398992937905341"/>
    <n v="0.13156350733297201"/>
    <n v="-12.51482668514312"/>
    <n v="-15.631731445943361"/>
  </r>
  <r>
    <x v="39"/>
    <n v="-14.49987243569579"/>
    <s v="y-value"/>
    <n v="-14.328553813912389"/>
    <n v="0"/>
    <n v="0"/>
    <n v="0.100178301644908"/>
    <n v="0"/>
    <n v="-14.49987243569579"/>
    <n v="-0.86465475643347744"/>
    <n v="-15.625535948562611"/>
    <n v="0.17131862178339929"/>
    <n v="-12.324987781014229"/>
    <n v="-16.33211984681056"/>
  </r>
  <r>
    <x v="40"/>
    <n v="-14.65226590158681"/>
    <s v="y-value"/>
    <n v="-14.474863787343001"/>
    <n v="0"/>
    <n v="0"/>
    <n v="0.1036663073428058"/>
    <n v="0"/>
    <n v="-14.65226590158681"/>
    <n v="-0.32912636758607478"/>
    <n v="-14.886271746825591"/>
    <n v="0.17740211424381691"/>
    <n v="-12.401537640486881"/>
    <n v="-16.548189934199112"/>
  </r>
  <r>
    <x v="41"/>
    <n v="-14.657106781186551"/>
    <s v="y-value"/>
    <n v="-14.50770627187233"/>
    <n v="0"/>
    <n v="0"/>
    <n v="8.7951519326430791E-2"/>
    <n v="0"/>
    <n v="-14.657106781186551"/>
    <n v="0.17290825287136971"/>
    <n v="-14.33479801900096"/>
    <n v="0.14940050931421919"/>
    <n v="-12.74867588534371"/>
    <n v="-16.266736658400941"/>
  </r>
  <r>
    <x v="42"/>
    <n v="-14.53763335961343"/>
    <s v="y-value"/>
    <n v="-14.44565002460079"/>
    <n v="0"/>
    <n v="0"/>
    <n v="5.6289030200168608E-2"/>
    <n v="0"/>
    <n v="-14.53763335961343"/>
    <n v="0.54249485747751935"/>
    <n v="-14.038778881492661"/>
    <n v="9.198333501263356E-2"/>
    <n v="-13.319869420597421"/>
    <n v="-15.571430628604171"/>
  </r>
  <r>
    <x v="43"/>
    <n v="-14.34105339059327"/>
    <s v="y-value"/>
    <n v="-14.33172854145913"/>
    <n v="0"/>
    <n v="0"/>
    <n v="2.452619018563415E-2"/>
    <n v="0"/>
    <n v="-14.34105339059327"/>
    <n v="0.68786915877998922"/>
    <n v="-13.987793962069141"/>
    <n v="9.3248491341419992E-3"/>
    <n v="-13.84120473774645"/>
    <n v="-14.822252345171821"/>
  </r>
  <r>
    <x v="44"/>
    <n v="-14.13217402503655"/>
    <s v="y-value"/>
    <n v="-14.18506568129254"/>
    <n v="0"/>
    <n v="0"/>
    <n v="1.457041501640974E-2"/>
    <n v="0"/>
    <n v="-14.13217402503655"/>
    <n v="0.67726726395729175"/>
    <n v="-14.01574886530322"/>
    <n v="5.2891656255988913E-2"/>
    <n v="-13.89365738096434"/>
    <n v="-14.47647398162073"/>
  </r>
  <r>
    <x v="45"/>
    <n v="-14"/>
    <s v="y-value"/>
    <n v="-13.9921875"/>
    <n v="0"/>
    <n v="0"/>
    <n v="2.6648292784563481E-2"/>
    <n v="0"/>
    <n v="-14"/>
    <n v="0.67392464497847793"/>
    <n v="-13.9921875"/>
    <n v="7.8125E-3"/>
    <n v="-13.45922164430873"/>
    <n v="-14.52515335569127"/>
  </r>
  <r>
    <x v="46"/>
    <n v="-13.861575974963451"/>
    <s v="y-value"/>
    <n v="-13.79305931870746"/>
    <n v="0"/>
    <n v="0"/>
    <n v="2.3933106905990639E-2"/>
    <n v="0"/>
    <n v="-13.861575974963451"/>
    <n v="0.72726726395729246"/>
    <n v="-13.974876134696791"/>
    <n v="6.8516656255988906E-2"/>
    <n v="-13.314397180587649"/>
    <n v="-14.271721456827271"/>
  </r>
  <r>
    <x v="47"/>
    <n v="-13.633946609406729"/>
    <s v="y-value"/>
    <n v="-13.62764645854087"/>
    <n v="0"/>
    <n v="0"/>
    <n v="2.5097620430771739E-2"/>
    <n v="0"/>
    <n v="-13.633946609406729"/>
    <n v="0.7878691587799892"/>
    <n v="-14.02158103793086"/>
    <n v="6.3001508658562244E-3"/>
    <n v="-13.125694049925441"/>
    <n v="-14.1295988671563"/>
  </r>
  <r>
    <x v="48"/>
    <n v="-13.406116640386569"/>
    <s v="y-value"/>
    <n v="-13.482474975399199"/>
    <n v="0"/>
    <n v="0"/>
    <n v="4.7481911257915399E-2"/>
    <n v="0"/>
    <n v="-13.406116640386569"/>
    <n v="0.69249485747751938"/>
    <n v="-14.00184611850734"/>
    <n v="7.6358335012631784E-2"/>
    <n v="-12.53283675024089"/>
    <n v="-14.432113200557509"/>
  </r>
  <r>
    <x v="49"/>
    <n v="-13.24289321881345"/>
    <s v="y-value"/>
    <n v="-13.376668728127671"/>
    <n v="0"/>
    <n v="0"/>
    <n v="7.8660964910694006E-2"/>
    <n v="0"/>
    <n v="-13.24289321881345"/>
    <n v="0.37290825287136897"/>
    <n v="-13.74957698099904"/>
    <n v="0.133775509314221"/>
    <n v="-11.80344942991379"/>
    <n v="-14.949888026341551"/>
  </r>
  <r>
    <x v="50"/>
    <n v="-13.19148409841319"/>
    <s v="y-value"/>
    <n v="-13.35326121265701"/>
    <n v="0"/>
    <n v="0"/>
    <n v="9.4295332639013574E-2"/>
    <n v="0"/>
    <n v="-13.19148409841319"/>
    <n v="-7.9126367586074761E-2"/>
    <n v="-13.254353253174409"/>
    <n v="0.16177711424381869"/>
    <n v="-11.467354559876741"/>
    <n v="-15.239167865437279"/>
  </r>
  <r>
    <x v="51"/>
    <n v="-13.27512756430421"/>
    <s v="y-value"/>
    <n v="-13.430821186087609"/>
    <n v="0"/>
    <n v="0"/>
    <n v="9.082166486155549E-2"/>
    <n v="0"/>
    <n v="-13.27512756430421"/>
    <n v="-0.56465475643347818"/>
    <n v="-12.583839051437391"/>
    <n v="0.15569362178339929"/>
    <n v="-11.61438788885649"/>
    <n v="-15.24725448331872"/>
  </r>
  <r>
    <x v="52"/>
    <n v="-13.48890742712379"/>
    <s v="y-value"/>
    <n v="-13.60484593445676"/>
    <n v="0"/>
    <n v="0"/>
    <n v="6.8720474199649884E-2"/>
    <n v="0"/>
    <n v="-13.48890742712379"/>
    <n v="-0.9789793556354851"/>
    <n v="-11.89163206209466"/>
    <n v="0.11593850733297199"/>
    <n v="-12.23043645046376"/>
    <n v="-14.97925541844976"/>
  </r>
  <r>
    <x v="53"/>
    <n v="-13.8"/>
    <s v="y-value"/>
    <n v="-13.848719120394939"/>
    <n v="0"/>
    <n v="0"/>
    <n v="3.415489560152133E-2"/>
    <n v="0"/>
    <n v="-13.8"/>
    <n v="-1.227899339784654"/>
    <n v="-11.39292044082563"/>
    <n v="4.8719120394935089E-2"/>
    <n v="-13.165621208364509"/>
    <n v="-14.53181703242536"/>
  </r>
  <r>
    <x v="54"/>
    <n v="-14.152772075109651"/>
    <s v="y-value"/>
    <n v="-14.118049155508301"/>
    <n v="0"/>
    <n v="0"/>
    <n v="3.0482445561623061E-2"/>
    <n v="0"/>
    <n v="-14.152772075109651"/>
    <n v="-1.2442776482116551"/>
    <n v="-11.318424447032079"/>
    <n v="3.4722919601348323E-2"/>
    <n v="-13.50840024427584"/>
    <n v="-14.727698066740761"/>
  </r>
  <r>
    <x v="55"/>
    <n v="-14.478069415042089"/>
    <s v="y-value"/>
    <n v="-14.35818418159214"/>
    <n v="0"/>
    <n v="0"/>
    <n v="7.3741320989222078E-2"/>
    <n v="0"/>
    <n v="-14.478069415042089"/>
    <n v="-1.0007749790163369"/>
    <n v="-11.85624673405129"/>
    <n v="0.11988523344995811"/>
    <n v="-12.883357761807691"/>
    <n v="-15.83301060137658"/>
  </r>
  <r>
    <x v="56"/>
    <n v="-14.70521977986731"/>
    <s v="y-value"/>
    <n v="-14.513795325666081"/>
    <n v="0"/>
    <n v="0"/>
    <n v="0.11364137911438039"/>
    <n v="0"/>
    <n v="-14.70521977986731"/>
    <n v="-0.5161284753488864"/>
    <n v="-13.09444201845665"/>
    <n v="0.19142445420122561"/>
    <n v="-12.24096774337848"/>
    <n v="-16.786622907953689"/>
  </r>
  <r>
    <x v="57"/>
    <n v="-14.77474487139159"/>
    <s v="y-value"/>
    <n v="-9.5389496206809739"/>
    <n v="0"/>
    <n v="0"/>
    <n v="6.0371931828280667"/>
    <n v="-10"/>
    <n v="-9.5389496206809739"/>
    <n v="16.146373990177409"/>
    <n v="-57.978071591213201"/>
    <n v="5.2357952507106162"/>
    <n v="111.20491403588041"/>
    <n v="-130.2828132772423"/>
  </r>
  <r>
    <x v="58"/>
    <n v="-14.649594941121009"/>
    <s v="y-value"/>
    <n v="-4.4059412171692571"/>
    <n v="0"/>
    <n v="0"/>
    <n v="3.1685570171995399"/>
    <n v="0"/>
    <n v="-14.649594941121009"/>
    <n v="24.88819933719336"/>
    <n v="-85.292589063047686"/>
    <n v="10.24365372395175"/>
    <n v="58.965199126821553"/>
    <n v="-67.77708156116006"/>
  </r>
  <r>
    <x v="59"/>
    <n v="5.6770856533065146"/>
    <s v="y-value"/>
    <n v="-4.1113064208093144"/>
    <n v="0"/>
    <n v="0"/>
    <n v="3.1777671050289511"/>
    <n v="0"/>
    <n v="5.6770856533065146"/>
    <n v="25.591279525271819"/>
    <n v="-93.680784759260661"/>
    <n v="9.7883920741158281"/>
    <n v="59.444035679769712"/>
    <n v="-67.666648521388339"/>
  </r>
  <r>
    <x v="60"/>
    <n v="6.1791141292753444"/>
    <s v="y-value"/>
    <n v="1.322116970863576"/>
    <n v="0"/>
    <n v="0"/>
    <n v="5.8340761027816326"/>
    <n v="0"/>
    <n v="6.1791141292753444"/>
    <n v="18.137623428589229"/>
    <n v="-66.693970886346023"/>
    <n v="4.8569971584117679"/>
    <n v="118.0036390264962"/>
    <n v="-115.35940508476909"/>
  </r>
  <r>
    <x v="61"/>
    <n v="6.8"/>
    <s v="y-value"/>
    <n v="6.8475842814076149"/>
    <n v="0"/>
    <n v="0"/>
    <n v="3.8223715024821983E-2"/>
    <n v="0"/>
    <n v="6.8"/>
    <n v="2.4296048315760208"/>
    <n v="-2.8708350448964679"/>
    <n v="4.7584281407615059E-2"/>
    <n v="7.612058581904054"/>
    <n v="6.0831099809111757"/>
  </r>
  <r>
    <x v="62"/>
    <n v="7.4609771712687811"/>
    <s v="y-value"/>
    <n v="7.4010483207181039"/>
    <n v="0"/>
    <n v="0"/>
    <n v="4.4890945376574051E-2"/>
    <n v="0"/>
    <n v="7.4609771712687811"/>
    <n v="2.407507950745456"/>
    <n v="-2.8308604699500819"/>
    <n v="5.9928850550677197E-2"/>
    <n v="8.2988672282495841"/>
    <n v="6.5032294131866228"/>
  </r>
  <r>
    <x v="63"/>
    <n v="8.073160171779822"/>
    <s v="y-value"/>
    <n v="7.9110087457925564"/>
    <n v="0"/>
    <n v="0"/>
    <n v="9.8370552781474524E-2"/>
    <n v="0"/>
    <n v="8.073160171779822"/>
    <n v="2.06128778828674"/>
    <n v="-1.364786301497775"/>
    <n v="0.16215142598726651"/>
    <n v="9.8784198014220461"/>
    <n v="5.9435976901630649"/>
  </r>
  <r>
    <x v="64"/>
    <n v="8.5519189818172521"/>
    <s v="y-value"/>
    <n v="8.310064273706443"/>
    <n v="0"/>
    <n v="0"/>
    <n v="0.14299676582770429"/>
    <n v="0"/>
    <n v="8.5519189818172521"/>
    <n v="1.4343944636611059"/>
    <n v="1.496690571316188"/>
    <n v="0.24185470811080911"/>
    <n v="11.169999590260529"/>
    <n v="5.4501289571523568"/>
  </r>
  <r>
    <x v="65"/>
    <n v="8.8311388300841891"/>
    <s v="y-value"/>
    <n v="31.37501501882252"/>
    <n v="0"/>
    <n v="0"/>
    <n v="26.86728045207694"/>
    <n v="-10"/>
    <n v="31.37501501882252"/>
    <n v="73.670696638526437"/>
    <n v="-336.97846817380969"/>
    <n v="22.543876188738331"/>
    <n v="568.72062406036127"/>
    <n v="-505.97059402271623"/>
  </r>
  <r>
    <x v="66"/>
    <n v="8.8749809216929805"/>
    <s v="y-value"/>
    <n v="31.421263535311311"/>
    <n v="0"/>
    <n v="0"/>
    <n v="36.907916569301541"/>
    <n v="0"/>
    <n v="8.8749809216929805"/>
    <n v="36.267606345987538"/>
    <n v="-158.9836697811233"/>
    <n v="22.546282613618331"/>
    <n v="769.57959492134205"/>
    <n v="-706.73706785071954"/>
  </r>
  <r>
    <x v="67"/>
    <n v="100"/>
    <s v="y-value"/>
    <n v="8.4520290202802322"/>
    <n v="0"/>
    <n v="0"/>
    <n v="0.13766217389054011"/>
    <n v="1"/>
    <n v="8.4520290202802322"/>
    <n v="-1.054104901007038"/>
    <n v="14.249605975818939"/>
    <n v="91.547970979719764"/>
    <n v="11.205272498091031"/>
    <n v="5.6987855424694303"/>
  </r>
  <r>
    <x v="68"/>
    <n v="8.301996329343762"/>
    <s v="y-value"/>
    <n v="30.987902699127549"/>
    <n v="0"/>
    <n v="0"/>
    <n v="36.883265503805077"/>
    <n v="0"/>
    <n v="8.301996329343762"/>
    <n v="-38.158680837500583"/>
    <n v="250.4003175147559"/>
    <n v="22.68590636978378"/>
    <n v="768.65321277522924"/>
    <n v="-706.6774073769742"/>
  </r>
  <r>
    <x v="69"/>
    <n v="7.8000000000000007"/>
    <s v="y-value"/>
    <n v="30.60409283144071"/>
    <n v="0"/>
    <n v="0"/>
    <n v="26.982344412383561"/>
    <n v="0"/>
    <n v="7.8000000000000007"/>
    <n v="-74.939950484529163"/>
    <n v="480.24379573861569"/>
    <n v="22.804092831440709"/>
    <n v="570.25098107911208"/>
    <n v="-509.0427954162306"/>
  </r>
  <r>
    <x v="70"/>
    <n v="7.2766298748172531"/>
    <s v="y-value"/>
    <n v="7.3801478430263217"/>
    <n v="0"/>
    <n v="0"/>
    <n v="6.9199541189052305E-2"/>
    <n v="0"/>
    <n v="7.2766298748172531"/>
    <n v="-1.761819077906517"/>
    <n v="18.391517079942059"/>
    <n v="0.1035179682090686"/>
    <n v="8.7641386668073675"/>
    <n v="5.9961570192452758"/>
  </r>
  <r>
    <x v="71"/>
    <n v="6.8377451216018024"/>
    <s v="y-value"/>
    <n v="7.0591627756475006"/>
    <n v="0"/>
    <n v="0"/>
    <n v="0.13318729557316131"/>
    <n v="0"/>
    <n v="6.8377451216018024"/>
    <n v="-1.2549749361725919"/>
    <n v="15.21649986076935"/>
    <n v="0.22141765404569819"/>
    <n v="9.722908687110726"/>
    <n v="4.3954168641842752"/>
  </r>
  <r>
    <x v="72"/>
    <n v="6.5808499211597136"/>
    <s v="y-value"/>
    <n v="6.8906642697106726"/>
    <n v="0"/>
    <n v="0"/>
    <n v="0.18302870558622181"/>
    <n v="0"/>
    <n v="6.5808499211597136"/>
    <n v="-0.42944480520082667"/>
    <n v="9.7894167048162526"/>
    <n v="0.30981434855095807"/>
    <n v="10.551238381435111"/>
    <n v="3.2300901579862362"/>
  </r>
  <r>
    <x v="73"/>
    <n v="6.5791713066130297"/>
    <s v="y-value"/>
    <n v="6.9327248562023014"/>
    <n v="0"/>
    <n v="0"/>
    <n v="0.20779484941864459"/>
    <n v="0"/>
    <n v="6.5791713066130297"/>
    <n v="0.59966312956858092"/>
    <n v="2.7350829492222339"/>
    <n v="0.35355354958927082"/>
    <n v="11.08862184457519"/>
    <n v="2.7768278678294078"/>
  </r>
  <r>
    <x v="74"/>
    <n v="6.869110775810606"/>
    <s v="y-value"/>
    <n v="7.2132566860214196"/>
    <n v="0"/>
    <n v="0"/>
    <n v="0.20229004705633721"/>
    <n v="0"/>
    <n v="6.869110775810606"/>
    <n v="1.6807785109825319"/>
    <n v="-4.9723875186019333"/>
    <n v="0.34414591021081348"/>
    <n v="11.259057627148159"/>
    <n v="3.1674557448946761"/>
  </r>
  <r>
    <x v="75"/>
    <n v="7.4431936062370827"/>
    <s v="y-value"/>
    <n v="7.7245234981248707"/>
    <n v="0"/>
    <n v="0"/>
    <n v="0.16655190879700091"/>
    <n v="0"/>
    <n v="7.4431936062370827"/>
    <n v="2.6489434084156742"/>
    <n v="-12.142552064992691"/>
    <n v="0.28132989188778801"/>
    <n v="11.05556167406489"/>
    <n v="4.3934853221848531"/>
  </r>
  <r>
    <x v="76"/>
    <n v="8.2498119100758522"/>
    <s v="y-value"/>
    <n v="8.4231657768464174"/>
    <n v="0"/>
    <n v="0"/>
    <n v="0.1064896455792175"/>
    <n v="0"/>
    <n v="8.2498119100758522"/>
    <n v="3.3517209171270621"/>
    <n v="-17.552671330888309"/>
    <n v="0.17335386677056519"/>
    <n v="10.55295868843077"/>
    <n v="6.293372865262068"/>
  </r>
  <r>
    <x v="77"/>
    <n v="9.1999999999999993"/>
    <s v="y-value"/>
    <n v="9.2359005538405583"/>
    <n v="0"/>
    <n v="0"/>
    <n v="4.2458809376332292E-2"/>
    <n v="0"/>
    <n v="9.1999999999999993"/>
    <n v="3.6738542200842428"/>
    <n v="-20.154933206833391"/>
    <n v="3.5900553840559013E-2"/>
    <n v="10.0850767413672"/>
    <n v="8.3867243663139117"/>
  </r>
  <r>
    <x v="78"/>
    <n v="10.180358725337969"/>
    <s v="y-value"/>
    <n v="10.070151892312531"/>
    <n v="0"/>
    <n v="0"/>
    <n v="7.4431996963421496E-2"/>
    <n v="0"/>
    <n v="10.180358725337969"/>
    <n v="3.5566918097942142"/>
    <n v="-19.27255553848973"/>
    <n v="0.1102068330254404"/>
    <n v="11.55879183158096"/>
    <n v="8.5815119530441049"/>
  </r>
  <r>
    <x v="79"/>
    <n v="11.070237973711331"/>
    <s v="y-value"/>
    <n v="10.82805918859014"/>
    <n v="0"/>
    <n v="0"/>
    <n v="0.14550339596972869"/>
    <n v="0"/>
    <n v="11.070237973711331"/>
    <n v="3.009135858897706"/>
    <n v="-14.749595612040361"/>
    <n v="0.24217878512118321"/>
    <n v="13.73812710798472"/>
    <n v="7.9179912691955678"/>
  </r>
  <r>
    <x v="80"/>
    <n v="11.76055768546296"/>
    <s v="y-value"/>
    <n v="11.42173002604132"/>
    <n v="0"/>
    <n v="0"/>
    <n v="0.19991456504549829"/>
    <n v="0"/>
    <n v="11.76055768546296"/>
    <n v="2.108148416914021"/>
    <n v="-7.0245686219563588"/>
    <n v="0.33882765942163567"/>
    <n v="15.420021326951289"/>
    <n v="7.4234387251313549"/>
  </r>
  <r>
    <x v="81"/>
    <n v="12.171320343559641"/>
    <s v="y-value"/>
    <n v="11.787350555368221"/>
    <n v="0"/>
    <n v="0"/>
    <n v="0.22546594273916479"/>
    <n v="0"/>
    <n v="12.171320343559641"/>
    <n v="0.98847057206209143"/>
    <n v="2.891115406809396"/>
    <n v="0.38396978819142191"/>
    <n v="16.296669410151519"/>
    <n v="7.2780317005849229"/>
  </r>
  <r>
    <x v="82"/>
    <n v="12.265003061556341"/>
    <s v="y-value"/>
    <n v="11.89588716757584"/>
    <n v="0"/>
    <n v="0"/>
    <n v="0.21688163099645991"/>
    <n v="0"/>
    <n v="12.265003061556341"/>
    <n v="-0.17707917306651669"/>
    <n v="13.53386951844112"/>
    <n v="0.36911589398050282"/>
    <n v="16.233519787505038"/>
    <n v="7.5582545476466407"/>
  </r>
  <r>
    <x v="83"/>
    <n v="12.05360350074225"/>
    <s v="y-value"/>
    <n v="11.75859763641362"/>
    <n v="0"/>
    <n v="0"/>
    <n v="0.1748368994674398"/>
    <n v="0"/>
    <n v="12.05360350074225"/>
    <n v="-1.2038306432548449"/>
    <n v="23.194988747334651"/>
    <n v="0.29500586432862258"/>
    <n v="15.25533562576242"/>
    <n v="8.2618596470648278"/>
  </r>
  <r>
    <x v="84"/>
    <n v="11.598067140538509"/>
    <s v="y-value"/>
    <n v="11.426348773946509"/>
    <n v="0"/>
    <n v="0"/>
    <n v="0.10677892720283901"/>
    <n v="0"/>
    <n v="11.598067140538509"/>
    <n v="-1.924013022752018"/>
    <n v="30.185475745778689"/>
    <n v="0.17171836659199971"/>
    <n v="13.56192731800329"/>
    <n v="9.290770229889727"/>
  </r>
  <r>
    <x v="85"/>
    <n v="11"/>
    <s v="y-value"/>
    <n v="10.98269350004156"/>
    <n v="0"/>
    <n v="0"/>
    <n v="4.2441589860543097E-2"/>
    <n v="0"/>
    <n v="11"/>
    <n v="-2.213542383095795"/>
    <n v="33.11811733099951"/>
    <n v="1.7306499958445801E-2"/>
    <n v="11.831525297252419"/>
    <n v="10.133861702830689"/>
  </r>
  <r>
    <x v="86"/>
    <n v="10.38678853348744"/>
    <s v="y-value"/>
    <n v="10.531645096464979"/>
    <n v="0"/>
    <n v="0"/>
    <n v="9.4417800059612575E-2"/>
    <n v="0"/>
    <n v="10.38678853348744"/>
    <n v="-2.01256904633291"/>
    <n v="31.160477821377309"/>
    <n v="0.1448565629775356"/>
    <n v="12.420001097657231"/>
    <n v="8.6432890952727259"/>
  </r>
  <r>
    <x v="87"/>
    <n v="9.8923148253980351"/>
    <s v="y-value"/>
    <n v="10.18194476837477"/>
    <n v="0"/>
    <n v="0"/>
    <n v="0.17353460181532721"/>
    <n v="0"/>
    <n v="9.8923148253980351"/>
    <n v="-1.336402349355009"/>
    <n v="24.214169436602361"/>
    <n v="0.28962994297673639"/>
    <n v="13.652636804681309"/>
    <n v="6.7112527320682274"/>
  </r>
  <r>
    <x v="88"/>
    <n v="9.6361984199233532"/>
    <s v="y-value"/>
    <n v="10.030211943553329"/>
    <n v="0"/>
    <n v="0"/>
    <n v="0.2325028613141279"/>
    <n v="0"/>
    <n v="9.6361984199233532"/>
    <n v="-0.27487807272220272"/>
    <n v="12.98515122531701"/>
    <n v="0.39401352362997949"/>
    <n v="14.68026916983589"/>
    <n v="5.3801547172707744"/>
  </r>
  <r>
    <x v="89"/>
    <n v="9.7047921200882854"/>
    <s v="y-value"/>
    <n v="10.14559576119491"/>
    <n v="0"/>
    <n v="0"/>
    <n v="0.25904614237771412"/>
    <n v="0"/>
    <n v="9.7047921200882854"/>
    <n v="1.0199836931830011"/>
    <n v="-1.0742248638180989"/>
    <n v="0.44080364110662268"/>
    <n v="15.32651860874919"/>
    <n v="4.9646729136406256"/>
  </r>
  <r>
    <x v="90"/>
    <n v="10.13695229523956"/>
    <s v="y-value"/>
    <n v="10.558367415202181"/>
    <n v="0"/>
    <n v="0"/>
    <n v="0.24787625171296779"/>
    <n v="0"/>
    <n v="10.13695229523956"/>
    <n v="2.3563407109762009"/>
    <n v="-15.95046558328008"/>
    <n v="0.42141511996261732"/>
    <n v="15.515892449461539"/>
    <n v="5.6008423809428258"/>
  </r>
  <r>
    <x v="91"/>
    <n v="10.916917504218681"/>
    <s v="y-value"/>
    <n v="11.254326507976559"/>
    <n v="0"/>
    <n v="0"/>
    <n v="0.20014930776876749"/>
    <n v="0"/>
    <n v="10.916917504218681"/>
    <n v="3.5316100324649091"/>
    <n v="-29.359188865369891"/>
    <n v="0.33740900375788391"/>
    <n v="15.257312663351909"/>
    <n v="7.2513403526012148"/>
  </r>
  <r>
    <x v="92"/>
    <n v="11.97556161657841"/>
    <s v="y-value"/>
    <n v="12.176021993678519"/>
    <n v="0"/>
    <n v="0"/>
    <n v="0.1241775534618751"/>
    <n v="0"/>
    <n v="11.97556161657841"/>
    <n v="4.3638457023255466"/>
    <n v="-39.099165008646651"/>
    <n v="0.20046037710011791"/>
    <n v="14.65957306291603"/>
    <n v="9.6924709244410234"/>
  </r>
  <r>
    <x v="93"/>
    <n v="13.2"/>
    <s v="y-value"/>
    <n v="13.23074106225482"/>
    <n v="0"/>
    <n v="0"/>
    <n v="4.8611157502140519E-2"/>
    <n v="0"/>
    <n v="13.2"/>
    <n v="4.7205421824691216"/>
    <n v="-43.415765127374648"/>
    <n v="3.0741062254822541E-2"/>
    <n v="14.20296421229763"/>
    <n v="12.25851791221201"/>
  </r>
  <r>
    <x v="94"/>
    <n v="14.45021817525584"/>
    <s v="y-value"/>
    <n v="14.30415876120178"/>
    <n v="0"/>
    <n v="0"/>
    <n v="9.6365207186499185E-2"/>
    <n v="0"/>
    <n v="14.45021817525584"/>
    <n v="4.5403026681336982"/>
    <n v="-41.314548923436021"/>
    <n v="0.14605941405405429"/>
    <n v="16.231462904931771"/>
    <n v="12.3768546174718"/>
  </r>
  <r>
    <x v="95"/>
    <n v="15.580266952966371"/>
    <s v="y-value"/>
    <n v="15.27763360182864"/>
    <n v="0"/>
    <n v="0"/>
    <n v="0.18129877270347489"/>
    <n v="0"/>
    <n v="15.580266952966371"/>
    <n v="3.843843125439717"/>
    <n v="-32.77040546616783"/>
    <n v="0.30263335113772882"/>
    <n v="18.903609055898141"/>
    <n v="11.651658147759139"/>
  </r>
  <r>
    <x v="96"/>
    <n v="16.460806475262341"/>
    <s v="y-value"/>
    <n v="16.046525093852409"/>
    <n v="0"/>
    <n v="0"/>
    <n v="0.24426468123363199"/>
    <n v="0"/>
    <n v="16.460806475262341"/>
    <n v="2.7324069736401748"/>
    <n v="-18.791663820059821"/>
    <n v="0.41428138140993548"/>
    <n v="20.931818718525051"/>
    <n v="11.16123146917977"/>
  </r>
  <r>
    <x v="97"/>
    <n v="16.999509756796389"/>
    <s v="y-value"/>
    <n v="16.53669905642678"/>
    <n v="0"/>
    <n v="0"/>
    <n v="0.27177769157871529"/>
    <n v="0"/>
    <n v="16.999509756796389"/>
    <n v="1.3735998893482939"/>
    <n v="-1.320099505101044"/>
    <n v="0.4628107003696087"/>
    <n v="21.972252888001091"/>
    <n v="11.10114522485248"/>
  </r>
  <r>
    <x v="98"/>
    <n v="17.156105490391049"/>
    <s v="y-value"/>
    <n v="16.716615740981918"/>
    <n v="0"/>
    <n v="0"/>
    <n v="0.25838944752319432"/>
    <n v="0"/>
    <n v="17.156105490391049"/>
    <n v="-2.337862026822108E-2"/>
    <n v="17.026382459535849"/>
    <n v="0.43948974940912322"/>
    <n v="21.884404691445809"/>
    <n v="11.54882679051804"/>
  </r>
  <r>
    <x v="99"/>
    <n v="16.94961730708739"/>
    <s v="y-value"/>
    <n v="16.603036167992251"/>
    <n v="0"/>
    <n v="0"/>
    <n v="0.20571754820784999"/>
    <n v="0"/>
    <n v="16.94961730708739"/>
    <n v="-1.2394382316809009"/>
    <n v="33.335452295684419"/>
    <n v="0.34658113909513588"/>
    <n v="20.717387132149248"/>
    <n v="12.488685203835249"/>
  </r>
  <r>
    <x v="100"/>
    <n v="16.456529424781571"/>
    <s v="y-value"/>
    <n v="16.259340639799738"/>
    <n v="0"/>
    <n v="0"/>
    <n v="0.1233706233631252"/>
    <n v="0"/>
    <n v="16.456529424781571"/>
    <n v="-2.0794195057713858"/>
    <n v="44.851358844156287"/>
    <n v="0.19718878498183301"/>
    <n v="18.72675310706224"/>
    <n v="13.791928172537229"/>
  </r>
  <r>
    <x v="101"/>
    <n v="15.8"/>
    <s v="y-value"/>
    <n v="15.786585804280881"/>
    <n v="0"/>
    <n v="0"/>
    <n v="4.938535599092151E-2"/>
    <n v="0"/>
    <n v="15.8"/>
    <n v="-2.402804332067118"/>
    <n v="49.425846453220529"/>
    <n v="1.3414195719127159E-2"/>
    <n v="16.77429292409931"/>
    <n v="14.798878684462441"/>
  </r>
  <r>
    <x v="102"/>
    <n v="15.131639761720511"/>
    <s v="y-value"/>
    <n v="15.308559001954981"/>
    <n v="0"/>
    <n v="0"/>
    <n v="0.11426968719581899"/>
    <n v="0"/>
    <n v="15.131639761720511"/>
    <n v="-2.1464809628082029"/>
    <n v="45.895912721971868"/>
    <n v="0.17691924023447039"/>
    <n v="17.593952745871359"/>
    <n v="13.023165258038601"/>
  </r>
  <r>
    <x v="103"/>
    <n v="14.60855672353402"/>
    <s v="y-value"/>
    <n v="14.95304420842475"/>
    <n v="0"/>
    <n v="0"/>
    <n v="0.20606676733703699"/>
    <n v="0"/>
    <n v="14.60855672353402"/>
    <n v="-1.335886190907146"/>
    <n v="34.323393976578359"/>
    <n v="0.34448748489072401"/>
    <n v="19.074379555165489"/>
    <n v="10.83170886168401"/>
  </r>
  <r>
    <x v="104"/>
    <n v="14.36914985950431"/>
    <s v="y-value"/>
    <n v="14.83214073862109"/>
    <n v="0"/>
    <n v="0"/>
    <n v="0.27306334778404467"/>
    <n v="0"/>
    <n v="14.36914985950431"/>
    <n v="-8.2596208395817425E-2"/>
    <n v="16.0504348124594"/>
    <n v="0.46299087911678249"/>
    <n v="20.29340769430198"/>
    <n v="9.3708737829401958"/>
  </r>
  <r>
    <x v="105"/>
    <n v="14.511387212474171"/>
    <s v="y-value"/>
    <n v="15.024670967822759"/>
    <n v="0"/>
    <n v="0"/>
    <n v="0.30162262856711419"/>
    <n v="0"/>
    <n v="14.511387212474171"/>
    <n v="1.4314848052709579"/>
    <n v="-6.4476011112416103"/>
    <n v="0.5132837553485885"/>
    <n v="21.05712353916504"/>
    <n v="8.9922183964804727"/>
  </r>
  <r>
    <x v="106"/>
    <n v="15.07697925675566"/>
    <s v="y-value"/>
    <n v="15.56343934621172"/>
    <n v="0"/>
    <n v="0"/>
    <n v="0.28622997632590869"/>
    <n v="0"/>
    <n v="15.07697925675566"/>
    <n v="2.9811022651027961"/>
    <n v="-29.89837019660591"/>
    <n v="0.48646008945606312"/>
    <n v="21.288038872729899"/>
    <n v="9.8388398196935505"/>
  </r>
  <r>
    <x v="107"/>
    <n v="16.04399803149704"/>
    <s v="y-value"/>
    <n v="16.429397187650299"/>
    <n v="0"/>
    <n v="0"/>
    <n v="0.22885606981941919"/>
    <n v="0"/>
    <n v="16.04399803149704"/>
    <n v="4.3317874398669449"/>
    <n v="-50.713308130287338"/>
    <n v="0.38539915615325171"/>
    <n v="21.00651858403868"/>
    <n v="11.85227579126191"/>
  </r>
  <r>
    <x v="108"/>
    <n v="17.329222281371361"/>
    <s v="y-value"/>
    <n v="17.553729475297711"/>
    <n v="0"/>
    <n v="0"/>
    <n v="0.13974679633364109"/>
    <n v="0"/>
    <n v="17.329222281371361"/>
    <n v="5.275969872347174"/>
    <n v="-65.542796014170278"/>
    <n v="0.22450719392634971"/>
    <n v="20.348665401970539"/>
    <n v="14.75879354862489"/>
  </r>
  <r>
    <x v="109"/>
    <n v="18.8"/>
    <s v="y-value"/>
    <n v="18.827667631741392"/>
    <n v="0"/>
    <n v="0"/>
    <n v="5.4589646610975311E-2"/>
    <n v="0"/>
    <n v="18.8"/>
    <n v="5.6654965883562713"/>
    <n v="-71.82027778195895"/>
    <n v="2.766763174139442E-2"/>
    <n v="19.9194605639609"/>
    <n v="17.73587469952189"/>
  </r>
  <r>
    <x v="110"/>
    <n v="20.293940612938151"/>
    <s v="y-value"/>
    <n v="20.11863164476863"/>
    <n v="0"/>
    <n v="0"/>
    <n v="0.11448277081307449"/>
    <n v="0"/>
    <n v="20.293940612938151"/>
    <n v="5.4354617726018493"/>
    <n v="-68.207622160011425"/>
    <n v="0.17530896816952429"/>
    <n v="22.408287061030119"/>
    <n v="17.828976228507141"/>
  </r>
  <r>
    <x v="111"/>
    <n v="21.643509601158989"/>
    <s v="y-value"/>
    <n v="21.290302814226241"/>
    <n v="0"/>
    <n v="0"/>
    <n v="0.2113020755068522"/>
    <n v="0"/>
    <n v="21.643509601158989"/>
    <n v="4.6155223913805301"/>
    <n v="-54.865816643552499"/>
    <n v="0.35320678693274488"/>
    <n v="25.516344324363288"/>
    <n v="17.0642613040892"/>
  </r>
  <r>
    <x v="112"/>
    <n v="22.70179469654418"/>
    <s v="y-value"/>
    <n v="22.223583234282891"/>
    <n v="0"/>
    <n v="0"/>
    <n v="0.28186252105707232"/>
    <n v="0"/>
    <n v="22.70179469654418"/>
    <n v="3.3267594686443629"/>
    <n v="-33.499637865510188"/>
    <n v="0.47821146226128869"/>
    <n v="27.86083365542434"/>
    <n v="16.58633281314145"/>
  </r>
  <r>
    <x v="113"/>
    <n v="23.365475947422649"/>
    <s v="y-value"/>
    <n v="22.835215284912529"/>
    <n v="0"/>
    <n v="0"/>
    <n v="0.31139931444787577"/>
    <n v="0"/>
    <n v="23.365475947422649"/>
    <n v="1.764357203768"/>
    <n v="-7.158857179143471"/>
    <n v="0.53026066251011272"/>
    <n v="29.06320157387005"/>
    <n v="16.607228995955019"/>
  </r>
  <r>
    <x v="114"/>
    <n v="23.59140677561178"/>
    <s v="y-value"/>
    <n v="23.091148889856179"/>
    <n v="0"/>
    <n v="0"/>
    <n v="0.29421708918127631"/>
    <n v="0"/>
    <n v="23.59140677561178"/>
    <n v="0.16857376962783521"/>
    <n v="20.183251363776019"/>
    <n v="0.50025788575559815"/>
    <n v="28.975490673481701"/>
    <n v="17.206807106230649"/>
  </r>
  <r>
    <x v="115"/>
    <n v="23.404150066335191"/>
    <s v="y-value"/>
    <n v="23.012514393039289"/>
    <n v="0"/>
    <n v="0"/>
    <n v="0.23266088668274321"/>
    <n v="0"/>
    <n v="23.404150066335191"/>
    <n v="-1.2116735285337441"/>
    <n v="44.216801142379808"/>
    <n v="0.39163567329590521"/>
    <n v="27.665732126694149"/>
    <n v="18.35929665938442"/>
  </r>
  <r>
    <x v="116"/>
    <n v="22.893174849122701"/>
    <s v="y-value"/>
    <n v="22.673171616324218"/>
    <n v="0"/>
    <n v="0"/>
    <n v="0.1381352658791864"/>
    <n v="0"/>
    <n v="22.893174849122701"/>
    <n v="-2.1570817483435598"/>
    <n v="60.961372649422422"/>
    <n v="0.22000323279848291"/>
    <n v="25.435876933907949"/>
    <n v="19.910466298740491"/>
  </r>
  <r>
    <x v="117"/>
    <n v="22.2"/>
    <s v="y-value"/>
    <n v="22.189093305511779"/>
    <n v="0"/>
    <n v="0"/>
    <n v="5.5648403714187222E-2"/>
    <n v="0"/>
    <n v="22.2"/>
    <n v="-2.5122031967857881"/>
    <n v="67.408750847655966"/>
    <n v="1.0906694488220131E-2"/>
    <n v="23.302061379795528"/>
    <n v="21.07612523122804"/>
  </r>
  <r>
    <x v="118"/>
    <n v="21.49712962334992"/>
    <s v="y-value"/>
    <n v="21.70110668357373"/>
    <n v="0"/>
    <n v="0"/>
    <n v="0.131134719763807"/>
    <n v="0"/>
    <n v="21.49712962334992"/>
    <n v="-2.2103058444561379"/>
    <n v="62.03918834489825"/>
    <n v="0.20397706022380649"/>
    <n v="24.323801078849861"/>
    <n v="19.078412288297589"/>
  </r>
  <r>
    <x v="119"/>
    <n v="20.96191868323935"/>
    <s v="y-value"/>
    <n v="21.353563955949571"/>
    <n v="0"/>
    <n v="0"/>
    <n v="0.23406704817723409"/>
    <n v="0"/>
    <n v="20.96191868323935"/>
    <n v="-1.284884169754414"/>
    <n v="45.123921096406242"/>
    <n v="0.3916452727102282"/>
    <n v="26.034904919494259"/>
    <n v="16.67222299240489"/>
  </r>
  <r>
    <x v="120"/>
    <n v="20.74933320193286"/>
    <s v="y-value"/>
    <n v="21.272176358358969"/>
    <n v="0"/>
    <n v="0"/>
    <n v="0.3082710129244835"/>
    <n v="0"/>
    <n v="20.74933320193286"/>
    <n v="0.13413733009539761"/>
    <n v="18.757101419070271"/>
    <n v="0.5228431564261129"/>
    <n v="27.437596616848641"/>
    <n v="15.106756099869299"/>
  </r>
  <r>
    <x v="121"/>
    <n v="20.96779299851552"/>
    <s v="y-value"/>
    <n v="21.54441894923033"/>
    <n v="0"/>
    <n v="0"/>
    <n v="0.338831684859838"/>
    <n v="0"/>
    <n v="20.96779299851552"/>
    <n v="1.8391252507022391"/>
    <n v="-13.398960814112201"/>
    <n v="0.57662595071481348"/>
    <n v="28.321052646427091"/>
    <n v="14.767785252033571"/>
  </r>
  <r>
    <x v="122"/>
    <n v="21.661864128331079"/>
    <s v="y-value"/>
    <n v="22.205561736217081"/>
    <n v="0"/>
    <n v="0"/>
    <n v="0.31997025884314939"/>
    <n v="0"/>
    <n v="21.661864128331079"/>
    <n v="3.5756889212162428"/>
    <n v="-46.626449997195607"/>
    <n v="0.54369760788599564"/>
    <n v="28.604966913080069"/>
    <n v="15.80615655935409"/>
  </r>
  <r>
    <x v="123"/>
    <n v="22.804559783418028"/>
    <s v="y-value"/>
    <n v="23.232554521962129"/>
    <n v="0"/>
    <n v="0"/>
    <n v="0.25431417981349602"/>
    <n v="0"/>
    <n v="22.804559783418028"/>
    <n v="5.0812443342559117"/>
    <n v="-75.851709996028148"/>
    <n v="0.42799473854409698"/>
    <n v="28.318838118232051"/>
    <n v="18.14627092569221"/>
  </r>
  <r>
    <x v="124"/>
    <n v="24.300560961001899"/>
    <s v="y-value"/>
    <n v="24.546810034269509"/>
    <n v="0"/>
    <n v="0"/>
    <n v="0.1537640160027921"/>
    <n v="0"/>
    <n v="24.300560961001899"/>
    <n v="6.1253377642310678"/>
    <n v="-96.428610809294071"/>
    <n v="0.2462490732676095"/>
    <n v="27.622090354325351"/>
    <n v="21.47152971421367"/>
  </r>
  <r>
    <x v="125"/>
    <n v="26"/>
    <s v="y-value"/>
    <n v="26.025570813570791"/>
    <n v="0"/>
    <n v="0"/>
    <n v="6.0169890279826631E-2"/>
    <n v="0"/>
    <n v="26"/>
    <n v="6.5455313066238601"/>
    <n v="-104.8850553189064"/>
    <n v="2.5570813570798379E-2"/>
    <n v="27.228968619167329"/>
    <n v="24.822173007974261"/>
  </r>
  <r>
    <x v="126"/>
    <n v="27.720816225328939"/>
    <s v="y-value"/>
    <n v="27.520217755663811"/>
    <n v="0"/>
    <n v="0"/>
    <n v="0.13024421874566991"/>
    <n v="0"/>
    <n v="27.720816225328939"/>
    <n v="6.2732607667074296"/>
    <n v="-99.513312770161662"/>
    <n v="0.20059846966512751"/>
    <n v="30.125102130577201"/>
    <n v="24.915333380750411"/>
  </r>
  <r>
    <x v="127"/>
    <n v="29.276346284534341"/>
    <s v="y-value"/>
    <n v="28.878787587912971"/>
    <n v="0"/>
    <n v="0"/>
    <n v="0.23764143000888369"/>
    <n v="0"/>
    <n v="29.276346284534341"/>
    <n v="5.345555300079182"/>
    <n v="-80.705096063710258"/>
    <n v="0.397558696621374"/>
    <n v="33.631616188090639"/>
    <n v="24.125958987735292"/>
  </r>
  <r>
    <x v="128"/>
    <n v="30.503963777119019"/>
    <s v="y-value"/>
    <n v="29.96928417357493"/>
    <n v="0"/>
    <n v="0"/>
    <n v="0.31508199775972212"/>
    <n v="0"/>
    <n v="30.503963777119019"/>
    <n v="3.9006397137907221"/>
    <n v="-50.968989887582538"/>
    <n v="0.53467960354408461"/>
    <n v="36.270924128769373"/>
    <n v="23.667644218380492"/>
  </r>
  <r>
    <x v="129"/>
    <n v="31.290370349203929"/>
    <s v="y-value"/>
    <n v="-2.1575215257785199"/>
    <n v="0"/>
    <n v="0"/>
    <n v="39.172539549249272"/>
    <n v="10"/>
    <n v="-2.1575215257785199"/>
    <n v="-102.98682100438209"/>
    <n v="2160.5657195662452"/>
    <n v="33.447891874982453"/>
    <n v="781.29326945920684"/>
    <n v="-785.60831251076388"/>
  </r>
  <r>
    <x v="130"/>
    <n v="31.589603835232541"/>
    <s v="y-value"/>
    <n v="-1.8226388954119559"/>
    <n v="0"/>
    <n v="0"/>
    <n v="52.796408866892911"/>
    <n v="0"/>
    <n v="31.589603835232541"/>
    <n v="-52.187230927753383"/>
    <n v="1107.1560183193469"/>
    <n v="33.412242730644493"/>
    <n v="1054.105538442446"/>
    <n v="-1057.7508162332699"/>
  </r>
  <r>
    <x v="131"/>
    <n v="-100"/>
    <s v="y-value"/>
    <n v="30.998771119116441"/>
    <n v="0"/>
    <n v="0"/>
    <n v="0.25686162943173418"/>
    <n v="-1"/>
    <n v="30.998771119116441"/>
    <n v="-1.1420936966444459"/>
    <n v="55.55378559697202"/>
    <n v="130.99877111911641"/>
    <n v="36.136003707751122"/>
    <n v="25.861538530481749"/>
  </r>
  <r>
    <x v="132"/>
    <n v="30.915110292029262"/>
    <s v="y-value"/>
    <n v="-2.1834199035370152"/>
    <n v="0"/>
    <n v="0"/>
    <n v="52.850733324816566"/>
    <n v="0"/>
    <n v="30.915110292029262"/>
    <n v="50.389690172309606"/>
    <n v="-1098.159181151271"/>
    <n v="33.098530195566269"/>
    <n v="1054.8312465927941"/>
    <n v="-1059.1980863998681"/>
  </r>
  <r>
    <x v="133"/>
    <n v="30.200000000000021"/>
    <s v="y-value"/>
    <n v="-2.666845350619496"/>
    <n v="0"/>
    <n v="0"/>
    <n v="38.914750018535408"/>
    <n v="-1"/>
    <n v="-2.666845350619496"/>
    <n v="102.57727590733511"/>
    <n v="-2259.3669153119909"/>
    <n v="32.866845350619514"/>
    <n v="775.62815502008868"/>
    <n v="-780.96184572132768"/>
  </r>
  <r>
    <x v="134"/>
    <n v="29.476716550619539"/>
    <s v="y-value"/>
    <n v="29.704518242153789"/>
    <n v="0"/>
    <n v="0"/>
    <n v="0.14604159286713281"/>
    <n v="0"/>
    <n v="29.476716550619539"/>
    <n v="-2.2260347943041792"/>
    <n v="79.233792415421775"/>
    <n v="0.22780169153424981"/>
    <n v="32.625350099496437"/>
    <n v="26.78368638481113"/>
  </r>
  <r>
    <x v="135"/>
    <n v="28.940791754873722"/>
    <s v="y-value"/>
    <n v="29.374430620192278"/>
    <n v="0"/>
    <n v="0"/>
    <n v="0.25901901357901658"/>
    <n v="0"/>
    <n v="28.940791754873722"/>
    <n v="-1.1987502448130629"/>
    <n v="56.346311128486192"/>
    <n v="0.43363886531856372"/>
    <n v="34.554810891772618"/>
    <n v="24.194050348611949"/>
  </r>
  <r>
    <x v="136"/>
    <n v="28.76217092171218"/>
    <s v="y-value"/>
    <n v="29.338614770325449"/>
    <n v="0"/>
    <n v="0"/>
    <n v="0.33980816391567309"/>
    <n v="0"/>
    <n v="28.76217092171218"/>
    <n v="0.3683366748267673"/>
    <n v="20.95895541801649"/>
    <n v="0.57644384861326614"/>
    <n v="36.134778048638907"/>
    <n v="22.542451492011988"/>
  </r>
  <r>
    <x v="137"/>
    <n v="29.05883500843737"/>
    <s v="y-value"/>
    <n v="29.692434628812229"/>
    <n v="0"/>
    <n v="0"/>
    <n v="0.37229985664154858"/>
    <n v="0"/>
    <n v="29.05883500843737"/>
    <n v="2.2446725913980932"/>
    <n v="-21.93503497334391"/>
    <n v="0.63359962037485928"/>
    <n v="37.138431761643197"/>
    <n v="22.246437495981251"/>
  </r>
  <r>
    <x v="138"/>
    <n v="29.87811576737117"/>
    <s v="y-value"/>
    <n v="30.473514807339239"/>
    <n v="0"/>
    <n v="0"/>
    <n v="0.3504415807749271"/>
    <n v="0"/>
    <n v="29.87811576737117"/>
    <n v="4.1497078701045176"/>
    <n v="-66.007193172590817"/>
    <n v="0.59539903996806842"/>
    <n v="37.482346422837793"/>
    <n v="23.464683191840699"/>
  </r>
  <r>
    <x v="139"/>
    <n v="31.188660071291839"/>
    <s v="y-value"/>
    <n v="31.65533600093103"/>
    <n v="0"/>
    <n v="0"/>
    <n v="0.27742022779643127"/>
    <n v="0"/>
    <n v="31.188660071291839"/>
    <n v="5.7954429774678733"/>
    <n v="-104.53757396956399"/>
    <n v="0.46667592963919091"/>
    <n v="37.203740556859657"/>
    <n v="26.106931445002399"/>
  </r>
  <r>
    <x v="140"/>
    <n v="32.884393227915602"/>
    <s v="y-value"/>
    <n v="33.150610424242423"/>
    <n v="0"/>
    <n v="0"/>
    <n v="0.16660298172340129"/>
    <n v="0"/>
    <n v="32.884393227915602"/>
    <n v="6.9305760442316187"/>
    <n v="-131.4505706262585"/>
    <n v="0.26621719632682073"/>
    <n v="36.48267005871044"/>
    <n v="29.818550789774392"/>
  </r>
  <r>
    <x v="141"/>
    <n v="34.799999999999997"/>
    <s v="y-value"/>
    <n v="34.824023222916743"/>
    <n v="0"/>
    <n v="0"/>
    <n v="6.5366826919233456E-2"/>
    <n v="0"/>
    <n v="34.799999999999997"/>
    <n v="7.379479982445261"/>
    <n v="-142.2834963557695"/>
    <n v="2.402322291673897E-2"/>
    <n v="36.131359761301397"/>
    <n v="33.516686684532068"/>
  </r>
  <r>
    <x v="142"/>
    <n v="36.735665858306618"/>
    <s v="y-value"/>
    <n v="32.792941740517122"/>
    <n v="0"/>
    <n v="0"/>
    <n v="4.5441470486107063"/>
    <n v="10"/>
    <n v="32.792941740517122"/>
    <n v="-4.8325650886713136"/>
    <n v="149.98264514079651"/>
    <n v="3.9427241177894961"/>
    <n v="123.67588271273129"/>
    <n v="-58.089999231697007"/>
  </r>
  <r>
    <x v="143"/>
    <n v="38.487373734152897"/>
    <s v="y-value"/>
    <n v="30.383916464576661"/>
    <n v="0"/>
    <n v="0"/>
    <n v="2.215131580139249"/>
    <n v="0"/>
    <n v="38.487373734152897"/>
    <n v="-12.534266343322651"/>
    <n v="337.47344187598151"/>
    <n v="8.1034572695762463"/>
    <n v="74.686548067361642"/>
    <n v="-13.918715138208331"/>
  </r>
  <r>
    <x v="144"/>
    <n v="25"/>
    <s v="y-value"/>
    <n v="31.3057598981149"/>
    <n v="0"/>
    <n v="0"/>
    <n v="2.4489835111836209"/>
    <n v="0"/>
    <n v="25"/>
    <n v="-14.783482180306461"/>
    <n v="397.19694386069972"/>
    <n v="6.3057598981148999"/>
    <n v="80.285430121787314"/>
    <n v="-17.673910325557511"/>
  </r>
  <r>
    <x v="145"/>
    <n v="25"/>
    <s v="y-value"/>
    <n v="32.381187492185859"/>
    <n v="0"/>
    <n v="0"/>
    <n v="7.3921912592685883"/>
    <n v="0"/>
    <n v="25"/>
    <n v="2.040002000350102"/>
    <n v="-18.618862516566701"/>
    <n v="7.3811874921858589"/>
    <n v="180.2250126775576"/>
    <n v="-115.4626376931859"/>
  </r>
  <r>
    <x v="146"/>
    <n v="25"/>
    <s v="y-value"/>
    <n v="32.890909092137292"/>
    <n v="0"/>
    <n v="0"/>
    <n v="2.6196645669805219"/>
    <n v="0"/>
    <n v="25"/>
    <n v="18.835958601003139"/>
    <n v="-442.71704558319192"/>
    <n v="7.8909090921372922"/>
    <n v="85.284200431747735"/>
    <n v="-19.50238224747314"/>
  </r>
  <r>
    <x v="147"/>
    <n v="41.037376234590532"/>
    <s v="y-value"/>
    <n v="32.581565033489653"/>
    <n v="0"/>
    <n v="0"/>
    <n v="2.5761553209895398"/>
    <n v="0"/>
    <n v="41.037376234590532"/>
    <n v="18.050504053583449"/>
    <n v="-427.70628833288839"/>
    <n v="8.4558112011008788"/>
    <n v="84.10467145328046"/>
    <n v="-18.94154138630115"/>
  </r>
  <r>
    <x v="148"/>
    <n v="40.526260133958651"/>
    <s v="y-value"/>
    <n v="36.226024696589661"/>
    <n v="0"/>
    <n v="0"/>
    <n v="4.9415520290734438"/>
    <n v="0"/>
    <n v="40.526260133958651"/>
    <n v="10.7584275475783"/>
    <n v="-240.80348465355149"/>
    <n v="4.3002354373689897"/>
    <n v="135.0570652780585"/>
    <n v="-62.605015884879208"/>
  </r>
  <r>
    <x v="149"/>
    <n v="39.79999999999999"/>
    <s v="y-value"/>
    <n v="39.792237846267639"/>
    <n v="0"/>
    <n v="0"/>
    <n v="6.6589891436145354E-2"/>
    <n v="0"/>
    <n v="39.79999999999999"/>
    <n v="-2.582842048746028"/>
    <n v="106.94613111366441"/>
    <n v="7.762153732350896E-3"/>
    <n v="41.124035674990537"/>
    <n v="38.460440017544727"/>
  </r>
  <r>
    <x v="150"/>
    <n v="39.066722551768137"/>
    <s v="y-value"/>
    <n v="39.316044874728973"/>
    <n v="0"/>
    <n v="0"/>
    <n v="0.1595406680089822"/>
    <n v="0"/>
    <n v="39.066722551768137"/>
    <n v="-2.2061096011024088"/>
    <n v="97.226421903667216"/>
    <n v="0.24932232296082901"/>
    <n v="42.50685823490862"/>
    <n v="36.125231514549327"/>
  </r>
  <r>
    <x v="151"/>
    <n v="38.538592464753251"/>
    <s v="y-value"/>
    <n v="39.010453709449351"/>
    <n v="0"/>
    <n v="0"/>
    <n v="0.28174097552859939"/>
    <n v="0"/>
    <n v="38.538592464753251"/>
    <n v="-1.086345951965455"/>
    <n v="67.798621436533921"/>
    <n v="0.47186124469610041"/>
    <n v="44.645273220021338"/>
    <n v="33.375634198877357"/>
  </r>
  <r>
    <x v="152"/>
    <n v="38.399326900204009"/>
    <s v="y-value"/>
    <n v="39.024743986430387"/>
    <n v="0"/>
    <n v="0"/>
    <n v="0.36862687122803689"/>
    <n v="0"/>
    <n v="38.399326900204009"/>
    <n v="0.61580756171421169"/>
    <n v="22.551891710575219"/>
    <n v="0.62541708622637771"/>
    <n v="46.397281410991127"/>
    <n v="31.652206561869651"/>
  </r>
  <r>
    <x v="153"/>
    <n v="38.775765385825238"/>
    <s v="y-value"/>
    <n v="39.461573196976687"/>
    <n v="0"/>
    <n v="0"/>
    <n v="0.40296872227151742"/>
    <n v="0"/>
    <n v="38.775765385825238"/>
    <n v="2.6489357891254541"/>
    <n v="-32.059693109410567"/>
    <n v="0.68580781115145584"/>
    <n v="47.520947642407037"/>
    <n v="31.402198751546351"/>
  </r>
  <r>
    <x v="154"/>
    <n v="39.717895543374922"/>
    <s v="y-value"/>
    <n v="48.341392541400978"/>
    <n v="0"/>
    <n v="0"/>
    <n v="9.7517176819556699"/>
    <n v="-10"/>
    <n v="48.341392541400978"/>
    <n v="30.246423477336538"/>
    <n v="-775.87364721601978"/>
    <n v="8.623496998026063"/>
    <n v="243.3757461805144"/>
    <n v="-146.69296109771241"/>
  </r>
  <r>
    <x v="155"/>
    <n v="41.190477879574622"/>
    <s v="y-value"/>
    <n v="57.123415232299983"/>
    <n v="0"/>
    <n v="0"/>
    <n v="5.4347328773951018"/>
    <n v="0"/>
    <n v="41.190477879574622"/>
    <n v="43.092229473989839"/>
    <n v="-1127.912895302421"/>
    <n v="15.932937352725361"/>
    <n v="165.81807278020199"/>
    <n v="-51.571242315602063"/>
  </r>
  <r>
    <x v="156"/>
    <n v="75"/>
    <s v="y-value"/>
    <n v="50.812436696852217"/>
    <n v="0"/>
    <n v="0"/>
    <n v="11.959343972827879"/>
    <n v="0"/>
    <n v="75"/>
    <n v="19.622591105037699"/>
    <n v="-493.71446646794391"/>
    <n v="24.18756330314778"/>
    <n v="289.99931615340978"/>
    <n v="-188.37444275970529"/>
  </r>
  <r>
    <x v="157"/>
    <n v="75"/>
    <s v="y-value"/>
    <n v="53.203405201760432"/>
    <n v="0"/>
    <n v="0"/>
    <n v="12.806001074505859"/>
    <n v="0"/>
    <n v="75"/>
    <n v="-4.5904173074697043"/>
    <n v="181.73508981091209"/>
    <n v="21.796594798239571"/>
    <n v="309.32342669187773"/>
    <n v="-202.91661628835681"/>
  </r>
  <r>
    <x v="158"/>
    <n v="47.341373364459344"/>
    <s v="y-value"/>
    <n v="62.528181568294599"/>
    <n v="0"/>
    <n v="0"/>
    <n v="4.3287180947453896"/>
    <n v="0"/>
    <n v="47.341373364459344"/>
    <n v="-29.622526806660211"/>
    <n v="899.36456385644556"/>
    <n v="15.186808203835261"/>
    <n v="149.10254346320241"/>
    <n v="-24.046180326613211"/>
  </r>
  <r>
    <x v="159"/>
    <n v="49.281769563007813"/>
    <s v="y-value"/>
    <n v="56.257554156890478"/>
    <n v="0"/>
    <n v="0"/>
    <n v="8.6087809725826734"/>
    <n v="0"/>
    <n v="49.281769563007813"/>
    <n v="-17.117857419369841"/>
    <n v="544.11649060893103"/>
    <n v="6.9757845938826648"/>
    <n v="228.43317360854391"/>
    <n v="-115.918065294763"/>
  </r>
  <r>
    <x v="160"/>
    <n v="50.830956710170831"/>
    <s v="y-value"/>
    <n v="50.198078575940542"/>
    <n v="0"/>
    <n v="0"/>
    <n v="0.37286554537819588"/>
    <n v="0"/>
    <n v="50.830956710170831"/>
    <n v="5.0063759630925997"/>
    <n v="-93.735230362971691"/>
    <n v="0.63287813423028894"/>
    <n v="57.655389483504457"/>
    <n v="42.74076766837662"/>
  </r>
  <r>
    <x v="161"/>
    <n v="51.857886552931951"/>
    <s v="y-value"/>
    <n v="51.163051554835427"/>
    <n v="0"/>
    <n v="0"/>
    <n v="0.40807541523985191"/>
    <n v="0"/>
    <n v="51.857886552931951"/>
    <n v="2.9492716931106862"/>
    <n v="-34.365827545374458"/>
    <n v="0.69483499809651761"/>
    <n v="59.324559859632473"/>
    <n v="43.001543250038402"/>
  </r>
  <r>
    <x v="162"/>
    <m/>
    <m/>
    <m/>
    <m/>
    <m/>
    <m/>
    <m/>
    <m/>
    <m/>
    <m/>
    <m/>
    <m/>
    <m/>
  </r>
  <r>
    <x v="162"/>
    <m/>
    <m/>
    <m/>
    <m/>
    <m/>
    <m/>
    <m/>
    <m/>
    <m/>
    <m/>
    <m/>
    <m/>
    <m/>
  </r>
  <r>
    <x v="162"/>
    <m/>
    <m/>
    <m/>
    <m/>
    <m/>
    <m/>
    <m/>
    <m/>
    <m/>
    <m/>
    <m/>
    <m/>
    <m/>
  </r>
  <r>
    <x v="162"/>
    <m/>
    <m/>
    <m/>
    <m/>
    <m/>
    <m/>
    <m/>
    <m/>
    <m/>
    <m/>
    <m/>
    <m/>
    <m/>
  </r>
  <r>
    <x v="162"/>
    <m/>
    <m/>
    <m/>
    <m/>
    <m/>
    <m/>
    <m/>
    <m/>
    <m/>
    <m/>
    <m/>
    <m/>
    <m/>
  </r>
  <r>
    <x v="162"/>
    <m/>
    <m/>
    <m/>
    <m/>
    <m/>
    <m/>
    <m/>
    <m/>
    <m/>
    <m/>
    <m/>
    <m/>
    <m/>
  </r>
  <r>
    <x v="162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raaitabel1" cacheId="8" applyNumberFormats="0" applyBorderFormats="0" applyFontFormats="0" applyPatternFormats="0" applyAlignmentFormats="0" applyWidthHeightFormats="1" dataCaption="Waarden" updatedVersion="4" minRefreshableVersion="3" useAutoFormatting="1" itemPrintTitles="1" createdVersion="4" indent="0" outline="1" outlineData="1" multipleFieldFilters="0" chartFormat="14">
  <location ref="A1:D165" firstHeaderRow="0" firstDataRow="1" firstDataCol="1"/>
  <pivotFields count="14">
    <pivotField axis="axisRow" showAll="0" sortType="ascending" defaultSubtotal="0">
      <items count="1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</items>
    </pivotField>
    <pivotField dataField="1"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 van y-value" fld="1" baseField="0" baseItem="0"/>
    <dataField name="Som van Regr_value" fld="3" baseField="0" baseItem="0"/>
    <dataField name="Som van spike" fld="7" baseField="0" baseItem="6"/>
  </dataFields>
  <formats count="1">
    <format dxfId="2">
      <pivotArea dataOnly="0" labelOnly="1" grandRow="1" outline="0" fieldPosition="0"/>
    </format>
  </formats>
  <chartFormats count="3">
    <chartFormat chart="1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9"/>
  <sheetViews>
    <sheetView topLeftCell="A142" zoomScaleNormal="100" workbookViewId="0">
      <selection activeCell="C163" sqref="C163"/>
    </sheetView>
  </sheetViews>
  <sheetFormatPr defaultRowHeight="14.4" x14ac:dyDescent="0.3"/>
  <cols>
    <col min="2" max="2" width="18.77734375" customWidth="1"/>
    <col min="3" max="3" width="22.44140625" style="3" bestFit="1" customWidth="1"/>
    <col min="4" max="4" width="13.44140625" bestFit="1" customWidth="1"/>
    <col min="5" max="5" width="15.5546875" bestFit="1" customWidth="1"/>
  </cols>
  <sheetData>
    <row r="1" spans="1:12" x14ac:dyDescent="0.3">
      <c r="B1" s="1" t="s">
        <v>7</v>
      </c>
      <c r="C1" s="2" t="s">
        <v>1</v>
      </c>
      <c r="D1" s="1" t="s">
        <v>0</v>
      </c>
      <c r="E1" s="2" t="s">
        <v>1</v>
      </c>
      <c r="F1" s="1"/>
      <c r="G1" s="1"/>
      <c r="H1" s="4"/>
    </row>
    <row r="2" spans="1:12" x14ac:dyDescent="0.3">
      <c r="A2" s="1">
        <v>-12</v>
      </c>
      <c r="B2" s="1">
        <v>-12</v>
      </c>
      <c r="C2" s="6">
        <f ca="1">(SQRT(ABS(B2/2))*SIN(B2*PI()/2)+B2^2/25-2)*RANDBETWEEN($I$2,$I$3)/100</f>
        <v>3.7600000000000016</v>
      </c>
      <c r="D2" s="5">
        <v>44743.732754629629</v>
      </c>
      <c r="E2" s="6">
        <f ca="1">($J$2*(A2/$J$6)^3+$J$3*(A2/$J$6)^2+$J$4*(A2/$J$6)+$J$5)*RANDBETWEEN($I$2,$I$3)/100</f>
        <v>6198</v>
      </c>
      <c r="I2">
        <v>100</v>
      </c>
      <c r="J2">
        <v>-2</v>
      </c>
      <c r="K2">
        <v>80</v>
      </c>
      <c r="L2">
        <v>-2</v>
      </c>
    </row>
    <row r="3" spans="1:12" x14ac:dyDescent="0.3">
      <c r="A3" s="1">
        <f>A2+0.25</f>
        <v>-11.75</v>
      </c>
      <c r="B3" s="1">
        <f>B2+0.25</f>
        <v>-11.75</v>
      </c>
      <c r="C3" s="6">
        <f t="shared" ref="C3:C40" ca="1" si="0">(SQRT(ABS(B3/2))*SIN(B3*PI()/2)+B3^2/20-2)*RANDBETWEEN($I$2,$I$3)/100</f>
        <v>5.8306883834215935</v>
      </c>
      <c r="D3" s="5">
        <f>D2+1/24/12</f>
        <v>44743.736226851848</v>
      </c>
      <c r="E3" s="6">
        <f t="shared" ref="E3:E63" ca="1" si="1">($J$2*(A3/$J$6)^3+$J$3*(A3/$J$6)^2+$J$4*(A3/$J$6)+$J$5)*RANDBETWEEN($I$2,$I$3)/100</f>
        <v>5867.46875</v>
      </c>
      <c r="I3">
        <v>100</v>
      </c>
      <c r="J3">
        <v>20</v>
      </c>
      <c r="K3">
        <v>120</v>
      </c>
      <c r="L3">
        <v>20</v>
      </c>
    </row>
    <row r="4" spans="1:12" x14ac:dyDescent="0.3">
      <c r="A4" s="1">
        <f t="shared" ref="A4:A67" si="2">A3+0.25</f>
        <v>-11.5</v>
      </c>
      <c r="B4" s="1">
        <f t="shared" ref="B4" si="3">B3+0.25</f>
        <v>-11.5</v>
      </c>
      <c r="C4" s="6">
        <f t="shared" ca="1" si="0"/>
        <v>6.308082495781318</v>
      </c>
      <c r="D4" s="5">
        <f t="shared" ref="D4:D67" si="4">D3+1/24/12</f>
        <v>44743.739699074067</v>
      </c>
      <c r="E4" s="6">
        <f t="shared" ca="1" si="1"/>
        <v>5548.25</v>
      </c>
      <c r="J4">
        <v>-1</v>
      </c>
      <c r="L4">
        <v>-1</v>
      </c>
    </row>
    <row r="5" spans="1:12" x14ac:dyDescent="0.3">
      <c r="A5" s="1">
        <f t="shared" si="2"/>
        <v>-11.25</v>
      </c>
      <c r="B5" s="1">
        <f t="shared" ref="B5" si="5">B4+0.25</f>
        <v>-11.25</v>
      </c>
      <c r="C5" s="6">
        <f t="shared" ca="1" si="0"/>
        <v>6.5192977047604366</v>
      </c>
      <c r="D5" s="5">
        <f t="shared" si="4"/>
        <v>44743.743171296286</v>
      </c>
      <c r="E5" s="6">
        <f t="shared" ca="1" si="1"/>
        <v>5240.15625</v>
      </c>
      <c r="J5">
        <v>-150</v>
      </c>
      <c r="L5">
        <v>-150</v>
      </c>
    </row>
    <row r="6" spans="1:12" x14ac:dyDescent="0.3">
      <c r="A6" s="1">
        <f t="shared" si="2"/>
        <v>-11</v>
      </c>
      <c r="B6" s="1">
        <f t="shared" ref="B6" si="6">B5+0.25</f>
        <v>-11</v>
      </c>
      <c r="C6" s="6">
        <f t="shared" ca="1" si="0"/>
        <v>6.3952078799117142</v>
      </c>
      <c r="D6" s="5">
        <f t="shared" si="4"/>
        <v>44743.746643518505</v>
      </c>
      <c r="E6" s="6">
        <f t="shared" ca="1" si="1"/>
        <v>4943</v>
      </c>
      <c r="J6">
        <v>1</v>
      </c>
      <c r="L6">
        <v>1</v>
      </c>
    </row>
    <row r="7" spans="1:12" x14ac:dyDescent="0.3">
      <c r="A7" s="1">
        <f t="shared" si="2"/>
        <v>-10.75</v>
      </c>
      <c r="B7" s="1">
        <f t="shared" ref="B7" si="7">B6+0.25</f>
        <v>-10.75</v>
      </c>
      <c r="C7" s="6">
        <f t="shared" ca="1" si="0"/>
        <v>5.9200515800766471</v>
      </c>
      <c r="D7" s="5">
        <f t="shared" si="4"/>
        <v>44743.750115740724</v>
      </c>
      <c r="E7" s="6">
        <f t="shared" ca="1" si="1"/>
        <v>4656.59375</v>
      </c>
    </row>
    <row r="8" spans="1:12" x14ac:dyDescent="0.3">
      <c r="A8" s="1">
        <f t="shared" si="2"/>
        <v>-10.5</v>
      </c>
      <c r="B8" s="1">
        <f t="shared" ref="B8" si="8">B7+0.25</f>
        <v>-10.5</v>
      </c>
      <c r="C8" s="6">
        <f t="shared" ca="1" si="0"/>
        <v>5.1326851746019653</v>
      </c>
      <c r="D8" s="5">
        <f t="shared" si="4"/>
        <v>44743.753587962943</v>
      </c>
      <c r="E8" s="6">
        <f t="shared" ca="1" si="1"/>
        <v>4380.75</v>
      </c>
    </row>
    <row r="9" spans="1:12" x14ac:dyDescent="0.3">
      <c r="A9" s="1">
        <f t="shared" si="2"/>
        <v>-10.25</v>
      </c>
      <c r="B9" s="1">
        <f t="shared" ref="B9" si="9">B8+0.25</f>
        <v>-10.25</v>
      </c>
      <c r="C9" s="6">
        <f t="shared" ca="1" si="0"/>
        <v>4.1194614665125577</v>
      </c>
      <c r="D9" s="5">
        <f t="shared" si="4"/>
        <v>44743.757060185162</v>
      </c>
      <c r="E9" s="6">
        <f t="shared" ca="1" si="1"/>
        <v>4115.28125</v>
      </c>
    </row>
    <row r="10" spans="1:12" x14ac:dyDescent="0.3">
      <c r="A10" s="1">
        <f t="shared" si="2"/>
        <v>-10</v>
      </c>
      <c r="B10" s="1">
        <f t="shared" ref="B10" si="10">B9+0.25</f>
        <v>-10</v>
      </c>
      <c r="C10" s="6">
        <f t="shared" ca="1" si="0"/>
        <v>2.9999999999999982</v>
      </c>
      <c r="D10" s="5">
        <f t="shared" si="4"/>
        <v>44743.760532407381</v>
      </c>
      <c r="E10" s="6">
        <f t="shared" ca="1" si="1"/>
        <v>3860</v>
      </c>
    </row>
    <row r="11" spans="1:12" x14ac:dyDescent="0.3">
      <c r="A11" s="1">
        <f t="shared" si="2"/>
        <v>-9.75</v>
      </c>
      <c r="B11" s="1">
        <f t="shared" ref="B11" si="11">B10+0.25</f>
        <v>-9.75</v>
      </c>
      <c r="C11" s="6">
        <f t="shared" ca="1" si="0"/>
        <v>1.9081828594614927</v>
      </c>
      <c r="D11" s="5">
        <f t="shared" si="4"/>
        <v>44743.7640046296</v>
      </c>
      <c r="E11" s="6">
        <f t="shared" ca="1" si="1"/>
        <v>3614.71875</v>
      </c>
    </row>
    <row r="12" spans="1:12" x14ac:dyDescent="0.3">
      <c r="A12" s="1">
        <f t="shared" si="2"/>
        <v>-9.5</v>
      </c>
      <c r="B12" s="1">
        <f t="shared" ref="B12" si="12">B11+0.25</f>
        <v>-9.5</v>
      </c>
      <c r="C12" s="6">
        <f t="shared" ca="1" si="0"/>
        <v>0.97139649925775373</v>
      </c>
      <c r="D12" s="5">
        <f t="shared" si="4"/>
        <v>44743.767476851819</v>
      </c>
      <c r="E12" s="6">
        <f t="shared" ca="1" si="1"/>
        <v>3379.25</v>
      </c>
    </row>
    <row r="13" spans="1:12" x14ac:dyDescent="0.3">
      <c r="A13" s="1">
        <f t="shared" si="2"/>
        <v>-9.25</v>
      </c>
      <c r="B13" s="1">
        <f t="shared" ref="B13" si="13">B12+0.25</f>
        <v>-9.25</v>
      </c>
      <c r="C13" s="6">
        <f t="shared" ca="1" si="0"/>
        <v>0.29124693844365712</v>
      </c>
      <c r="D13" s="5">
        <f t="shared" si="4"/>
        <v>44743.770949074038</v>
      </c>
      <c r="E13" s="6">
        <f t="shared" ca="1" si="1"/>
        <v>3153.40625</v>
      </c>
    </row>
    <row r="14" spans="1:12" x14ac:dyDescent="0.3">
      <c r="A14" s="1">
        <f t="shared" si="2"/>
        <v>-9</v>
      </c>
      <c r="B14" s="1">
        <f t="shared" ref="B14" si="14">B13+0.25</f>
        <v>-9</v>
      </c>
      <c r="C14" s="6">
        <f t="shared" ca="1" si="0"/>
        <v>-7.1320343559642563E-2</v>
      </c>
      <c r="D14" s="5">
        <f t="shared" si="4"/>
        <v>44743.774421296257</v>
      </c>
      <c r="E14" s="6">
        <f t="shared" ca="1" si="1"/>
        <v>2937</v>
      </c>
    </row>
    <row r="15" spans="1:12" x14ac:dyDescent="0.3">
      <c r="A15" s="1">
        <f t="shared" si="2"/>
        <v>-8.75</v>
      </c>
      <c r="B15" s="1">
        <f t="shared" ref="B15" si="15">B14+0.25</f>
        <v>-8.75</v>
      </c>
      <c r="C15" s="6">
        <f t="shared" ca="1" si="0"/>
        <v>-0.10430768546295542</v>
      </c>
      <c r="D15" s="5">
        <f t="shared" si="4"/>
        <v>44743.777893518476</v>
      </c>
      <c r="E15" s="6">
        <f t="shared" ca="1" si="1"/>
        <v>2729.84375</v>
      </c>
    </row>
    <row r="16" spans="1:12" x14ac:dyDescent="0.3">
      <c r="A16" s="1">
        <f t="shared" si="2"/>
        <v>-8.5</v>
      </c>
      <c r="B16" s="1">
        <f t="shared" ref="B16" si="16">B15+0.25</f>
        <v>-8.5</v>
      </c>
      <c r="C16" s="6">
        <f t="shared" ca="1" si="0"/>
        <v>0.15476202628867419</v>
      </c>
      <c r="D16" s="5">
        <f t="shared" si="4"/>
        <v>44743.781365740695</v>
      </c>
      <c r="E16" s="6">
        <f t="shared" ca="1" si="1"/>
        <v>2531.75</v>
      </c>
    </row>
    <row r="17" spans="1:5" x14ac:dyDescent="0.3">
      <c r="A17" s="1">
        <f t="shared" si="2"/>
        <v>-8.25</v>
      </c>
      <c r="B17" s="1">
        <f t="shared" ref="B17" si="17">B16+0.25</f>
        <v>-8.25</v>
      </c>
      <c r="C17" s="6">
        <f t="shared" ca="1" si="0"/>
        <v>0.62589127466202576</v>
      </c>
      <c r="D17" s="5">
        <f t="shared" si="4"/>
        <v>44743.784837962914</v>
      </c>
      <c r="E17" s="6">
        <f t="shared" ca="1" si="1"/>
        <v>2342.53125</v>
      </c>
    </row>
    <row r="18" spans="1:5" x14ac:dyDescent="0.3">
      <c r="A18" s="1">
        <f t="shared" si="2"/>
        <v>-8</v>
      </c>
      <c r="B18" s="1">
        <f t="shared" ref="B18" si="18">B17+0.25</f>
        <v>-8</v>
      </c>
      <c r="C18" s="6">
        <f t="shared" ca="1" si="0"/>
        <v>1.2000000000000011</v>
      </c>
      <c r="D18" s="5">
        <f t="shared" si="4"/>
        <v>44743.788310185133</v>
      </c>
      <c r="E18" s="6">
        <f t="shared" ca="1" si="1"/>
        <v>2162</v>
      </c>
    </row>
    <row r="19" spans="1:5" x14ac:dyDescent="0.3">
      <c r="A19" s="1">
        <f t="shared" si="2"/>
        <v>-7.75</v>
      </c>
      <c r="B19" s="1">
        <f t="shared" ref="B19" si="19">B18+0.25</f>
        <v>-7.75</v>
      </c>
      <c r="C19" s="6">
        <f t="shared" ca="1" si="0"/>
        <v>1.7564380899241474</v>
      </c>
      <c r="D19" s="5">
        <f t="shared" si="4"/>
        <v>44743.791782407352</v>
      </c>
      <c r="E19" s="6">
        <f t="shared" ca="1" si="1"/>
        <v>1989.96875</v>
      </c>
    </row>
    <row r="20" spans="1:5" x14ac:dyDescent="0.3">
      <c r="A20" s="1">
        <f t="shared" si="2"/>
        <v>-7.5</v>
      </c>
      <c r="B20" s="1">
        <f t="shared" ref="B20" si="20">B19+0.25</f>
        <v>-7.5</v>
      </c>
      <c r="C20" s="6">
        <f t="shared" ca="1" si="0"/>
        <v>2.1818063937629173</v>
      </c>
      <c r="D20" s="5">
        <f t="shared" si="4"/>
        <v>44743.795254629571</v>
      </c>
      <c r="E20" s="6">
        <f t="shared" ca="1" si="1"/>
        <v>1826.25</v>
      </c>
    </row>
    <row r="21" spans="1:5" x14ac:dyDescent="0.3">
      <c r="A21" s="1">
        <f t="shared" si="2"/>
        <v>-7.25</v>
      </c>
      <c r="B21" s="1">
        <f t="shared" ref="B21" si="21">B20+0.25</f>
        <v>-7.25</v>
      </c>
      <c r="C21" s="6">
        <f t="shared" ca="1" si="0"/>
        <v>2.3871392241893945</v>
      </c>
      <c r="D21" s="5">
        <f t="shared" si="4"/>
        <v>44743.79872685179</v>
      </c>
      <c r="E21" s="6">
        <f t="shared" ca="1" si="1"/>
        <v>1670.65625</v>
      </c>
    </row>
    <row r="22" spans="1:5" x14ac:dyDescent="0.3">
      <c r="A22" s="1">
        <f t="shared" si="2"/>
        <v>-7</v>
      </c>
      <c r="B22" s="1">
        <f t="shared" ref="B22" si="22">B21+0.25</f>
        <v>-7</v>
      </c>
      <c r="C22" s="6">
        <f t="shared" ca="1" si="0"/>
        <v>2.3208286933869706</v>
      </c>
      <c r="D22" s="5">
        <f t="shared" si="4"/>
        <v>44743.802199074009</v>
      </c>
      <c r="E22" s="6">
        <f t="shared" ca="1" si="1"/>
        <v>1523</v>
      </c>
    </row>
    <row r="23" spans="1:5" x14ac:dyDescent="0.3">
      <c r="A23" s="1">
        <f t="shared" si="2"/>
        <v>-6.75</v>
      </c>
      <c r="B23" s="1">
        <f t="shared" ref="B23" si="23">B22+0.25</f>
        <v>-6.75</v>
      </c>
      <c r="C23" s="6">
        <f t="shared" ca="1" si="0"/>
        <v>1.9754000788402855</v>
      </c>
      <c r="D23" s="5">
        <f t="shared" si="4"/>
        <v>44743.805671296228</v>
      </c>
      <c r="E23" s="6">
        <f t="shared" ca="1" si="1"/>
        <v>1383.09375</v>
      </c>
    </row>
    <row r="24" spans="1:5" x14ac:dyDescent="0.3">
      <c r="A24" s="1">
        <f t="shared" si="2"/>
        <v>-6.5</v>
      </c>
      <c r="B24" s="1">
        <f t="shared" ref="B24" si="24">B23+0.25</f>
        <v>-6.5</v>
      </c>
      <c r="C24" s="6">
        <f t="shared" ca="1" si="0"/>
        <v>1.3872548783981964</v>
      </c>
      <c r="D24" s="5">
        <f t="shared" si="4"/>
        <v>44743.809143518447</v>
      </c>
      <c r="E24" s="6">
        <f t="shared" ca="1" si="1"/>
        <v>1250.75</v>
      </c>
    </row>
    <row r="25" spans="1:5" x14ac:dyDescent="0.3">
      <c r="A25" s="1">
        <f t="shared" si="2"/>
        <v>-6.25</v>
      </c>
      <c r="B25" s="1">
        <f t="shared" ref="B25" si="25">B24+0.25</f>
        <v>-6.25</v>
      </c>
      <c r="C25" s="6">
        <f t="shared" ca="1" si="0"/>
        <v>0.62962012518274646</v>
      </c>
      <c r="D25" s="5">
        <f t="shared" si="4"/>
        <v>44743.812615740666</v>
      </c>
      <c r="E25" s="6">
        <f t="shared" ca="1" si="1"/>
        <v>1125.78125</v>
      </c>
    </row>
    <row r="26" spans="1:5" x14ac:dyDescent="0.3">
      <c r="A26" s="1">
        <f t="shared" si="2"/>
        <v>-6</v>
      </c>
      <c r="B26" s="1">
        <f t="shared" ref="B26" si="26">B25+0.25</f>
        <v>-6</v>
      </c>
      <c r="C26" s="6">
        <f t="shared" ca="1" si="0"/>
        <v>-0.20000000000000065</v>
      </c>
      <c r="D26" s="5">
        <f t="shared" si="4"/>
        <v>44743.816087962885</v>
      </c>
      <c r="E26" s="6">
        <f t="shared" ca="1" si="1"/>
        <v>1008</v>
      </c>
    </row>
    <row r="27" spans="1:5" x14ac:dyDescent="0.3">
      <c r="A27" s="1">
        <f t="shared" si="2"/>
        <v>-5.75</v>
      </c>
      <c r="B27" s="1">
        <f t="shared" ref="B27" si="27">B26+0.25</f>
        <v>-5.75</v>
      </c>
      <c r="C27" s="6">
        <f t="shared" ca="1" si="0"/>
        <v>-0.99574632934376117</v>
      </c>
      <c r="D27" s="5">
        <f t="shared" si="4"/>
        <v>44743.819560185104</v>
      </c>
      <c r="E27" s="6">
        <f t="shared" ca="1" si="1"/>
        <v>897.21875</v>
      </c>
    </row>
    <row r="28" spans="1:5" x14ac:dyDescent="0.3">
      <c r="A28" s="1">
        <f t="shared" si="2"/>
        <v>-5.5</v>
      </c>
      <c r="B28" s="1">
        <f t="shared" ref="B28" si="28">B27+0.25</f>
        <v>-5.5</v>
      </c>
      <c r="C28" s="6">
        <f t="shared" ca="1" si="0"/>
        <v>-1.6601039399558588</v>
      </c>
      <c r="D28" s="5">
        <f t="shared" si="4"/>
        <v>44743.823032407323</v>
      </c>
      <c r="E28" s="6">
        <f t="shared" ca="1" si="1"/>
        <v>793.25</v>
      </c>
    </row>
    <row r="29" spans="1:5" x14ac:dyDescent="0.3">
      <c r="A29" s="1">
        <f t="shared" si="2"/>
        <v>-5.25</v>
      </c>
      <c r="B29" s="1">
        <f t="shared" ref="B29" si="29">B28+0.25</f>
        <v>-5.25</v>
      </c>
      <c r="C29" s="6">
        <f t="shared" ca="1" si="0"/>
        <v>-2.1187309216929808</v>
      </c>
      <c r="D29" s="5">
        <f t="shared" si="4"/>
        <v>44743.826504629542</v>
      </c>
      <c r="E29" s="6">
        <f t="shared" ca="1" si="1"/>
        <v>695.90625</v>
      </c>
    </row>
    <row r="30" spans="1:5" x14ac:dyDescent="0.3">
      <c r="A30" s="1">
        <f t="shared" si="2"/>
        <v>-5</v>
      </c>
      <c r="B30" s="1">
        <f t="shared" ref="B30" si="30">B29+0.25</f>
        <v>-5</v>
      </c>
      <c r="C30" s="6">
        <f t="shared" ca="1" si="0"/>
        <v>-2.33113883008419</v>
      </c>
      <c r="D30" s="5">
        <f t="shared" si="4"/>
        <v>44743.829976851761</v>
      </c>
      <c r="E30" s="6">
        <f t="shared" ca="1" si="1"/>
        <v>605</v>
      </c>
    </row>
    <row r="31" spans="1:5" x14ac:dyDescent="0.3">
      <c r="A31" s="1">
        <f t="shared" si="2"/>
        <v>-4.75</v>
      </c>
      <c r="B31" s="1">
        <f t="shared" ref="B31" si="31">B30+0.25</f>
        <v>-4.75</v>
      </c>
      <c r="C31" s="6">
        <f t="shared" ca="1" si="0"/>
        <v>-2.2956689818172515</v>
      </c>
      <c r="D31" s="5">
        <f t="shared" si="4"/>
        <v>44743.83344907398</v>
      </c>
      <c r="E31" s="6">
        <f t="shared" ca="1" si="1"/>
        <v>520.34375</v>
      </c>
    </row>
    <row r="32" spans="1:5" x14ac:dyDescent="0.3">
      <c r="A32" s="1">
        <f t="shared" si="2"/>
        <v>-4.5</v>
      </c>
      <c r="B32" s="1">
        <f t="shared" ref="B32" si="32">B31+0.25</f>
        <v>-4.5</v>
      </c>
      <c r="C32" s="6">
        <f t="shared" ca="1" si="0"/>
        <v>-2.0481601717798208</v>
      </c>
      <c r="D32" s="5">
        <f t="shared" si="4"/>
        <v>44743.836921296199</v>
      </c>
      <c r="E32" s="6">
        <f t="shared" ca="1" si="1"/>
        <v>441.75</v>
      </c>
    </row>
    <row r="33" spans="1:5" x14ac:dyDescent="0.3">
      <c r="A33" s="1">
        <f t="shared" si="2"/>
        <v>-4.25</v>
      </c>
      <c r="B33" s="1">
        <f t="shared" ref="B33" si="33">B32+0.25</f>
        <v>-4.25</v>
      </c>
      <c r="C33" s="6">
        <f t="shared" ca="1" si="0"/>
        <v>-1.654727171268781</v>
      </c>
      <c r="D33" s="5">
        <f t="shared" si="4"/>
        <v>44743.840393518418</v>
      </c>
      <c r="E33" s="6">
        <f t="shared" ca="1" si="1"/>
        <v>369.03125</v>
      </c>
    </row>
    <row r="34" spans="1:5" x14ac:dyDescent="0.3">
      <c r="A34" s="1">
        <f t="shared" si="2"/>
        <v>-4</v>
      </c>
      <c r="B34" s="1">
        <f t="shared" ref="B34" si="34">B33+0.25</f>
        <v>-4</v>
      </c>
      <c r="C34" s="6">
        <f t="shared" ca="1" si="0"/>
        <v>-1.1999999999999997</v>
      </c>
      <c r="D34" s="5">
        <f t="shared" si="4"/>
        <v>44743.843865740637</v>
      </c>
      <c r="E34" s="6">
        <f t="shared" ca="1" si="1"/>
        <v>302</v>
      </c>
    </row>
    <row r="35" spans="1:5" x14ac:dyDescent="0.3">
      <c r="A35" s="1">
        <f t="shared" si="2"/>
        <v>-3.75</v>
      </c>
      <c r="B35" s="1">
        <f t="shared" ref="B35" si="35">B34+0.25</f>
        <v>-3.75</v>
      </c>
      <c r="C35" s="6">
        <f t="shared" ca="1" si="0"/>
        <v>-0.77286412927534354</v>
      </c>
      <c r="D35" s="5">
        <f t="shared" si="4"/>
        <v>44743.847337962856</v>
      </c>
      <c r="E35" s="6">
        <f t="shared" ca="1" si="1"/>
        <v>240.46875</v>
      </c>
    </row>
    <row r="36" spans="1:5" x14ac:dyDescent="0.3">
      <c r="A36" s="1">
        <f t="shared" si="2"/>
        <v>-3.5</v>
      </c>
      <c r="B36" s="1">
        <f t="shared" ref="B36" si="36">B35+0.25</f>
        <v>-3.5</v>
      </c>
      <c r="C36" s="6">
        <f t="shared" ca="1" si="0"/>
        <v>-0.45208565330651451</v>
      </c>
      <c r="D36" s="5">
        <f t="shared" si="4"/>
        <v>44743.850810185075</v>
      </c>
      <c r="E36" s="6">
        <f t="shared" ca="1" si="1"/>
        <v>184.25</v>
      </c>
    </row>
    <row r="37" spans="1:5" x14ac:dyDescent="0.3">
      <c r="A37" s="1">
        <f t="shared" si="2"/>
        <v>-3.25</v>
      </c>
      <c r="B37" s="1">
        <f t="shared" ref="B37" si="37">B36+0.25</f>
        <v>-3.25</v>
      </c>
      <c r="C37" s="6">
        <f t="shared" ca="1" si="0"/>
        <v>-0.29415505887899251</v>
      </c>
      <c r="D37" s="5">
        <f t="shared" si="4"/>
        <v>44743.854282407294</v>
      </c>
      <c r="E37" s="6">
        <f t="shared" ca="1" si="1"/>
        <v>133.15625</v>
      </c>
    </row>
    <row r="38" spans="1:5" x14ac:dyDescent="0.3">
      <c r="A38" s="1">
        <f t="shared" si="2"/>
        <v>-3</v>
      </c>
      <c r="B38" s="1">
        <f t="shared" ref="B38" si="38">B37+0.25</f>
        <v>-3</v>
      </c>
      <c r="C38" s="6">
        <f t="shared" ca="1" si="0"/>
        <v>-0.3252551286084111</v>
      </c>
      <c r="D38" s="5">
        <f t="shared" si="4"/>
        <v>44743.857754629513</v>
      </c>
      <c r="E38" s="6">
        <f t="shared" ca="1" si="1"/>
        <v>87</v>
      </c>
    </row>
    <row r="39" spans="1:5" x14ac:dyDescent="0.3">
      <c r="A39" s="1">
        <f t="shared" si="2"/>
        <v>-2.75</v>
      </c>
      <c r="B39" s="1">
        <f t="shared" ref="B39" si="39">B38+0.25</f>
        <v>-2.75</v>
      </c>
      <c r="C39" s="6">
        <f t="shared" ca="1" si="0"/>
        <v>-0.53853022013268981</v>
      </c>
      <c r="D39" s="5">
        <f t="shared" si="4"/>
        <v>44743.861226851732</v>
      </c>
      <c r="E39" s="6">
        <f t="shared" ca="1" si="1"/>
        <v>45.59375</v>
      </c>
    </row>
    <row r="40" spans="1:5" x14ac:dyDescent="0.3">
      <c r="A40" s="1">
        <f t="shared" si="2"/>
        <v>-2.5</v>
      </c>
      <c r="B40" s="1">
        <f t="shared" ref="B40" si="40">B39+0.25</f>
        <v>-2.5</v>
      </c>
      <c r="C40" s="6">
        <f t="shared" ca="1" si="0"/>
        <v>-0.89693058495790523</v>
      </c>
      <c r="D40" s="5">
        <f t="shared" si="4"/>
        <v>44743.864699073951</v>
      </c>
      <c r="E40" s="6">
        <f t="shared" ca="1" si="1"/>
        <v>8.75</v>
      </c>
    </row>
    <row r="41" spans="1:5" x14ac:dyDescent="0.3">
      <c r="A41" s="1">
        <f t="shared" si="2"/>
        <v>-2.25</v>
      </c>
      <c r="B41" s="1">
        <f t="shared" ref="B41" si="41">B40+0.25</f>
        <v>-2.25</v>
      </c>
      <c r="C41" s="6">
        <f t="shared" ref="C41:C47" si="42">SQRT(ABS(B41/2))*SIN(B41*PI()/2)+B41^2/20-2-12</f>
        <v>-13.340977924890353</v>
      </c>
      <c r="D41" s="5">
        <f t="shared" si="4"/>
        <v>44743.86817129617</v>
      </c>
      <c r="E41" s="6">
        <f t="shared" ca="1" si="1"/>
        <v>-23.71875</v>
      </c>
    </row>
    <row r="42" spans="1:5" x14ac:dyDescent="0.3">
      <c r="A42" s="1">
        <f t="shared" si="2"/>
        <v>-2</v>
      </c>
      <c r="B42" s="1">
        <f t="shared" ref="B42" si="43">B41+0.25</f>
        <v>-2</v>
      </c>
      <c r="C42" s="6">
        <f t="shared" si="42"/>
        <v>-13.8</v>
      </c>
      <c r="D42" s="5">
        <f t="shared" si="4"/>
        <v>44743.871643518389</v>
      </c>
      <c r="E42" s="6">
        <f t="shared" ca="1" si="1"/>
        <v>-52</v>
      </c>
    </row>
    <row r="43" spans="1:5" x14ac:dyDescent="0.3">
      <c r="A43" s="1">
        <f t="shared" si="2"/>
        <v>-1.75</v>
      </c>
      <c r="B43" s="1">
        <f t="shared" ref="B43" si="44">B42+0.25</f>
        <v>-1.75</v>
      </c>
      <c r="C43" s="6">
        <f t="shared" si="42"/>
        <v>-14.204842572876212</v>
      </c>
      <c r="D43" s="5">
        <f t="shared" si="4"/>
        <v>44743.875115740608</v>
      </c>
      <c r="E43" s="6">
        <f t="shared" ca="1" si="1"/>
        <v>-76.28125</v>
      </c>
    </row>
    <row r="44" spans="1:5" x14ac:dyDescent="0.3">
      <c r="A44" s="1">
        <f t="shared" si="2"/>
        <v>-1.5</v>
      </c>
      <c r="B44" s="1">
        <f t="shared" ref="B44" si="45">B43+0.25</f>
        <v>-1.5</v>
      </c>
      <c r="C44" s="6">
        <f t="shared" si="42"/>
        <v>-14.499872435695794</v>
      </c>
      <c r="D44" s="5">
        <f t="shared" si="4"/>
        <v>44743.878587962827</v>
      </c>
      <c r="E44" s="6">
        <f t="shared" ca="1" si="1"/>
        <v>-96.75</v>
      </c>
    </row>
    <row r="45" spans="1:5" x14ac:dyDescent="0.3">
      <c r="A45" s="1">
        <f t="shared" si="2"/>
        <v>-1.25</v>
      </c>
      <c r="B45" s="1">
        <f t="shared" ref="B45" si="46">B44+0.25</f>
        <v>-1.25</v>
      </c>
      <c r="C45" s="6">
        <f t="shared" si="42"/>
        <v>-14.652265901586812</v>
      </c>
      <c r="D45" s="5">
        <f t="shared" si="4"/>
        <v>44743.882060185046</v>
      </c>
      <c r="E45" s="6">
        <f t="shared" ca="1" si="1"/>
        <v>-113.59375</v>
      </c>
    </row>
    <row r="46" spans="1:5" x14ac:dyDescent="0.3">
      <c r="A46" s="1">
        <f t="shared" si="2"/>
        <v>-1</v>
      </c>
      <c r="B46" s="1">
        <f t="shared" ref="B46" si="47">B45+0.25</f>
        <v>-1</v>
      </c>
      <c r="C46" s="6">
        <f t="shared" si="42"/>
        <v>-14.657106781186547</v>
      </c>
      <c r="D46" s="5">
        <f t="shared" si="4"/>
        <v>44743.885532407265</v>
      </c>
      <c r="E46" s="6">
        <f t="shared" ca="1" si="1"/>
        <v>-127</v>
      </c>
    </row>
    <row r="47" spans="1:5" x14ac:dyDescent="0.3">
      <c r="A47" s="1">
        <f t="shared" si="2"/>
        <v>-0.75</v>
      </c>
      <c r="B47" s="1">
        <f t="shared" ref="B47" si="48">B46+0.25</f>
        <v>-0.75</v>
      </c>
      <c r="C47" s="6">
        <f t="shared" si="42"/>
        <v>-14.537633359613428</v>
      </c>
      <c r="D47" s="5">
        <f t="shared" si="4"/>
        <v>44743.889004629484</v>
      </c>
      <c r="E47" s="6">
        <f t="shared" ca="1" si="1"/>
        <v>-137.15625</v>
      </c>
    </row>
    <row r="48" spans="1:5" x14ac:dyDescent="0.3">
      <c r="A48" s="1">
        <f t="shared" si="2"/>
        <v>-0.5</v>
      </c>
      <c r="B48" s="1">
        <f t="shared" ref="B48" si="49">B47+0.25</f>
        <v>-0.5</v>
      </c>
      <c r="C48" s="12">
        <f>SQRT(ABS(B48/2))*SIN(B48*PI()/2)+B48^2/20-2-12</f>
        <v>-14.341053390593274</v>
      </c>
      <c r="D48" s="5">
        <f t="shared" si="4"/>
        <v>44743.892476851703</v>
      </c>
      <c r="E48" s="6">
        <f t="shared" ca="1" si="1"/>
        <v>-144.25</v>
      </c>
    </row>
    <row r="49" spans="1:5" x14ac:dyDescent="0.3">
      <c r="A49" s="1">
        <f t="shared" si="2"/>
        <v>-0.25</v>
      </c>
      <c r="B49" s="1">
        <f t="shared" ref="B49" si="50">B48+0.25</f>
        <v>-0.25</v>
      </c>
      <c r="C49" s="6">
        <f>SQRT(ABS(B49/2))*SIN(B49*PI()/2)+B49^2/20-2-12</f>
        <v>-14.13217402503655</v>
      </c>
      <c r="D49" s="5">
        <f t="shared" si="4"/>
        <v>44743.895949073922</v>
      </c>
      <c r="E49" s="6">
        <f t="shared" ca="1" si="1"/>
        <v>-148.46875</v>
      </c>
    </row>
    <row r="50" spans="1:5" x14ac:dyDescent="0.3">
      <c r="A50" s="1">
        <f t="shared" si="2"/>
        <v>0</v>
      </c>
      <c r="B50" s="1">
        <f t="shared" ref="B50" si="51">B49+0.25</f>
        <v>0</v>
      </c>
      <c r="C50" s="6">
        <f t="shared" ref="C50:C63" si="52">SQRT(ABS(B50/2))*SIN(B50*PI()/2)+B50^2/20-2-12</f>
        <v>-14</v>
      </c>
      <c r="D50" s="5">
        <f t="shared" si="4"/>
        <v>44743.899421296141</v>
      </c>
      <c r="E50" s="6">
        <f t="shared" ca="1" si="1"/>
        <v>-150</v>
      </c>
    </row>
    <row r="51" spans="1:5" x14ac:dyDescent="0.3">
      <c r="A51" s="1">
        <f t="shared" si="2"/>
        <v>0.25</v>
      </c>
      <c r="B51" s="1">
        <f t="shared" ref="B51" si="53">B50+0.25</f>
        <v>0.25</v>
      </c>
      <c r="C51" s="6">
        <f t="shared" si="52"/>
        <v>-13.861575974963451</v>
      </c>
      <c r="D51" s="5">
        <f t="shared" si="4"/>
        <v>44743.90289351836</v>
      </c>
      <c r="E51" s="6">
        <f t="shared" ca="1" si="1"/>
        <v>-149.03125</v>
      </c>
    </row>
    <row r="52" spans="1:5" x14ac:dyDescent="0.3">
      <c r="A52" s="1">
        <f t="shared" si="2"/>
        <v>0.5</v>
      </c>
      <c r="B52" s="1">
        <f t="shared" ref="B52" si="54">B51+0.25</f>
        <v>0.5</v>
      </c>
      <c r="C52" s="6">
        <f t="shared" si="52"/>
        <v>-13.633946609406726</v>
      </c>
      <c r="D52" s="5">
        <f t="shared" si="4"/>
        <v>44743.906365740579</v>
      </c>
      <c r="E52" s="6">
        <f t="shared" ca="1" si="1"/>
        <v>-145.75</v>
      </c>
    </row>
    <row r="53" spans="1:5" x14ac:dyDescent="0.3">
      <c r="A53" s="1">
        <f t="shared" si="2"/>
        <v>0.75</v>
      </c>
      <c r="B53" s="1">
        <f t="shared" ref="B53" si="55">B52+0.25</f>
        <v>0.75</v>
      </c>
      <c r="C53" s="6">
        <f t="shared" si="52"/>
        <v>-13.406116640386571</v>
      </c>
      <c r="D53" s="5">
        <f t="shared" si="4"/>
        <v>44743.909837962798</v>
      </c>
      <c r="E53" s="6">
        <f t="shared" ca="1" si="1"/>
        <v>-140.34375</v>
      </c>
    </row>
    <row r="54" spans="1:5" x14ac:dyDescent="0.3">
      <c r="A54" s="1">
        <f t="shared" si="2"/>
        <v>1</v>
      </c>
      <c r="B54" s="1">
        <f t="shared" ref="B54" si="56">B53+0.25</f>
        <v>1</v>
      </c>
      <c r="C54" s="6">
        <f t="shared" si="52"/>
        <v>-13.242893218813453</v>
      </c>
      <c r="D54" s="5">
        <f t="shared" si="4"/>
        <v>44743.913310185017</v>
      </c>
      <c r="E54" s="6">
        <f t="shared" ca="1" si="1"/>
        <v>-133</v>
      </c>
    </row>
    <row r="55" spans="1:5" x14ac:dyDescent="0.3">
      <c r="A55" s="1">
        <f t="shared" si="2"/>
        <v>1.25</v>
      </c>
      <c r="B55" s="1">
        <f t="shared" ref="B55" si="57">B54+0.25</f>
        <v>1.25</v>
      </c>
      <c r="C55" s="6">
        <f t="shared" si="52"/>
        <v>-13.191484098413188</v>
      </c>
      <c r="D55" s="5">
        <f t="shared" si="4"/>
        <v>44743.916782407236</v>
      </c>
      <c r="E55" s="6">
        <f t="shared" ca="1" si="1"/>
        <v>-123.90625</v>
      </c>
    </row>
    <row r="56" spans="1:5" x14ac:dyDescent="0.3">
      <c r="A56" s="1">
        <f t="shared" si="2"/>
        <v>1.5</v>
      </c>
      <c r="B56" s="1">
        <f t="shared" ref="B56" si="58">B55+0.25</f>
        <v>1.5</v>
      </c>
      <c r="C56" s="6">
        <f t="shared" si="52"/>
        <v>-13.275127564304206</v>
      </c>
      <c r="D56" s="5">
        <f t="shared" si="4"/>
        <v>44743.920254629455</v>
      </c>
      <c r="E56" s="6">
        <f t="shared" ca="1" si="1"/>
        <v>-113.25</v>
      </c>
    </row>
    <row r="57" spans="1:5" x14ac:dyDescent="0.3">
      <c r="A57" s="1">
        <f t="shared" si="2"/>
        <v>1.75</v>
      </c>
      <c r="B57" s="1">
        <f t="shared" ref="B57" si="59">B56+0.25</f>
        <v>1.75</v>
      </c>
      <c r="C57" s="6">
        <f t="shared" si="52"/>
        <v>-13.488907427123788</v>
      </c>
      <c r="D57" s="5">
        <f t="shared" si="4"/>
        <v>44743.923726851674</v>
      </c>
      <c r="E57" s="6">
        <f t="shared" ca="1" si="1"/>
        <v>-101.21875</v>
      </c>
    </row>
    <row r="58" spans="1:5" x14ac:dyDescent="0.3">
      <c r="A58" s="1">
        <f t="shared" si="2"/>
        <v>2</v>
      </c>
      <c r="B58" s="1">
        <f t="shared" ref="B58" si="60">B57+0.25</f>
        <v>2</v>
      </c>
      <c r="C58" s="6">
        <f t="shared" si="52"/>
        <v>-13.8</v>
      </c>
      <c r="D58" s="5">
        <f t="shared" si="4"/>
        <v>44743.927199073893</v>
      </c>
      <c r="E58" s="6">
        <f t="shared" ca="1" si="1"/>
        <v>-88</v>
      </c>
    </row>
    <row r="59" spans="1:5" x14ac:dyDescent="0.3">
      <c r="A59" s="1">
        <f t="shared" si="2"/>
        <v>2.25</v>
      </c>
      <c r="B59" s="1">
        <f t="shared" ref="B59" si="61">B58+0.25</f>
        <v>2.25</v>
      </c>
      <c r="C59" s="6">
        <f t="shared" si="52"/>
        <v>-14.152772075109647</v>
      </c>
      <c r="D59" s="5">
        <f t="shared" si="4"/>
        <v>44743.930671296112</v>
      </c>
      <c r="E59" s="6">
        <f t="shared" ca="1" si="1"/>
        <v>-73.78125</v>
      </c>
    </row>
    <row r="60" spans="1:5" x14ac:dyDescent="0.3">
      <c r="A60" s="1">
        <f t="shared" si="2"/>
        <v>2.5</v>
      </c>
      <c r="B60" s="1">
        <f t="shared" ref="B60" si="62">B59+0.25</f>
        <v>2.5</v>
      </c>
      <c r="C60" s="6">
        <f t="shared" si="52"/>
        <v>-14.478069415042095</v>
      </c>
      <c r="D60" s="5">
        <f t="shared" si="4"/>
        <v>44743.934143518331</v>
      </c>
      <c r="E60" s="6">
        <f t="shared" ca="1" si="1"/>
        <v>-58.75</v>
      </c>
    </row>
    <row r="61" spans="1:5" x14ac:dyDescent="0.3">
      <c r="A61" s="1">
        <f t="shared" si="2"/>
        <v>2.75</v>
      </c>
      <c r="B61" s="1">
        <f t="shared" ref="B61" si="63">B60+0.25</f>
        <v>2.75</v>
      </c>
      <c r="C61" s="6">
        <f t="shared" si="52"/>
        <v>-14.70521977986731</v>
      </c>
      <c r="D61" s="5">
        <f t="shared" si="4"/>
        <v>44743.93761574055</v>
      </c>
      <c r="E61" s="6">
        <f t="shared" ca="1" si="1"/>
        <v>-43.09375</v>
      </c>
    </row>
    <row r="62" spans="1:5" x14ac:dyDescent="0.3">
      <c r="A62" s="1">
        <f t="shared" si="2"/>
        <v>3</v>
      </c>
      <c r="B62" s="1">
        <f t="shared" ref="B62" si="64">B61+0.25</f>
        <v>3</v>
      </c>
      <c r="C62" s="6">
        <f t="shared" si="52"/>
        <v>-14.77474487139159</v>
      </c>
      <c r="D62" s="5">
        <f t="shared" si="4"/>
        <v>44743.941087962769</v>
      </c>
      <c r="E62" s="6">
        <f t="shared" ca="1" si="1"/>
        <v>-27</v>
      </c>
    </row>
    <row r="63" spans="1:5" x14ac:dyDescent="0.3">
      <c r="A63" s="1">
        <f t="shared" si="2"/>
        <v>3.25</v>
      </c>
      <c r="B63" s="1">
        <f t="shared" ref="B63:B126" si="65">B62+0.25</f>
        <v>3.25</v>
      </c>
      <c r="C63" s="6">
        <f t="shared" si="52"/>
        <v>-14.649594941121007</v>
      </c>
      <c r="D63" s="5">
        <f t="shared" si="4"/>
        <v>44743.944560184987</v>
      </c>
      <c r="E63" s="6">
        <f t="shared" ca="1" si="1"/>
        <v>-10.65625</v>
      </c>
    </row>
    <row r="64" spans="1:5" x14ac:dyDescent="0.3">
      <c r="A64" s="1">
        <f t="shared" si="2"/>
        <v>3.5</v>
      </c>
      <c r="B64" s="1">
        <f t="shared" si="65"/>
        <v>3.5</v>
      </c>
      <c r="C64" s="6">
        <f t="shared" ref="C64:C113" ca="1" si="66">(SQRT(ABS(B64/2))*SIN(B64*PI()/2)+B64^2/20-2+8)*RANDBETWEEN($I$2,$I$3)/100</f>
        <v>5.6770856533065146</v>
      </c>
      <c r="D64" s="5">
        <f t="shared" si="4"/>
        <v>44743.948032407206</v>
      </c>
    </row>
    <row r="65" spans="1:4" x14ac:dyDescent="0.3">
      <c r="A65" s="1">
        <f t="shared" si="2"/>
        <v>3.75</v>
      </c>
      <c r="B65" s="1">
        <f t="shared" si="65"/>
        <v>3.75</v>
      </c>
      <c r="C65" s="6">
        <f t="shared" ca="1" si="66"/>
        <v>6.1791141292753435</v>
      </c>
      <c r="D65" s="5">
        <f t="shared" si="4"/>
        <v>44743.951504629425</v>
      </c>
    </row>
    <row r="66" spans="1:4" x14ac:dyDescent="0.3">
      <c r="A66" s="1">
        <f t="shared" si="2"/>
        <v>4</v>
      </c>
      <c r="B66" s="1">
        <f t="shared" si="65"/>
        <v>4</v>
      </c>
      <c r="C66" s="6">
        <f t="shared" ca="1" si="66"/>
        <v>6.8</v>
      </c>
      <c r="D66" s="5">
        <f t="shared" si="4"/>
        <v>44743.954976851644</v>
      </c>
    </row>
    <row r="67" spans="1:4" x14ac:dyDescent="0.3">
      <c r="A67" s="1">
        <f t="shared" si="2"/>
        <v>4.25</v>
      </c>
      <c r="B67" s="1">
        <f t="shared" si="65"/>
        <v>4.25</v>
      </c>
      <c r="C67" s="6">
        <f t="shared" ca="1" si="66"/>
        <v>7.4609771712687811</v>
      </c>
      <c r="D67" s="5">
        <f t="shared" si="4"/>
        <v>44743.958449073863</v>
      </c>
    </row>
    <row r="68" spans="1:4" x14ac:dyDescent="0.3">
      <c r="A68" s="1">
        <f t="shared" ref="A68:B127" si="67">A67+0.25</f>
        <v>4.5</v>
      </c>
      <c r="B68" s="1">
        <f t="shared" si="65"/>
        <v>4.5</v>
      </c>
      <c r="C68" s="6">
        <f t="shared" ca="1" si="66"/>
        <v>8.073160171779822</v>
      </c>
      <c r="D68" s="5">
        <f t="shared" ref="D68:D131" si="68">D67+1/24/12</f>
        <v>44743.961921296082</v>
      </c>
    </row>
    <row r="69" spans="1:4" x14ac:dyDescent="0.3">
      <c r="A69" s="1">
        <f t="shared" si="67"/>
        <v>4.75</v>
      </c>
      <c r="B69" s="1">
        <f t="shared" si="65"/>
        <v>4.75</v>
      </c>
      <c r="C69" s="6">
        <f t="shared" ca="1" si="66"/>
        <v>8.5519189818172521</v>
      </c>
      <c r="D69" s="5">
        <f t="shared" si="68"/>
        <v>44743.965393518301</v>
      </c>
    </row>
    <row r="70" spans="1:4" x14ac:dyDescent="0.3">
      <c r="A70" s="1">
        <f t="shared" si="67"/>
        <v>5</v>
      </c>
      <c r="B70" s="1">
        <f t="shared" si="65"/>
        <v>5</v>
      </c>
      <c r="C70" s="6">
        <f t="shared" ca="1" si="66"/>
        <v>8.8311388300841891</v>
      </c>
      <c r="D70" s="5">
        <f t="shared" si="68"/>
        <v>44743.96886574052</v>
      </c>
    </row>
    <row r="71" spans="1:4" x14ac:dyDescent="0.3">
      <c r="A71" s="1">
        <f t="shared" si="67"/>
        <v>5.25</v>
      </c>
      <c r="B71" s="1">
        <f t="shared" si="65"/>
        <v>5.25</v>
      </c>
      <c r="C71" s="6">
        <f t="shared" ca="1" si="66"/>
        <v>8.8749809216929805</v>
      </c>
      <c r="D71" s="5">
        <f t="shared" si="68"/>
        <v>44743.972337962739</v>
      </c>
    </row>
    <row r="72" spans="1:4" x14ac:dyDescent="0.3">
      <c r="A72" s="1">
        <f t="shared" si="67"/>
        <v>5.5</v>
      </c>
      <c r="B72" s="1">
        <f t="shared" si="65"/>
        <v>5.5</v>
      </c>
      <c r="C72" s="12">
        <v>100</v>
      </c>
      <c r="D72" s="5">
        <f t="shared" si="68"/>
        <v>44743.975810184958</v>
      </c>
    </row>
    <row r="73" spans="1:4" x14ac:dyDescent="0.3">
      <c r="A73" s="1">
        <f t="shared" si="67"/>
        <v>5.75</v>
      </c>
      <c r="B73" s="1">
        <f t="shared" si="65"/>
        <v>5.75</v>
      </c>
      <c r="C73" s="6">
        <f t="shared" ca="1" si="66"/>
        <v>8.301996329343762</v>
      </c>
      <c r="D73" s="5">
        <f t="shared" si="68"/>
        <v>44743.979282407177</v>
      </c>
    </row>
    <row r="74" spans="1:4" x14ac:dyDescent="0.3">
      <c r="A74" s="1">
        <f t="shared" si="67"/>
        <v>6</v>
      </c>
      <c r="B74" s="1">
        <f t="shared" si="65"/>
        <v>6</v>
      </c>
      <c r="C74" s="6">
        <f t="shared" ca="1" si="66"/>
        <v>7.8000000000000007</v>
      </c>
      <c r="D74" s="5">
        <f t="shared" si="68"/>
        <v>44743.982754629396</v>
      </c>
    </row>
    <row r="75" spans="1:4" x14ac:dyDescent="0.3">
      <c r="A75" s="1">
        <f t="shared" si="67"/>
        <v>6.25</v>
      </c>
      <c r="B75" s="1">
        <f t="shared" si="65"/>
        <v>6.25</v>
      </c>
      <c r="C75" s="6">
        <f t="shared" ca="1" si="66"/>
        <v>7.2766298748172531</v>
      </c>
      <c r="D75" s="5">
        <f t="shared" si="68"/>
        <v>44743.986226851615</v>
      </c>
    </row>
    <row r="76" spans="1:4" x14ac:dyDescent="0.3">
      <c r="A76" s="1">
        <f t="shared" si="67"/>
        <v>6.5</v>
      </c>
      <c r="B76" s="1">
        <f t="shared" si="65"/>
        <v>6.5</v>
      </c>
      <c r="C76" s="6">
        <f t="shared" ca="1" si="66"/>
        <v>6.8377451216018024</v>
      </c>
      <c r="D76" s="5">
        <f t="shared" si="68"/>
        <v>44743.989699073834</v>
      </c>
    </row>
    <row r="77" spans="1:4" x14ac:dyDescent="0.3">
      <c r="A77" s="1">
        <f t="shared" si="67"/>
        <v>6.75</v>
      </c>
      <c r="B77" s="1">
        <f t="shared" si="65"/>
        <v>6.75</v>
      </c>
      <c r="C77" s="6">
        <f t="shared" ca="1" si="66"/>
        <v>6.5808499211597145</v>
      </c>
      <c r="D77" s="5">
        <f t="shared" si="68"/>
        <v>44743.993171296053</v>
      </c>
    </row>
    <row r="78" spans="1:4" x14ac:dyDescent="0.3">
      <c r="A78" s="1">
        <f t="shared" si="67"/>
        <v>7</v>
      </c>
      <c r="B78" s="1">
        <f t="shared" si="65"/>
        <v>7</v>
      </c>
      <c r="C78" s="6">
        <f t="shared" ca="1" si="66"/>
        <v>6.5791713066130297</v>
      </c>
      <c r="D78" s="5">
        <f t="shared" si="68"/>
        <v>44743.996643518272</v>
      </c>
    </row>
    <row r="79" spans="1:4" x14ac:dyDescent="0.3">
      <c r="A79" s="1">
        <f t="shared" si="67"/>
        <v>7.25</v>
      </c>
      <c r="B79" s="1">
        <f t="shared" si="65"/>
        <v>7.25</v>
      </c>
      <c r="C79" s="6">
        <f t="shared" ca="1" si="66"/>
        <v>6.869110775810606</v>
      </c>
      <c r="D79" s="5">
        <f t="shared" si="68"/>
        <v>44744.000115740491</v>
      </c>
    </row>
    <row r="80" spans="1:4" x14ac:dyDescent="0.3">
      <c r="A80" s="1">
        <f t="shared" si="67"/>
        <v>7.5</v>
      </c>
      <c r="B80" s="1">
        <f t="shared" si="65"/>
        <v>7.5</v>
      </c>
      <c r="C80" s="6">
        <f t="shared" ca="1" si="66"/>
        <v>7.4431936062370827</v>
      </c>
      <c r="D80" s="5">
        <f t="shared" si="68"/>
        <v>44744.00358796271</v>
      </c>
    </row>
    <row r="81" spans="1:4" x14ac:dyDescent="0.3">
      <c r="A81" s="1">
        <f t="shared" si="67"/>
        <v>7.75</v>
      </c>
      <c r="B81" s="1">
        <f t="shared" si="65"/>
        <v>7.75</v>
      </c>
      <c r="C81" s="6">
        <f t="shared" ca="1" si="66"/>
        <v>8.2498119100758522</v>
      </c>
      <c r="D81" s="5">
        <f t="shared" si="68"/>
        <v>44744.007060184929</v>
      </c>
    </row>
    <row r="82" spans="1:4" x14ac:dyDescent="0.3">
      <c r="A82" s="1">
        <f t="shared" si="67"/>
        <v>8</v>
      </c>
      <c r="B82" s="1">
        <f t="shared" si="65"/>
        <v>8</v>
      </c>
      <c r="C82" s="6">
        <f t="shared" ca="1" si="66"/>
        <v>9.1999999999999993</v>
      </c>
      <c r="D82" s="5">
        <f t="shared" si="68"/>
        <v>44744.010532407148</v>
      </c>
    </row>
    <row r="83" spans="1:4" x14ac:dyDescent="0.3">
      <c r="A83" s="1">
        <f t="shared" si="67"/>
        <v>8.25</v>
      </c>
      <c r="B83" s="1">
        <f t="shared" si="65"/>
        <v>8.25</v>
      </c>
      <c r="C83" s="6">
        <f t="shared" ca="1" si="66"/>
        <v>10.180358725337975</v>
      </c>
      <c r="D83" s="5">
        <f t="shared" si="68"/>
        <v>44744.014004629367</v>
      </c>
    </row>
    <row r="84" spans="1:4" x14ac:dyDescent="0.3">
      <c r="A84" s="1">
        <f t="shared" si="67"/>
        <v>8.5</v>
      </c>
      <c r="B84" s="1">
        <f t="shared" si="65"/>
        <v>8.5</v>
      </c>
      <c r="C84" s="6">
        <f t="shared" ca="1" si="66"/>
        <v>11.070237973711325</v>
      </c>
      <c r="D84" s="5">
        <f t="shared" si="68"/>
        <v>44744.017476851586</v>
      </c>
    </row>
    <row r="85" spans="1:4" x14ac:dyDescent="0.3">
      <c r="A85" s="1">
        <f t="shared" si="67"/>
        <v>8.75</v>
      </c>
      <c r="B85" s="1">
        <f t="shared" si="65"/>
        <v>8.75</v>
      </c>
      <c r="C85" s="6">
        <f t="shared" ca="1" si="66"/>
        <v>11.760557685462956</v>
      </c>
      <c r="D85" s="5">
        <f t="shared" si="68"/>
        <v>44744.020949073805</v>
      </c>
    </row>
    <row r="86" spans="1:4" x14ac:dyDescent="0.3">
      <c r="A86" s="1">
        <f t="shared" si="67"/>
        <v>9</v>
      </c>
      <c r="B86" s="1">
        <f t="shared" si="65"/>
        <v>9</v>
      </c>
      <c r="C86" s="6">
        <f t="shared" ca="1" si="66"/>
        <v>12.171320343559641</v>
      </c>
      <c r="D86" s="5">
        <f t="shared" si="68"/>
        <v>44744.024421296024</v>
      </c>
    </row>
    <row r="87" spans="1:4" x14ac:dyDescent="0.3">
      <c r="A87" s="1">
        <f t="shared" si="67"/>
        <v>9.25</v>
      </c>
      <c r="B87" s="1">
        <f t="shared" si="65"/>
        <v>9.25</v>
      </c>
      <c r="C87" s="6">
        <f t="shared" ca="1" si="66"/>
        <v>12.265003061556342</v>
      </c>
      <c r="D87" s="5">
        <f t="shared" si="68"/>
        <v>44744.027893518243</v>
      </c>
    </row>
    <row r="88" spans="1:4" x14ac:dyDescent="0.3">
      <c r="A88" s="1">
        <f t="shared" si="67"/>
        <v>9.5</v>
      </c>
      <c r="B88" s="1">
        <f t="shared" si="65"/>
        <v>9.5</v>
      </c>
      <c r="C88" s="6">
        <f t="shared" ca="1" si="66"/>
        <v>12.053603500742247</v>
      </c>
      <c r="D88" s="5">
        <f t="shared" si="68"/>
        <v>44744.031365740462</v>
      </c>
    </row>
    <row r="89" spans="1:4" x14ac:dyDescent="0.3">
      <c r="A89" s="1">
        <f t="shared" si="67"/>
        <v>9.75</v>
      </c>
      <c r="B89" s="1">
        <f t="shared" si="65"/>
        <v>9.75</v>
      </c>
      <c r="C89" s="6">
        <f t="shared" ca="1" si="66"/>
        <v>11.598067140538507</v>
      </c>
      <c r="D89" s="5">
        <f t="shared" si="68"/>
        <v>44744.034837962681</v>
      </c>
    </row>
    <row r="90" spans="1:4" x14ac:dyDescent="0.3">
      <c r="A90" s="1">
        <f t="shared" si="67"/>
        <v>10</v>
      </c>
      <c r="B90" s="1">
        <f t="shared" si="65"/>
        <v>10</v>
      </c>
      <c r="C90" s="6">
        <f t="shared" ca="1" si="66"/>
        <v>11.000000000000002</v>
      </c>
      <c r="D90" s="5">
        <f t="shared" si="68"/>
        <v>44744.0383101849</v>
      </c>
    </row>
    <row r="91" spans="1:4" x14ac:dyDescent="0.3">
      <c r="A91" s="1">
        <f t="shared" si="67"/>
        <v>10.25</v>
      </c>
      <c r="B91" s="1">
        <f t="shared" si="65"/>
        <v>10.25</v>
      </c>
      <c r="C91" s="6">
        <f t="shared" ca="1" si="66"/>
        <v>10.386788533487442</v>
      </c>
      <c r="D91" s="5">
        <f t="shared" si="68"/>
        <v>44744.041782407119</v>
      </c>
    </row>
    <row r="92" spans="1:4" x14ac:dyDescent="0.3">
      <c r="A92" s="1">
        <f t="shared" si="67"/>
        <v>10.5</v>
      </c>
      <c r="B92" s="1">
        <f t="shared" si="65"/>
        <v>10.5</v>
      </c>
      <c r="C92" s="6">
        <f t="shared" ca="1" si="66"/>
        <v>9.8923148253980351</v>
      </c>
      <c r="D92" s="5">
        <f t="shared" si="68"/>
        <v>44744.045254629338</v>
      </c>
    </row>
    <row r="93" spans="1:4" x14ac:dyDescent="0.3">
      <c r="A93" s="1">
        <f t="shared" si="67"/>
        <v>10.75</v>
      </c>
      <c r="B93" s="1">
        <f t="shared" si="65"/>
        <v>10.75</v>
      </c>
      <c r="C93" s="6">
        <f t="shared" ca="1" si="66"/>
        <v>9.6361984199233532</v>
      </c>
      <c r="D93" s="5">
        <f t="shared" si="68"/>
        <v>44744.048726851557</v>
      </c>
    </row>
    <row r="94" spans="1:4" x14ac:dyDescent="0.3">
      <c r="A94" s="1">
        <f t="shared" si="67"/>
        <v>11</v>
      </c>
      <c r="B94" s="1">
        <f t="shared" si="65"/>
        <v>11</v>
      </c>
      <c r="C94" s="6">
        <f t="shared" ca="1" si="66"/>
        <v>9.7047921200882854</v>
      </c>
      <c r="D94" s="5">
        <f t="shared" si="68"/>
        <v>44744.052199073776</v>
      </c>
    </row>
    <row r="95" spans="1:4" x14ac:dyDescent="0.3">
      <c r="A95" s="1">
        <f t="shared" si="67"/>
        <v>11.25</v>
      </c>
      <c r="B95" s="1">
        <f t="shared" si="65"/>
        <v>11.25</v>
      </c>
      <c r="C95" s="6">
        <f t="shared" ca="1" si="66"/>
        <v>10.136952295239563</v>
      </c>
      <c r="D95" s="5">
        <f t="shared" si="68"/>
        <v>44744.055671295995</v>
      </c>
    </row>
    <row r="96" spans="1:4" x14ac:dyDescent="0.3">
      <c r="A96" s="1">
        <f t="shared" si="67"/>
        <v>11.5</v>
      </c>
      <c r="B96" s="1">
        <f t="shared" si="65"/>
        <v>11.5</v>
      </c>
      <c r="C96" s="6">
        <f t="shared" ca="1" si="66"/>
        <v>10.916917504218681</v>
      </c>
      <c r="D96" s="5">
        <f t="shared" si="68"/>
        <v>44744.059143518214</v>
      </c>
    </row>
    <row r="97" spans="1:4" x14ac:dyDescent="0.3">
      <c r="A97" s="1">
        <f t="shared" si="67"/>
        <v>11.75</v>
      </c>
      <c r="B97" s="1">
        <f t="shared" si="65"/>
        <v>11.75</v>
      </c>
      <c r="C97" s="6">
        <f t="shared" ca="1" si="66"/>
        <v>11.975561616578407</v>
      </c>
      <c r="D97" s="5">
        <f t="shared" si="68"/>
        <v>44744.062615740433</v>
      </c>
    </row>
    <row r="98" spans="1:4" x14ac:dyDescent="0.3">
      <c r="A98" s="1">
        <f t="shared" si="67"/>
        <v>12</v>
      </c>
      <c r="B98" s="1">
        <f t="shared" si="65"/>
        <v>12</v>
      </c>
      <c r="C98" s="6">
        <f t="shared" ca="1" si="66"/>
        <v>13.2</v>
      </c>
      <c r="D98" s="5">
        <f t="shared" si="68"/>
        <v>44744.066087962652</v>
      </c>
    </row>
    <row r="99" spans="1:4" x14ac:dyDescent="0.3">
      <c r="A99" s="1">
        <f t="shared" si="67"/>
        <v>12.25</v>
      </c>
      <c r="B99" s="1">
        <f t="shared" si="65"/>
        <v>12.25</v>
      </c>
      <c r="C99" s="6">
        <f t="shared" ca="1" si="66"/>
        <v>14.450218175255838</v>
      </c>
      <c r="D99" s="5">
        <f t="shared" si="68"/>
        <v>44744.069560184871</v>
      </c>
    </row>
    <row r="100" spans="1:4" x14ac:dyDescent="0.3">
      <c r="A100" s="1">
        <f t="shared" si="67"/>
        <v>12.5</v>
      </c>
      <c r="B100" s="1">
        <f t="shared" si="65"/>
        <v>12.5</v>
      </c>
      <c r="C100" s="6">
        <f t="shared" ca="1" si="66"/>
        <v>15.580266952966369</v>
      </c>
      <c r="D100" s="5">
        <f t="shared" si="68"/>
        <v>44744.07303240709</v>
      </c>
    </row>
    <row r="101" spans="1:4" x14ac:dyDescent="0.3">
      <c r="A101" s="1">
        <f t="shared" si="67"/>
        <v>12.75</v>
      </c>
      <c r="B101" s="1">
        <f t="shared" si="65"/>
        <v>12.75</v>
      </c>
      <c r="C101" s="6">
        <f t="shared" ca="1" si="66"/>
        <v>16.460806475262345</v>
      </c>
      <c r="D101" s="5">
        <f t="shared" si="68"/>
        <v>44744.076504629309</v>
      </c>
    </row>
    <row r="102" spans="1:4" x14ac:dyDescent="0.3">
      <c r="A102" s="1">
        <f t="shared" si="67"/>
        <v>13</v>
      </c>
      <c r="B102" s="1">
        <f t="shared" si="65"/>
        <v>13</v>
      </c>
      <c r="C102" s="6">
        <f t="shared" ca="1" si="66"/>
        <v>16.999509756796392</v>
      </c>
      <c r="D102" s="5">
        <f t="shared" si="68"/>
        <v>44744.079976851528</v>
      </c>
    </row>
    <row r="103" spans="1:4" x14ac:dyDescent="0.3">
      <c r="A103" s="1">
        <f t="shared" si="67"/>
        <v>13.25</v>
      </c>
      <c r="B103" s="1">
        <f t="shared" si="65"/>
        <v>13.25</v>
      </c>
      <c r="C103" s="6">
        <f t="shared" ca="1" si="66"/>
        <v>17.156105490391045</v>
      </c>
      <c r="D103" s="5">
        <f t="shared" si="68"/>
        <v>44744.083449073747</v>
      </c>
    </row>
    <row r="104" spans="1:4" x14ac:dyDescent="0.3">
      <c r="A104" s="1">
        <f t="shared" si="67"/>
        <v>13.5</v>
      </c>
      <c r="B104" s="1">
        <f t="shared" si="65"/>
        <v>13.5</v>
      </c>
      <c r="C104" s="6">
        <f t="shared" ca="1" si="66"/>
        <v>16.949617307087387</v>
      </c>
      <c r="D104" s="5">
        <f t="shared" si="68"/>
        <v>44744.086921295966</v>
      </c>
    </row>
    <row r="105" spans="1:4" x14ac:dyDescent="0.3">
      <c r="A105" s="1">
        <f t="shared" si="67"/>
        <v>13.75</v>
      </c>
      <c r="B105" s="1">
        <f t="shared" si="65"/>
        <v>13.75</v>
      </c>
      <c r="C105" s="6">
        <f t="shared" ca="1" si="66"/>
        <v>16.456529424781571</v>
      </c>
      <c r="D105" s="5">
        <f t="shared" si="68"/>
        <v>44744.090393518185</v>
      </c>
    </row>
    <row r="106" spans="1:4" x14ac:dyDescent="0.3">
      <c r="A106" s="1">
        <f t="shared" si="67"/>
        <v>14</v>
      </c>
      <c r="B106" s="1">
        <f t="shared" si="65"/>
        <v>14</v>
      </c>
      <c r="C106" s="6">
        <f t="shared" ca="1" si="66"/>
        <v>15.800000000000002</v>
      </c>
      <c r="D106" s="5">
        <f t="shared" si="68"/>
        <v>44744.093865740404</v>
      </c>
    </row>
    <row r="107" spans="1:4" x14ac:dyDescent="0.3">
      <c r="A107" s="1">
        <f t="shared" si="67"/>
        <v>14.25</v>
      </c>
      <c r="B107" s="1">
        <f t="shared" si="65"/>
        <v>14.25</v>
      </c>
      <c r="C107" s="6">
        <f t="shared" ca="1" si="66"/>
        <v>15.131639761720505</v>
      </c>
      <c r="D107" s="5">
        <f t="shared" si="68"/>
        <v>44744.097337962623</v>
      </c>
    </row>
    <row r="108" spans="1:4" x14ac:dyDescent="0.3">
      <c r="A108" s="1">
        <f t="shared" si="67"/>
        <v>14.5</v>
      </c>
      <c r="B108" s="1">
        <f t="shared" si="65"/>
        <v>14.5</v>
      </c>
      <c r="C108" s="6">
        <f t="shared" ca="1" si="66"/>
        <v>14.608556723534022</v>
      </c>
      <c r="D108" s="5">
        <f t="shared" si="68"/>
        <v>44744.100810184842</v>
      </c>
    </row>
    <row r="109" spans="1:4" x14ac:dyDescent="0.3">
      <c r="A109" s="1">
        <f t="shared" si="67"/>
        <v>14.75</v>
      </c>
      <c r="B109" s="1">
        <f t="shared" si="65"/>
        <v>14.75</v>
      </c>
      <c r="C109" s="6">
        <f t="shared" ca="1" si="66"/>
        <v>14.369149859504308</v>
      </c>
      <c r="D109" s="5">
        <f t="shared" si="68"/>
        <v>44744.104282407061</v>
      </c>
    </row>
    <row r="110" spans="1:4" x14ac:dyDescent="0.3">
      <c r="A110" s="1">
        <f t="shared" si="67"/>
        <v>15</v>
      </c>
      <c r="B110" s="1">
        <f t="shared" si="65"/>
        <v>15</v>
      </c>
      <c r="C110" s="6">
        <f t="shared" ca="1" si="66"/>
        <v>14.511387212474169</v>
      </c>
      <c r="D110" s="5">
        <f t="shared" si="68"/>
        <v>44744.10775462928</v>
      </c>
    </row>
    <row r="111" spans="1:4" x14ac:dyDescent="0.3">
      <c r="A111" s="1">
        <f t="shared" si="67"/>
        <v>15.25</v>
      </c>
      <c r="B111" s="1">
        <f t="shared" si="65"/>
        <v>15.25</v>
      </c>
      <c r="C111" s="6">
        <f t="shared" ca="1" si="66"/>
        <v>15.07697925675566</v>
      </c>
      <c r="D111" s="5">
        <f t="shared" si="68"/>
        <v>44744.111226851499</v>
      </c>
    </row>
    <row r="112" spans="1:4" x14ac:dyDescent="0.3">
      <c r="A112" s="1">
        <f t="shared" si="67"/>
        <v>15.5</v>
      </c>
      <c r="B112" s="1">
        <f t="shared" si="65"/>
        <v>15.5</v>
      </c>
      <c r="C112" s="6">
        <f t="shared" ca="1" si="66"/>
        <v>16.043998031497043</v>
      </c>
      <c r="D112" s="5">
        <f t="shared" si="68"/>
        <v>44744.114699073718</v>
      </c>
    </row>
    <row r="113" spans="1:4" x14ac:dyDescent="0.3">
      <c r="A113" s="1">
        <f t="shared" si="67"/>
        <v>15.75</v>
      </c>
      <c r="B113" s="1">
        <f t="shared" si="65"/>
        <v>15.75</v>
      </c>
      <c r="C113" s="6">
        <f t="shared" ca="1" si="66"/>
        <v>17.329222281371365</v>
      </c>
      <c r="D113" s="5">
        <f t="shared" si="68"/>
        <v>44744.118171295937</v>
      </c>
    </row>
    <row r="114" spans="1:4" x14ac:dyDescent="0.3">
      <c r="A114" s="1">
        <f t="shared" si="67"/>
        <v>16</v>
      </c>
      <c r="B114" s="1">
        <f t="shared" si="65"/>
        <v>16</v>
      </c>
      <c r="C114" s="6">
        <f t="shared" ref="C114:C169" ca="1" si="69">(SQRT(ABS(B114/2))*SIN(B114*PI()/2)+B114^2/20-2+8)*RANDBETWEEN($I$2,$I$3)/100</f>
        <v>18.799999999999997</v>
      </c>
      <c r="D114" s="5">
        <f t="shared" si="68"/>
        <v>44744.121643518156</v>
      </c>
    </row>
    <row r="115" spans="1:4" x14ac:dyDescent="0.3">
      <c r="A115" s="1">
        <f t="shared" si="67"/>
        <v>16.25</v>
      </c>
      <c r="B115" s="1">
        <f t="shared" si="65"/>
        <v>16.25</v>
      </c>
      <c r="C115" s="6">
        <f t="shared" ca="1" si="69"/>
        <v>20.293940612938151</v>
      </c>
      <c r="D115" s="5">
        <f t="shared" si="68"/>
        <v>44744.125115740375</v>
      </c>
    </row>
    <row r="116" spans="1:4" x14ac:dyDescent="0.3">
      <c r="A116" s="1">
        <f t="shared" si="67"/>
        <v>16.5</v>
      </c>
      <c r="B116" s="1">
        <f t="shared" si="65"/>
        <v>16.5</v>
      </c>
      <c r="C116" s="6">
        <f t="shared" ca="1" si="69"/>
        <v>21.643509601158989</v>
      </c>
      <c r="D116" s="5">
        <f t="shared" si="68"/>
        <v>44744.128587962594</v>
      </c>
    </row>
    <row r="117" spans="1:4" x14ac:dyDescent="0.3">
      <c r="A117" s="1">
        <f t="shared" si="67"/>
        <v>16.75</v>
      </c>
      <c r="B117" s="1">
        <f t="shared" si="65"/>
        <v>16.75</v>
      </c>
      <c r="C117" s="6">
        <f t="shared" ca="1" si="69"/>
        <v>22.70179469654418</v>
      </c>
      <c r="D117" s="5">
        <f t="shared" si="68"/>
        <v>44744.132060184813</v>
      </c>
    </row>
    <row r="118" spans="1:4" x14ac:dyDescent="0.3">
      <c r="A118" s="1">
        <f t="shared" si="67"/>
        <v>17</v>
      </c>
      <c r="B118" s="1">
        <f t="shared" si="65"/>
        <v>17</v>
      </c>
      <c r="C118" s="6">
        <f t="shared" ca="1" si="69"/>
        <v>23.365475947422645</v>
      </c>
      <c r="D118" s="5">
        <f t="shared" si="68"/>
        <v>44744.135532407032</v>
      </c>
    </row>
    <row r="119" spans="1:4" x14ac:dyDescent="0.3">
      <c r="A119" s="1">
        <f t="shared" si="67"/>
        <v>17.25</v>
      </c>
      <c r="B119" s="1">
        <f t="shared" si="65"/>
        <v>17.25</v>
      </c>
      <c r="C119" s="6">
        <f t="shared" ca="1" si="69"/>
        <v>23.591406775611777</v>
      </c>
      <c r="D119" s="5">
        <f t="shared" si="68"/>
        <v>44744.139004629251</v>
      </c>
    </row>
    <row r="120" spans="1:4" x14ac:dyDescent="0.3">
      <c r="A120" s="1">
        <f t="shared" si="67"/>
        <v>17.5</v>
      </c>
      <c r="B120" s="1">
        <f t="shared" si="65"/>
        <v>17.5</v>
      </c>
      <c r="C120" s="6">
        <f t="shared" ca="1" si="69"/>
        <v>23.404150066335191</v>
      </c>
      <c r="D120" s="5">
        <f t="shared" si="68"/>
        <v>44744.14247685147</v>
      </c>
    </row>
    <row r="121" spans="1:4" x14ac:dyDescent="0.3">
      <c r="A121" s="1">
        <f t="shared" si="67"/>
        <v>17.75</v>
      </c>
      <c r="B121" s="1">
        <f t="shared" si="65"/>
        <v>17.75</v>
      </c>
      <c r="C121" s="6">
        <f t="shared" ca="1" si="69"/>
        <v>22.893174849122701</v>
      </c>
      <c r="D121" s="5">
        <f t="shared" si="68"/>
        <v>44744.145949073689</v>
      </c>
    </row>
    <row r="122" spans="1:4" x14ac:dyDescent="0.3">
      <c r="A122" s="1">
        <f t="shared" si="67"/>
        <v>18</v>
      </c>
      <c r="B122" s="1">
        <f t="shared" si="65"/>
        <v>18</v>
      </c>
      <c r="C122" s="6">
        <f t="shared" ca="1" si="69"/>
        <v>22.200000000000003</v>
      </c>
      <c r="D122" s="5">
        <f t="shared" si="68"/>
        <v>44744.149421295908</v>
      </c>
    </row>
    <row r="123" spans="1:4" x14ac:dyDescent="0.3">
      <c r="A123" s="1">
        <f t="shared" si="67"/>
        <v>18.25</v>
      </c>
      <c r="B123" s="1">
        <f t="shared" si="65"/>
        <v>18.25</v>
      </c>
      <c r="C123" s="6">
        <f t="shared" ca="1" si="69"/>
        <v>21.49712962334992</v>
      </c>
      <c r="D123" s="5">
        <f t="shared" si="68"/>
        <v>44744.152893518127</v>
      </c>
    </row>
    <row r="124" spans="1:4" x14ac:dyDescent="0.3">
      <c r="A124" s="1">
        <f t="shared" si="67"/>
        <v>18.5</v>
      </c>
      <c r="B124" s="1">
        <f t="shared" si="65"/>
        <v>18.5</v>
      </c>
      <c r="C124" s="6">
        <f t="shared" ca="1" si="69"/>
        <v>20.961918683239347</v>
      </c>
      <c r="D124" s="5">
        <f t="shared" si="68"/>
        <v>44744.156365740346</v>
      </c>
    </row>
    <row r="125" spans="1:4" x14ac:dyDescent="0.3">
      <c r="A125" s="1">
        <f t="shared" si="67"/>
        <v>18.75</v>
      </c>
      <c r="B125" s="1">
        <f t="shared" si="65"/>
        <v>18.75</v>
      </c>
      <c r="C125" s="6">
        <f t="shared" ca="1" si="69"/>
        <v>20.749333201932856</v>
      </c>
      <c r="D125" s="5">
        <f t="shared" si="68"/>
        <v>44744.159837962565</v>
      </c>
    </row>
    <row r="126" spans="1:4" x14ac:dyDescent="0.3">
      <c r="A126" s="1">
        <f t="shared" si="67"/>
        <v>19</v>
      </c>
      <c r="B126" s="1">
        <f t="shared" si="65"/>
        <v>19</v>
      </c>
      <c r="C126" s="6">
        <f t="shared" ca="1" si="69"/>
        <v>20.967792998515517</v>
      </c>
      <c r="D126" s="5">
        <f t="shared" si="68"/>
        <v>44744.163310184784</v>
      </c>
    </row>
    <row r="127" spans="1:4" x14ac:dyDescent="0.3">
      <c r="A127" s="1">
        <f t="shared" si="67"/>
        <v>19.25</v>
      </c>
      <c r="B127" s="1">
        <f t="shared" si="67"/>
        <v>19.25</v>
      </c>
      <c r="C127" s="6">
        <f t="shared" ca="1" si="69"/>
        <v>21.661864128331082</v>
      </c>
      <c r="D127" s="5">
        <f t="shared" si="68"/>
        <v>44744.166782407003</v>
      </c>
    </row>
    <row r="128" spans="1:4" x14ac:dyDescent="0.3">
      <c r="A128" s="1">
        <f t="shared" ref="A128:B132" si="70">A127+0.25</f>
        <v>19.5</v>
      </c>
      <c r="B128" s="1">
        <f t="shared" si="70"/>
        <v>19.5</v>
      </c>
      <c r="C128" s="6">
        <f t="shared" ca="1" si="69"/>
        <v>22.804559783418032</v>
      </c>
      <c r="D128" s="5">
        <f t="shared" si="68"/>
        <v>44744.170254629222</v>
      </c>
    </row>
    <row r="129" spans="1:4" x14ac:dyDescent="0.3">
      <c r="A129" s="1">
        <f t="shared" si="70"/>
        <v>19.75</v>
      </c>
      <c r="B129" s="1">
        <f t="shared" si="70"/>
        <v>19.75</v>
      </c>
      <c r="C129" s="6">
        <f t="shared" ca="1" si="69"/>
        <v>24.300560961001903</v>
      </c>
      <c r="D129" s="5">
        <f t="shared" si="68"/>
        <v>44744.173726851441</v>
      </c>
    </row>
    <row r="130" spans="1:4" x14ac:dyDescent="0.3">
      <c r="A130" s="1">
        <f t="shared" si="70"/>
        <v>20</v>
      </c>
      <c r="B130" s="1">
        <f t="shared" si="70"/>
        <v>20</v>
      </c>
      <c r="C130" s="6">
        <f t="shared" ca="1" si="69"/>
        <v>25.999999999999996</v>
      </c>
      <c r="D130" s="5">
        <f t="shared" si="68"/>
        <v>44744.17719907366</v>
      </c>
    </row>
    <row r="131" spans="1:4" x14ac:dyDescent="0.3">
      <c r="A131" s="1">
        <f t="shared" si="70"/>
        <v>20.25</v>
      </c>
      <c r="B131" s="1">
        <f t="shared" si="70"/>
        <v>20.25</v>
      </c>
      <c r="C131" s="6">
        <f t="shared" ca="1" si="69"/>
        <v>27.720816225328935</v>
      </c>
      <c r="D131" s="5">
        <f t="shared" si="68"/>
        <v>44744.180671295879</v>
      </c>
    </row>
    <row r="132" spans="1:4" x14ac:dyDescent="0.3">
      <c r="A132" s="1">
        <f t="shared" si="70"/>
        <v>20.5</v>
      </c>
      <c r="B132" s="1">
        <f t="shared" si="70"/>
        <v>20.5</v>
      </c>
      <c r="C132" s="6">
        <f t="shared" ca="1" si="69"/>
        <v>29.276346284534341</v>
      </c>
      <c r="D132" s="5">
        <f t="shared" ref="D132:D169" si="71">D131+1/24/12</f>
        <v>44744.184143518098</v>
      </c>
    </row>
    <row r="133" spans="1:4" x14ac:dyDescent="0.3">
      <c r="A133" s="1">
        <f t="shared" ref="A133:B133" si="72">A132+0.25</f>
        <v>20.75</v>
      </c>
      <c r="B133" s="1">
        <f t="shared" si="72"/>
        <v>20.75</v>
      </c>
      <c r="C133" s="6">
        <f t="shared" ca="1" si="69"/>
        <v>30.503963777119019</v>
      </c>
      <c r="D133" s="5">
        <f t="shared" si="71"/>
        <v>44744.187615740317</v>
      </c>
    </row>
    <row r="134" spans="1:4" x14ac:dyDescent="0.3">
      <c r="A134" s="1">
        <f t="shared" ref="A134:B134" si="73">A133+0.25</f>
        <v>21</v>
      </c>
      <c r="B134" s="1">
        <f t="shared" si="73"/>
        <v>21</v>
      </c>
      <c r="C134" s="6">
        <f t="shared" ca="1" si="69"/>
        <v>31.290370349203933</v>
      </c>
      <c r="D134" s="5">
        <f t="shared" si="71"/>
        <v>44744.191087962536</v>
      </c>
    </row>
    <row r="135" spans="1:4" x14ac:dyDescent="0.3">
      <c r="A135" s="1">
        <f t="shared" ref="A135:B135" si="74">A134+0.25</f>
        <v>21.25</v>
      </c>
      <c r="B135" s="1">
        <f t="shared" si="74"/>
        <v>21.25</v>
      </c>
      <c r="C135" s="6">
        <f t="shared" ca="1" si="69"/>
        <v>31.589603835232541</v>
      </c>
      <c r="D135" s="5">
        <f t="shared" si="71"/>
        <v>44744.194560184755</v>
      </c>
    </row>
    <row r="136" spans="1:4" x14ac:dyDescent="0.3">
      <c r="A136" s="1">
        <f t="shared" ref="A136:B136" si="75">A135+0.25</f>
        <v>21.5</v>
      </c>
      <c r="B136" s="1">
        <f t="shared" si="75"/>
        <v>21.5</v>
      </c>
      <c r="C136" s="6">
        <v>-100</v>
      </c>
      <c r="D136" s="5">
        <f t="shared" si="71"/>
        <v>44744.198032406974</v>
      </c>
    </row>
    <row r="137" spans="1:4" x14ac:dyDescent="0.3">
      <c r="A137" s="1">
        <f t="shared" ref="A137:B137" si="76">A136+0.25</f>
        <v>21.75</v>
      </c>
      <c r="B137" s="1">
        <f t="shared" si="76"/>
        <v>21.75</v>
      </c>
      <c r="C137" s="6">
        <f t="shared" ca="1" si="69"/>
        <v>30.915110292029258</v>
      </c>
      <c r="D137" s="5">
        <f t="shared" si="71"/>
        <v>44744.201504629193</v>
      </c>
    </row>
    <row r="138" spans="1:4" x14ac:dyDescent="0.3">
      <c r="A138" s="1">
        <f t="shared" ref="A138:B138" si="77">A137+0.25</f>
        <v>22</v>
      </c>
      <c r="B138" s="1">
        <f t="shared" si="77"/>
        <v>22</v>
      </c>
      <c r="C138" s="6">
        <f t="shared" ca="1" si="69"/>
        <v>30.200000000000017</v>
      </c>
      <c r="D138" s="5">
        <f t="shared" si="71"/>
        <v>44744.204976851412</v>
      </c>
    </row>
    <row r="139" spans="1:4" x14ac:dyDescent="0.3">
      <c r="A139" s="1">
        <f t="shared" ref="A139:B139" si="78">A138+0.25</f>
        <v>22.25</v>
      </c>
      <c r="B139" s="1">
        <f t="shared" si="78"/>
        <v>22.25</v>
      </c>
      <c r="C139" s="6">
        <f t="shared" ca="1" si="69"/>
        <v>29.476716550619539</v>
      </c>
      <c r="D139" s="5">
        <f t="shared" si="71"/>
        <v>44744.208449073631</v>
      </c>
    </row>
    <row r="140" spans="1:4" x14ac:dyDescent="0.3">
      <c r="A140" s="1">
        <f t="shared" ref="A140:B140" si="79">A139+0.25</f>
        <v>22.5</v>
      </c>
      <c r="B140" s="1">
        <f t="shared" si="79"/>
        <v>22.5</v>
      </c>
      <c r="C140" s="6">
        <f t="shared" ca="1" si="69"/>
        <v>28.940791754873718</v>
      </c>
      <c r="D140" s="5">
        <f t="shared" si="71"/>
        <v>44744.21192129585</v>
      </c>
    </row>
    <row r="141" spans="1:4" x14ac:dyDescent="0.3">
      <c r="A141" s="1">
        <f t="shared" ref="A141:B141" si="80">A140+0.25</f>
        <v>22.75</v>
      </c>
      <c r="B141" s="1">
        <f t="shared" si="80"/>
        <v>22.75</v>
      </c>
      <c r="C141" s="6">
        <f t="shared" ca="1" si="69"/>
        <v>28.762170921712183</v>
      </c>
      <c r="D141" s="5">
        <f t="shared" si="71"/>
        <v>44744.215393518069</v>
      </c>
    </row>
    <row r="142" spans="1:4" x14ac:dyDescent="0.3">
      <c r="A142" s="1">
        <f t="shared" ref="A142:B142" si="81">A141+0.25</f>
        <v>23</v>
      </c>
      <c r="B142" s="1">
        <f t="shared" si="81"/>
        <v>23</v>
      </c>
      <c r="C142" s="6">
        <f t="shared" ca="1" si="69"/>
        <v>29.058835008437367</v>
      </c>
      <c r="D142" s="5">
        <f t="shared" si="71"/>
        <v>44744.218865740288</v>
      </c>
    </row>
    <row r="143" spans="1:4" x14ac:dyDescent="0.3">
      <c r="A143" s="1">
        <f t="shared" ref="A143:B143" si="82">A142+0.25</f>
        <v>23.25</v>
      </c>
      <c r="B143" s="1">
        <f t="shared" si="82"/>
        <v>23.25</v>
      </c>
      <c r="C143" s="6">
        <f t="shared" ca="1" si="69"/>
        <v>29.878115767371174</v>
      </c>
      <c r="D143" s="5">
        <f t="shared" si="71"/>
        <v>44744.222337962507</v>
      </c>
    </row>
    <row r="144" spans="1:4" x14ac:dyDescent="0.3">
      <c r="A144" s="1">
        <f t="shared" ref="A144:B144" si="83">A143+0.25</f>
        <v>23.5</v>
      </c>
      <c r="B144" s="1">
        <f t="shared" si="83"/>
        <v>23.5</v>
      </c>
      <c r="C144" s="6">
        <f t="shared" ca="1" si="69"/>
        <v>31.188660071291839</v>
      </c>
      <c r="D144" s="5">
        <f t="shared" si="71"/>
        <v>44744.225810184726</v>
      </c>
    </row>
    <row r="145" spans="1:4" x14ac:dyDescent="0.3">
      <c r="A145" s="1">
        <f t="shared" ref="A145:B145" si="84">A144+0.25</f>
        <v>23.75</v>
      </c>
      <c r="B145" s="1">
        <f t="shared" si="84"/>
        <v>23.75</v>
      </c>
      <c r="C145" s="6">
        <f t="shared" ca="1" si="69"/>
        <v>32.884393227915595</v>
      </c>
      <c r="D145" s="5">
        <f t="shared" si="71"/>
        <v>44744.229282406945</v>
      </c>
    </row>
    <row r="146" spans="1:4" x14ac:dyDescent="0.3">
      <c r="A146" s="1">
        <f t="shared" ref="A146:B146" si="85">A145+0.25</f>
        <v>24</v>
      </c>
      <c r="B146" s="1">
        <f t="shared" si="85"/>
        <v>24</v>
      </c>
      <c r="C146" s="6">
        <f t="shared" ca="1" si="69"/>
        <v>34.799999999999997</v>
      </c>
      <c r="D146" s="5">
        <f t="shared" si="71"/>
        <v>44744.232754629164</v>
      </c>
    </row>
    <row r="147" spans="1:4" x14ac:dyDescent="0.3">
      <c r="A147" s="1">
        <f t="shared" ref="A147:B147" si="86">A146+0.25</f>
        <v>24.25</v>
      </c>
      <c r="B147" s="1">
        <f t="shared" si="86"/>
        <v>24.25</v>
      </c>
      <c r="C147" s="6">
        <f t="shared" ca="1" si="69"/>
        <v>36.735665858306618</v>
      </c>
      <c r="D147" s="5">
        <f t="shared" si="71"/>
        <v>44744.236226851383</v>
      </c>
    </row>
    <row r="148" spans="1:4" x14ac:dyDescent="0.3">
      <c r="A148" s="1">
        <f t="shared" ref="A148:B148" si="87">A147+0.25</f>
        <v>24.5</v>
      </c>
      <c r="B148" s="1">
        <f t="shared" si="87"/>
        <v>24.5</v>
      </c>
      <c r="C148" s="6">
        <f t="shared" ca="1" si="69"/>
        <v>38.487373734152904</v>
      </c>
      <c r="D148" s="5">
        <f t="shared" si="71"/>
        <v>44744.239699073602</v>
      </c>
    </row>
    <row r="149" spans="1:4" x14ac:dyDescent="0.3">
      <c r="A149" s="1">
        <f t="shared" ref="A149:B149" si="88">A148+0.25</f>
        <v>24.75</v>
      </c>
      <c r="B149" s="1">
        <f t="shared" si="88"/>
        <v>24.75</v>
      </c>
      <c r="C149" s="6">
        <v>25</v>
      </c>
      <c r="D149" s="5">
        <f t="shared" si="71"/>
        <v>44744.243171295821</v>
      </c>
    </row>
    <row r="150" spans="1:4" x14ac:dyDescent="0.3">
      <c r="A150" s="1">
        <f t="shared" ref="A150:B150" si="89">A149+0.25</f>
        <v>25</v>
      </c>
      <c r="B150" s="1">
        <f t="shared" si="89"/>
        <v>25</v>
      </c>
      <c r="C150" s="6">
        <v>25</v>
      </c>
      <c r="D150" s="5">
        <f t="shared" si="71"/>
        <v>44744.246643518039</v>
      </c>
    </row>
    <row r="151" spans="1:4" x14ac:dyDescent="0.3">
      <c r="A151" s="1">
        <f t="shared" ref="A151:B151" si="90">A150+0.25</f>
        <v>25.25</v>
      </c>
      <c r="B151" s="1">
        <f t="shared" si="90"/>
        <v>25.25</v>
      </c>
      <c r="C151" s="6">
        <v>25</v>
      </c>
      <c r="D151" s="5">
        <f t="shared" si="71"/>
        <v>44744.250115740258</v>
      </c>
    </row>
    <row r="152" spans="1:4" x14ac:dyDescent="0.3">
      <c r="A152" s="1">
        <f t="shared" ref="A152:B152" si="91">A151+0.25</f>
        <v>25.5</v>
      </c>
      <c r="B152" s="1">
        <f t="shared" si="91"/>
        <v>25.5</v>
      </c>
      <c r="C152" s="6">
        <f t="shared" ca="1" si="69"/>
        <v>41.037376234590532</v>
      </c>
      <c r="D152" s="5">
        <f t="shared" si="71"/>
        <v>44744.253587962477</v>
      </c>
    </row>
    <row r="153" spans="1:4" x14ac:dyDescent="0.3">
      <c r="A153" s="1">
        <f t="shared" ref="A153:B153" si="92">A152+0.25</f>
        <v>25.75</v>
      </c>
      <c r="B153" s="1">
        <f t="shared" si="92"/>
        <v>25.75</v>
      </c>
      <c r="C153" s="6">
        <f t="shared" ca="1" si="69"/>
        <v>40.526260133958651</v>
      </c>
      <c r="D153" s="5">
        <f t="shared" si="71"/>
        <v>44744.257060184696</v>
      </c>
    </row>
    <row r="154" spans="1:4" x14ac:dyDescent="0.3">
      <c r="A154" s="1">
        <f t="shared" ref="A154:B154" si="93">A153+0.25</f>
        <v>26</v>
      </c>
      <c r="B154" s="1">
        <f t="shared" si="93"/>
        <v>26</v>
      </c>
      <c r="C154" s="6">
        <f t="shared" ca="1" si="69"/>
        <v>39.79999999999999</v>
      </c>
      <c r="D154" s="5">
        <f t="shared" si="71"/>
        <v>44744.260532406915</v>
      </c>
    </row>
    <row r="155" spans="1:4" x14ac:dyDescent="0.3">
      <c r="A155" s="1">
        <f t="shared" ref="A155:B155" si="94">A154+0.25</f>
        <v>26.25</v>
      </c>
      <c r="B155" s="1">
        <f t="shared" si="94"/>
        <v>26.25</v>
      </c>
      <c r="C155" s="6">
        <f t="shared" ca="1" si="69"/>
        <v>39.066722551768144</v>
      </c>
      <c r="D155" s="5">
        <f t="shared" si="71"/>
        <v>44744.264004629134</v>
      </c>
    </row>
    <row r="156" spans="1:4" x14ac:dyDescent="0.3">
      <c r="A156" s="1">
        <f t="shared" ref="A156:B156" si="95">A155+0.25</f>
        <v>26.5</v>
      </c>
      <c r="B156" s="1">
        <f t="shared" si="95"/>
        <v>26.5</v>
      </c>
      <c r="C156" s="6">
        <f t="shared" ca="1" si="69"/>
        <v>38.538592464753251</v>
      </c>
      <c r="D156" s="5">
        <f t="shared" si="71"/>
        <v>44744.267476851353</v>
      </c>
    </row>
    <row r="157" spans="1:4" x14ac:dyDescent="0.3">
      <c r="A157" s="1">
        <f t="shared" ref="A157:B157" si="96">A156+0.25</f>
        <v>26.75</v>
      </c>
      <c r="B157" s="1">
        <f t="shared" si="96"/>
        <v>26.75</v>
      </c>
      <c r="C157" s="6">
        <f t="shared" ca="1" si="69"/>
        <v>38.399326900204009</v>
      </c>
      <c r="D157" s="5">
        <f t="shared" si="71"/>
        <v>44744.270949073572</v>
      </c>
    </row>
    <row r="158" spans="1:4" x14ac:dyDescent="0.3">
      <c r="A158" s="1">
        <f t="shared" ref="A158:B158" si="97">A157+0.25</f>
        <v>27</v>
      </c>
      <c r="B158" s="1">
        <f t="shared" si="97"/>
        <v>27</v>
      </c>
      <c r="C158" s="6">
        <f t="shared" ca="1" si="69"/>
        <v>38.775765385825238</v>
      </c>
      <c r="D158" s="5">
        <f t="shared" si="71"/>
        <v>44744.274421295791</v>
      </c>
    </row>
    <row r="159" spans="1:4" x14ac:dyDescent="0.3">
      <c r="A159" s="1">
        <f t="shared" ref="A159:B159" si="98">A158+0.25</f>
        <v>27.25</v>
      </c>
      <c r="B159" s="1">
        <f t="shared" si="98"/>
        <v>27.25</v>
      </c>
      <c r="C159" s="6">
        <f t="shared" ca="1" si="69"/>
        <v>39.717895543374915</v>
      </c>
      <c r="D159" s="5">
        <f t="shared" si="71"/>
        <v>44744.27789351801</v>
      </c>
    </row>
    <row r="160" spans="1:4" x14ac:dyDescent="0.3">
      <c r="A160" s="1">
        <f t="shared" ref="A160:B160" si="99">A159+0.25</f>
        <v>27.5</v>
      </c>
      <c r="B160" s="1">
        <f t="shared" si="99"/>
        <v>27.5</v>
      </c>
      <c r="C160" s="6">
        <f t="shared" ca="1" si="69"/>
        <v>41.190477879574615</v>
      </c>
      <c r="D160" s="5">
        <f t="shared" si="71"/>
        <v>44744.281365740229</v>
      </c>
    </row>
    <row r="161" spans="1:4" x14ac:dyDescent="0.3">
      <c r="A161" s="1">
        <f t="shared" ref="A161:B161" si="100">A160+0.25</f>
        <v>27.75</v>
      </c>
      <c r="B161" s="1">
        <f t="shared" si="100"/>
        <v>27.75</v>
      </c>
      <c r="C161" s="6">
        <v>75</v>
      </c>
      <c r="D161" s="5">
        <f t="shared" si="71"/>
        <v>44744.284837962448</v>
      </c>
    </row>
    <row r="162" spans="1:4" x14ac:dyDescent="0.3">
      <c r="A162" s="1">
        <f t="shared" ref="A162:B162" si="101">A161+0.25</f>
        <v>28</v>
      </c>
      <c r="B162" s="1">
        <f t="shared" si="101"/>
        <v>28</v>
      </c>
      <c r="C162" s="6">
        <v>75</v>
      </c>
      <c r="D162" s="5">
        <f t="shared" si="71"/>
        <v>44744.288310184667</v>
      </c>
    </row>
    <row r="163" spans="1:4" x14ac:dyDescent="0.3">
      <c r="A163" s="1">
        <f t="shared" ref="A163:B163" si="102">A162+0.25</f>
        <v>28.25</v>
      </c>
      <c r="B163" s="1">
        <f t="shared" si="102"/>
        <v>28.25</v>
      </c>
      <c r="C163" s="6">
        <f t="shared" ca="1" si="69"/>
        <v>47.341373364459344</v>
      </c>
      <c r="D163" s="5">
        <f t="shared" si="71"/>
        <v>44744.291782406886</v>
      </c>
    </row>
    <row r="164" spans="1:4" x14ac:dyDescent="0.3">
      <c r="A164" s="1">
        <f t="shared" ref="A164:B164" si="103">A163+0.25</f>
        <v>28.5</v>
      </c>
      <c r="B164" s="1">
        <f t="shared" si="103"/>
        <v>28.5</v>
      </c>
      <c r="C164" s="6">
        <f t="shared" ca="1" si="69"/>
        <v>49.281769563007813</v>
      </c>
      <c r="D164" s="5">
        <f t="shared" si="71"/>
        <v>44744.295254629105</v>
      </c>
    </row>
    <row r="165" spans="1:4" x14ac:dyDescent="0.3">
      <c r="A165" s="1">
        <f t="shared" ref="A165:B165" si="104">A164+0.25</f>
        <v>28.75</v>
      </c>
      <c r="B165" s="1">
        <f t="shared" si="104"/>
        <v>28.75</v>
      </c>
      <c r="C165" s="6">
        <f t="shared" ca="1" si="69"/>
        <v>50.830956710170831</v>
      </c>
      <c r="D165" s="5">
        <f t="shared" si="71"/>
        <v>44744.298726851324</v>
      </c>
    </row>
    <row r="166" spans="1:4" x14ac:dyDescent="0.3">
      <c r="A166" s="1">
        <f t="shared" ref="A166:B166" si="105">A165+0.25</f>
        <v>29</v>
      </c>
      <c r="B166" s="1">
        <f t="shared" si="105"/>
        <v>29</v>
      </c>
      <c r="C166" s="6">
        <f t="shared" ca="1" si="69"/>
        <v>51.857886552931951</v>
      </c>
      <c r="D166" s="5">
        <f t="shared" si="71"/>
        <v>44744.302199073543</v>
      </c>
    </row>
    <row r="167" spans="1:4" x14ac:dyDescent="0.3">
      <c r="A167" s="1">
        <f t="shared" ref="A167:B167" si="106">A166+0.25</f>
        <v>29.25</v>
      </c>
      <c r="B167" s="1">
        <f t="shared" si="106"/>
        <v>29.25</v>
      </c>
      <c r="C167" s="6">
        <f t="shared" ca="1" si="69"/>
        <v>52.311284823363025</v>
      </c>
      <c r="D167" s="5">
        <f t="shared" si="71"/>
        <v>44744.305671295762</v>
      </c>
    </row>
    <row r="168" spans="1:4" x14ac:dyDescent="0.3">
      <c r="A168" s="1">
        <f t="shared" ref="A168:B168" si="107">A167+0.25</f>
        <v>29.5</v>
      </c>
      <c r="B168" s="1">
        <f t="shared" si="107"/>
        <v>29.5</v>
      </c>
      <c r="C168" s="6">
        <f t="shared" ca="1" si="69"/>
        <v>52.228195122800074</v>
      </c>
      <c r="D168" s="5">
        <f t="shared" si="71"/>
        <v>44744.309143517981</v>
      </c>
    </row>
    <row r="169" spans="1:4" x14ac:dyDescent="0.3">
      <c r="A169" s="1">
        <f t="shared" ref="A169:B169" si="108">A168+0.25</f>
        <v>29.75</v>
      </c>
      <c r="B169" s="1">
        <f t="shared" si="108"/>
        <v>29.75</v>
      </c>
      <c r="C169" s="6">
        <f t="shared" ca="1" si="69"/>
        <v>51.72906311351462</v>
      </c>
      <c r="D169" s="5">
        <f t="shared" si="71"/>
        <v>44744.3126157402</v>
      </c>
    </row>
  </sheetData>
  <pageMargins left="0.7" right="0.7" top="0.75" bottom="0.75" header="0.3" footer="0.3"/>
  <pageSetup paperSize="9" orientation="portrait" verticalDpi="0" r:id="rId1"/>
  <headerFooter>
    <oddFooter>&amp;L&amp;1#&amp;"Calibri"&amp;7&amp;K000000C2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5"/>
  <sheetViews>
    <sheetView workbookViewId="0">
      <selection activeCell="E2" sqref="E2"/>
    </sheetView>
  </sheetViews>
  <sheetFormatPr defaultRowHeight="14.4" x14ac:dyDescent="0.3"/>
  <cols>
    <col min="1" max="1" width="10.109375" style="9" bestFit="1" customWidth="1"/>
    <col min="2" max="2" width="15.109375" bestFit="1" customWidth="1"/>
    <col min="3" max="3" width="18.33203125" bestFit="1" customWidth="1"/>
    <col min="4" max="4" width="13.21875" customWidth="1"/>
  </cols>
  <sheetData>
    <row r="1" spans="1:4" x14ac:dyDescent="0.3">
      <c r="A1" s="10" t="s">
        <v>2</v>
      </c>
      <c r="B1" t="s">
        <v>4</v>
      </c>
      <c r="C1" t="s">
        <v>5</v>
      </c>
      <c r="D1" t="s">
        <v>6</v>
      </c>
    </row>
    <row r="2" spans="1:4" x14ac:dyDescent="0.3">
      <c r="A2" s="11">
        <v>-11.25</v>
      </c>
      <c r="B2" s="7">
        <v>6.5192977047604366</v>
      </c>
      <c r="C2" s="7">
        <v>6.1135075847978184</v>
      </c>
      <c r="D2" s="7">
        <v>0</v>
      </c>
    </row>
    <row r="3" spans="1:4" x14ac:dyDescent="0.3">
      <c r="A3" s="11">
        <v>-11</v>
      </c>
      <c r="B3" s="7">
        <v>6.3952078799117142</v>
      </c>
      <c r="C3" s="7">
        <v>5.9700292388050924</v>
      </c>
      <c r="D3" s="7">
        <v>0</v>
      </c>
    </row>
    <row r="4" spans="1:4" x14ac:dyDescent="0.3">
      <c r="A4" s="11">
        <v>-10.75</v>
      </c>
      <c r="B4" s="7">
        <v>5.9200515800766471</v>
      </c>
      <c r="C4" s="7">
        <v>5.5416630564466693</v>
      </c>
      <c r="D4" s="7">
        <v>0</v>
      </c>
    </row>
    <row r="5" spans="1:4" x14ac:dyDescent="0.3">
      <c r="A5" s="11">
        <v>-10.5</v>
      </c>
      <c r="B5" s="7">
        <v>5.1326851746019653</v>
      </c>
      <c r="C5" s="7">
        <v>4.8586802316252289</v>
      </c>
      <c r="D5" s="7">
        <v>0</v>
      </c>
    </row>
    <row r="6" spans="1:4" x14ac:dyDescent="0.3">
      <c r="A6" s="11">
        <v>-10.25</v>
      </c>
      <c r="B6" s="7">
        <v>4.1194614665125577</v>
      </c>
      <c r="C6" s="7">
        <v>3.9902299035350239</v>
      </c>
      <c r="D6" s="7">
        <v>0</v>
      </c>
    </row>
    <row r="7" spans="1:4" x14ac:dyDescent="0.3">
      <c r="A7" s="11">
        <v>-10</v>
      </c>
      <c r="B7" s="7">
        <v>2.9999999999999978</v>
      </c>
      <c r="C7" s="7">
        <v>3.032931499958444</v>
      </c>
      <c r="D7" s="7">
        <v>0</v>
      </c>
    </row>
    <row r="8" spans="1:4" x14ac:dyDescent="0.3">
      <c r="A8" s="11">
        <v>-9.75</v>
      </c>
      <c r="B8" s="7">
        <v>1.9081828594614929</v>
      </c>
      <c r="C8" s="7">
        <v>2.0955262260534941</v>
      </c>
      <c r="D8" s="7">
        <v>0</v>
      </c>
    </row>
    <row r="9" spans="1:4" x14ac:dyDescent="0.3">
      <c r="A9" s="11">
        <v>-9.5</v>
      </c>
      <c r="B9" s="7">
        <v>0.97139649925775373</v>
      </c>
      <c r="C9" s="7">
        <v>1.2820273635863759</v>
      </c>
      <c r="D9" s="7">
        <v>0</v>
      </c>
    </row>
    <row r="10" spans="1:4" x14ac:dyDescent="0.3">
      <c r="A10" s="11">
        <v>-9.25</v>
      </c>
      <c r="B10" s="7">
        <v>0.29124693844365712</v>
      </c>
      <c r="C10" s="7">
        <v>0.6759878324241626</v>
      </c>
      <c r="D10" s="7">
        <v>0</v>
      </c>
    </row>
    <row r="11" spans="1:4" x14ac:dyDescent="0.3">
      <c r="A11" s="11">
        <v>-9</v>
      </c>
      <c r="B11" s="7">
        <v>-7.1320343559642563E-2</v>
      </c>
      <c r="C11" s="7">
        <v>0.32827444463178251</v>
      </c>
      <c r="D11" s="7">
        <v>0</v>
      </c>
    </row>
    <row r="12" spans="1:4" x14ac:dyDescent="0.3">
      <c r="A12" s="11">
        <v>-8.75</v>
      </c>
      <c r="B12" s="7">
        <v>-0.10430768546295539</v>
      </c>
      <c r="C12" s="7">
        <v>0.25014497395867868</v>
      </c>
      <c r="D12" s="7">
        <v>0</v>
      </c>
    </row>
    <row r="13" spans="1:4" x14ac:dyDescent="0.3">
      <c r="A13" s="11">
        <v>-8.5</v>
      </c>
      <c r="B13" s="7">
        <v>0.15476202628867419</v>
      </c>
      <c r="C13" s="7">
        <v>0.41256581140985737</v>
      </c>
      <c r="D13" s="7">
        <v>0</v>
      </c>
    </row>
    <row r="14" spans="1:4" x14ac:dyDescent="0.3">
      <c r="A14" s="11">
        <v>-8.25</v>
      </c>
      <c r="B14" s="7">
        <v>0.62589127466202576</v>
      </c>
      <c r="C14" s="7">
        <v>0.75172310768746797</v>
      </c>
      <c r="D14" s="7">
        <v>0</v>
      </c>
    </row>
    <row r="15" spans="1:4" x14ac:dyDescent="0.3">
      <c r="A15" s="11">
        <v>-8</v>
      </c>
      <c r="B15" s="7">
        <v>1.2000000000000011</v>
      </c>
      <c r="C15" s="7">
        <v>1.1797244461594401</v>
      </c>
      <c r="D15" s="7">
        <v>0</v>
      </c>
    </row>
    <row r="16" spans="1:4" x14ac:dyDescent="0.3">
      <c r="A16" s="11">
        <v>-7.75</v>
      </c>
      <c r="B16" s="7">
        <v>1.756438089924147</v>
      </c>
      <c r="C16" s="7">
        <v>1.598709223153584</v>
      </c>
      <c r="D16" s="7">
        <v>0</v>
      </c>
    </row>
    <row r="17" spans="1:4" x14ac:dyDescent="0.3">
      <c r="A17" s="11">
        <v>-7.5</v>
      </c>
      <c r="B17" s="7">
        <v>2.1818063937629169</v>
      </c>
      <c r="C17" s="7">
        <v>1.916101501875128</v>
      </c>
      <c r="D17" s="7">
        <v>0</v>
      </c>
    </row>
    <row r="18" spans="1:4" x14ac:dyDescent="0.3">
      <c r="A18" s="11">
        <v>-7.25</v>
      </c>
      <c r="B18" s="7">
        <v>2.3871392241893949</v>
      </c>
      <c r="C18" s="7">
        <v>2.0586183139785801</v>
      </c>
      <c r="D18" s="7">
        <v>0</v>
      </c>
    </row>
    <row r="19" spans="1:4" x14ac:dyDescent="0.3">
      <c r="A19" s="11">
        <v>-7</v>
      </c>
      <c r="B19" s="7">
        <v>2.3208286933869711</v>
      </c>
      <c r="C19" s="7">
        <v>1.9829001437976981</v>
      </c>
      <c r="D19" s="7">
        <v>0</v>
      </c>
    </row>
    <row r="20" spans="1:4" x14ac:dyDescent="0.3">
      <c r="A20" s="11">
        <v>-6.75</v>
      </c>
      <c r="B20" s="7">
        <v>1.975400078840285</v>
      </c>
      <c r="C20" s="7">
        <v>1.681210730289326</v>
      </c>
      <c r="D20" s="7">
        <v>0</v>
      </c>
    </row>
    <row r="21" spans="1:4" x14ac:dyDescent="0.3">
      <c r="A21" s="11">
        <v>-6.5</v>
      </c>
      <c r="B21" s="7">
        <v>1.3872548783981959</v>
      </c>
      <c r="C21" s="7">
        <v>1.181462224352501</v>
      </c>
      <c r="D21" s="7">
        <v>0</v>
      </c>
    </row>
    <row r="22" spans="1:4" x14ac:dyDescent="0.3">
      <c r="A22" s="11">
        <v>-6.25</v>
      </c>
      <c r="B22" s="7">
        <v>0.62962012518274646</v>
      </c>
      <c r="C22" s="7">
        <v>0.54172715697367835</v>
      </c>
      <c r="D22" s="7">
        <v>0</v>
      </c>
    </row>
    <row r="23" spans="1:4" x14ac:dyDescent="0.3">
      <c r="A23" s="11">
        <v>-6</v>
      </c>
      <c r="B23" s="7">
        <v>-0.20000000000000059</v>
      </c>
      <c r="C23" s="7">
        <v>-0.15974381642966759</v>
      </c>
      <c r="D23" s="7">
        <v>0</v>
      </c>
    </row>
    <row r="24" spans="1:4" x14ac:dyDescent="0.3">
      <c r="A24" s="11">
        <v>-5.75</v>
      </c>
      <c r="B24" s="7">
        <v>-0.99574632934376117</v>
      </c>
      <c r="C24" s="7">
        <v>-0.83730368411652378</v>
      </c>
      <c r="D24" s="7">
        <v>0</v>
      </c>
    </row>
    <row r="25" spans="1:4" x14ac:dyDescent="0.3">
      <c r="A25" s="11">
        <v>-5.5</v>
      </c>
      <c r="B25" s="7">
        <v>-1.660103939955859</v>
      </c>
      <c r="C25" s="7">
        <v>-1.411404020280234</v>
      </c>
      <c r="D25" s="7">
        <v>0</v>
      </c>
    </row>
    <row r="26" spans="1:4" x14ac:dyDescent="0.3">
      <c r="A26" s="11">
        <v>-5.25</v>
      </c>
      <c r="B26" s="7">
        <v>-2.1187309216929808</v>
      </c>
      <c r="C26" s="7">
        <v>-1.8206645203002649</v>
      </c>
      <c r="D26" s="7">
        <v>0</v>
      </c>
    </row>
    <row r="27" spans="1:4" x14ac:dyDescent="0.3">
      <c r="A27" s="11">
        <v>-5</v>
      </c>
      <c r="B27" s="7">
        <v>-2.33113883008419</v>
      </c>
      <c r="C27" s="7">
        <v>-2.0306660038114779</v>
      </c>
      <c r="D27" s="7">
        <v>0</v>
      </c>
    </row>
    <row r="28" spans="1:4" x14ac:dyDescent="0.3">
      <c r="A28" s="11">
        <v>-4.75</v>
      </c>
      <c r="B28" s="7">
        <v>-2.295668981817252</v>
      </c>
      <c r="C28" s="7">
        <v>-2.0381892737064429</v>
      </c>
      <c r="D28" s="7">
        <v>0</v>
      </c>
    </row>
    <row r="29" spans="1:4" x14ac:dyDescent="0.3">
      <c r="A29" s="11">
        <v>-4.5</v>
      </c>
      <c r="B29" s="7">
        <v>-2.0481601717798208</v>
      </c>
      <c r="C29" s="7">
        <v>-1.8703837457925561</v>
      </c>
      <c r="D29" s="7">
        <v>0</v>
      </c>
    </row>
    <row r="30" spans="1:4" x14ac:dyDescent="0.3">
      <c r="A30" s="11">
        <v>-4.25</v>
      </c>
      <c r="B30" s="7">
        <v>-1.654727171268781</v>
      </c>
      <c r="C30" s="7">
        <v>-1.579173320718104</v>
      </c>
      <c r="D30" s="7">
        <v>0</v>
      </c>
    </row>
    <row r="31" spans="1:4" x14ac:dyDescent="0.3">
      <c r="A31" s="11">
        <v>-4</v>
      </c>
      <c r="B31" s="7">
        <v>-1.2</v>
      </c>
      <c r="C31" s="7">
        <v>-1.2319592814076139</v>
      </c>
      <c r="D31" s="7">
        <v>0</v>
      </c>
    </row>
    <row r="32" spans="1:4" x14ac:dyDescent="0.3">
      <c r="A32" s="11">
        <v>-3.75</v>
      </c>
      <c r="B32" s="7">
        <v>-0.77286412927534354</v>
      </c>
      <c r="C32" s="7">
        <v>-0.90024197086357205</v>
      </c>
      <c r="D32" s="7">
        <v>0</v>
      </c>
    </row>
    <row r="33" spans="1:4" x14ac:dyDescent="0.3">
      <c r="A33" s="11">
        <v>-3.5</v>
      </c>
      <c r="B33" s="7">
        <v>-0.45208565330651451</v>
      </c>
      <c r="C33" s="7">
        <v>-0.64806857919068683</v>
      </c>
      <c r="D33" s="7">
        <v>0</v>
      </c>
    </row>
    <row r="34" spans="1:4" x14ac:dyDescent="0.3">
      <c r="A34" s="11">
        <v>-3.25</v>
      </c>
      <c r="B34" s="7">
        <v>-0.29415505887899251</v>
      </c>
      <c r="C34" s="7">
        <v>-0.52218378283073974</v>
      </c>
      <c r="D34" s="7">
        <v>0</v>
      </c>
    </row>
    <row r="35" spans="1:4" x14ac:dyDescent="0.3">
      <c r="A35" s="11">
        <v>-3</v>
      </c>
      <c r="B35" s="7">
        <v>-0.3252551286084111</v>
      </c>
      <c r="C35" s="7">
        <v>-0.54542537931902557</v>
      </c>
      <c r="D35" s="7">
        <v>0</v>
      </c>
    </row>
    <row r="36" spans="1:4" x14ac:dyDescent="0.3">
      <c r="A36" s="11">
        <v>-2.75</v>
      </c>
      <c r="B36" s="7">
        <v>-0.53853022013268981</v>
      </c>
      <c r="C36" s="7">
        <v>-3.7143296743339178</v>
      </c>
      <c r="D36" s="7">
        <v>10</v>
      </c>
    </row>
    <row r="37" spans="1:4" x14ac:dyDescent="0.3">
      <c r="A37" s="11">
        <v>-2.5</v>
      </c>
      <c r="B37" s="7">
        <v>-0.89693058495790523</v>
      </c>
      <c r="C37" s="7">
        <v>-7.0011908184078644</v>
      </c>
      <c r="D37" s="7">
        <v>0</v>
      </c>
    </row>
    <row r="38" spans="1:4" x14ac:dyDescent="0.3">
      <c r="A38" s="11">
        <v>-2.25</v>
      </c>
      <c r="B38" s="7">
        <v>-13.34097792489035</v>
      </c>
      <c r="C38" s="7">
        <v>-7.3600758444917034</v>
      </c>
      <c r="D38" s="7">
        <v>0</v>
      </c>
    </row>
    <row r="39" spans="1:4" x14ac:dyDescent="0.3">
      <c r="A39" s="11">
        <v>-2</v>
      </c>
      <c r="B39" s="7">
        <v>-13.8</v>
      </c>
      <c r="C39" s="7">
        <v>-10.735655879605069</v>
      </c>
      <c r="D39" s="7">
        <v>0</v>
      </c>
    </row>
    <row r="40" spans="1:4" x14ac:dyDescent="0.3">
      <c r="A40" s="11">
        <v>-1.75</v>
      </c>
      <c r="B40" s="7">
        <v>-14.20484257287621</v>
      </c>
      <c r="C40" s="7">
        <v>-14.07327906554324</v>
      </c>
      <c r="D40" s="7">
        <v>0</v>
      </c>
    </row>
    <row r="41" spans="1:4" x14ac:dyDescent="0.3">
      <c r="A41" s="11">
        <v>-1.5</v>
      </c>
      <c r="B41" s="7">
        <v>-14.49987243569579</v>
      </c>
      <c r="C41" s="7">
        <v>-14.328553813912389</v>
      </c>
      <c r="D41" s="7">
        <v>0</v>
      </c>
    </row>
    <row r="42" spans="1:4" x14ac:dyDescent="0.3">
      <c r="A42" s="11">
        <v>-1.25</v>
      </c>
      <c r="B42" s="7">
        <v>-14.65226590158681</v>
      </c>
      <c r="C42" s="7">
        <v>-14.474863787343001</v>
      </c>
      <c r="D42" s="7">
        <v>0</v>
      </c>
    </row>
    <row r="43" spans="1:4" x14ac:dyDescent="0.3">
      <c r="A43" s="11">
        <v>-1</v>
      </c>
      <c r="B43" s="7">
        <v>-14.657106781186551</v>
      </c>
      <c r="C43" s="7">
        <v>-14.50770627187233</v>
      </c>
      <c r="D43" s="7">
        <v>0</v>
      </c>
    </row>
    <row r="44" spans="1:4" x14ac:dyDescent="0.3">
      <c r="A44" s="11">
        <v>-0.75</v>
      </c>
      <c r="B44" s="7">
        <v>-14.53763335961343</v>
      </c>
      <c r="C44" s="7">
        <v>-14.44565002460079</v>
      </c>
      <c r="D44" s="7">
        <v>0</v>
      </c>
    </row>
    <row r="45" spans="1:4" x14ac:dyDescent="0.3">
      <c r="A45" s="11">
        <v>-0.5</v>
      </c>
      <c r="B45" s="7">
        <v>-14.34105339059327</v>
      </c>
      <c r="C45" s="7">
        <v>-14.33172854145913</v>
      </c>
      <c r="D45" s="7">
        <v>0</v>
      </c>
    </row>
    <row r="46" spans="1:4" x14ac:dyDescent="0.3">
      <c r="A46" s="11">
        <v>-0.25</v>
      </c>
      <c r="B46" s="7">
        <v>-14.13217402503655</v>
      </c>
      <c r="C46" s="7">
        <v>-14.18506568129254</v>
      </c>
      <c r="D46" s="7">
        <v>0</v>
      </c>
    </row>
    <row r="47" spans="1:4" x14ac:dyDescent="0.3">
      <c r="A47" s="11">
        <v>0</v>
      </c>
      <c r="B47" s="7">
        <v>-14</v>
      </c>
      <c r="C47" s="7">
        <v>-13.9921875</v>
      </c>
      <c r="D47" s="7">
        <v>0</v>
      </c>
    </row>
    <row r="48" spans="1:4" x14ac:dyDescent="0.3">
      <c r="A48" s="11">
        <v>0.25</v>
      </c>
      <c r="B48" s="7">
        <v>-13.861575974963451</v>
      </c>
      <c r="C48" s="7">
        <v>-13.79305931870746</v>
      </c>
      <c r="D48" s="7">
        <v>0</v>
      </c>
    </row>
    <row r="49" spans="1:4" x14ac:dyDescent="0.3">
      <c r="A49" s="11">
        <v>0.5</v>
      </c>
      <c r="B49" s="7">
        <v>-13.633946609406729</v>
      </c>
      <c r="C49" s="7">
        <v>-13.62764645854087</v>
      </c>
      <c r="D49" s="7">
        <v>0</v>
      </c>
    </row>
    <row r="50" spans="1:4" x14ac:dyDescent="0.3">
      <c r="A50" s="11">
        <v>0.75</v>
      </c>
      <c r="B50" s="7">
        <v>-13.406116640386569</v>
      </c>
      <c r="C50" s="7">
        <v>-13.482474975399199</v>
      </c>
      <c r="D50" s="7">
        <v>0</v>
      </c>
    </row>
    <row r="51" spans="1:4" x14ac:dyDescent="0.3">
      <c r="A51" s="11">
        <v>1</v>
      </c>
      <c r="B51" s="7">
        <v>-13.24289321881345</v>
      </c>
      <c r="C51" s="7">
        <v>-13.376668728127671</v>
      </c>
      <c r="D51" s="7">
        <v>0</v>
      </c>
    </row>
    <row r="52" spans="1:4" x14ac:dyDescent="0.3">
      <c r="A52" s="11">
        <v>1.25</v>
      </c>
      <c r="B52" s="7">
        <v>-13.19148409841319</v>
      </c>
      <c r="C52" s="7">
        <v>-13.35326121265701</v>
      </c>
      <c r="D52" s="7">
        <v>0</v>
      </c>
    </row>
    <row r="53" spans="1:4" x14ac:dyDescent="0.3">
      <c r="A53" s="11">
        <v>1.5</v>
      </c>
      <c r="B53" s="7">
        <v>-13.27512756430421</v>
      </c>
      <c r="C53" s="7">
        <v>-13.430821186087609</v>
      </c>
      <c r="D53" s="7">
        <v>0</v>
      </c>
    </row>
    <row r="54" spans="1:4" x14ac:dyDescent="0.3">
      <c r="A54" s="11">
        <v>1.75</v>
      </c>
      <c r="B54" s="7">
        <v>-13.48890742712379</v>
      </c>
      <c r="C54" s="7">
        <v>-13.60484593445676</v>
      </c>
      <c r="D54" s="7">
        <v>0</v>
      </c>
    </row>
    <row r="55" spans="1:4" x14ac:dyDescent="0.3">
      <c r="A55" s="11">
        <v>2</v>
      </c>
      <c r="B55" s="7">
        <v>-13.8</v>
      </c>
      <c r="C55" s="7">
        <v>-13.848719120394939</v>
      </c>
      <c r="D55" s="7">
        <v>0</v>
      </c>
    </row>
    <row r="56" spans="1:4" x14ac:dyDescent="0.3">
      <c r="A56" s="11">
        <v>2.25</v>
      </c>
      <c r="B56" s="7">
        <v>-14.152772075109651</v>
      </c>
      <c r="C56" s="7">
        <v>-14.118049155508301</v>
      </c>
      <c r="D56" s="7">
        <v>0</v>
      </c>
    </row>
    <row r="57" spans="1:4" x14ac:dyDescent="0.3">
      <c r="A57" s="11">
        <v>2.5</v>
      </c>
      <c r="B57" s="7">
        <v>-14.478069415042089</v>
      </c>
      <c r="C57" s="7">
        <v>-14.35818418159214</v>
      </c>
      <c r="D57" s="7">
        <v>0</v>
      </c>
    </row>
    <row r="58" spans="1:4" x14ac:dyDescent="0.3">
      <c r="A58" s="11">
        <v>2.75</v>
      </c>
      <c r="B58" s="7">
        <v>-14.70521977986731</v>
      </c>
      <c r="C58" s="7">
        <v>-14.513795325666081</v>
      </c>
      <c r="D58" s="7">
        <v>0</v>
      </c>
    </row>
    <row r="59" spans="1:4" x14ac:dyDescent="0.3">
      <c r="A59" s="11">
        <v>3</v>
      </c>
      <c r="B59" s="7">
        <v>-14.77474487139159</v>
      </c>
      <c r="C59" s="7">
        <v>-9.5389496206809739</v>
      </c>
      <c r="D59" s="7">
        <v>-10</v>
      </c>
    </row>
    <row r="60" spans="1:4" x14ac:dyDescent="0.3">
      <c r="A60" s="11">
        <v>3.25</v>
      </c>
      <c r="B60" s="7">
        <v>-14.649594941121009</v>
      </c>
      <c r="C60" s="7">
        <v>-4.4059412171692571</v>
      </c>
      <c r="D60" s="7">
        <v>0</v>
      </c>
    </row>
    <row r="61" spans="1:4" x14ac:dyDescent="0.3">
      <c r="A61" s="11">
        <v>3.5</v>
      </c>
      <c r="B61" s="7">
        <v>5.6770856533065146</v>
      </c>
      <c r="C61" s="7">
        <v>-4.1113064208093144</v>
      </c>
      <c r="D61" s="7">
        <v>0</v>
      </c>
    </row>
    <row r="62" spans="1:4" x14ac:dyDescent="0.3">
      <c r="A62" s="11">
        <v>3.75</v>
      </c>
      <c r="B62" s="7">
        <v>6.1791141292753444</v>
      </c>
      <c r="C62" s="7">
        <v>1.322116970863576</v>
      </c>
      <c r="D62" s="7">
        <v>0</v>
      </c>
    </row>
    <row r="63" spans="1:4" x14ac:dyDescent="0.3">
      <c r="A63" s="11">
        <v>4</v>
      </c>
      <c r="B63" s="7">
        <v>6.8</v>
      </c>
      <c r="C63" s="7">
        <v>6.8475842814076149</v>
      </c>
      <c r="D63" s="7">
        <v>0</v>
      </c>
    </row>
    <row r="64" spans="1:4" x14ac:dyDescent="0.3">
      <c r="A64" s="11">
        <v>4.25</v>
      </c>
      <c r="B64" s="7">
        <v>7.4609771712687811</v>
      </c>
      <c r="C64" s="7">
        <v>7.4010483207181039</v>
      </c>
      <c r="D64" s="7">
        <v>0</v>
      </c>
    </row>
    <row r="65" spans="1:4" x14ac:dyDescent="0.3">
      <c r="A65" s="11">
        <v>4.5</v>
      </c>
      <c r="B65" s="7">
        <v>8.073160171779822</v>
      </c>
      <c r="C65" s="7">
        <v>7.9110087457925564</v>
      </c>
      <c r="D65" s="7">
        <v>0</v>
      </c>
    </row>
    <row r="66" spans="1:4" x14ac:dyDescent="0.3">
      <c r="A66" s="11">
        <v>4.75</v>
      </c>
      <c r="B66" s="7">
        <v>8.5519189818172521</v>
      </c>
      <c r="C66" s="7">
        <v>8.310064273706443</v>
      </c>
      <c r="D66" s="7">
        <v>0</v>
      </c>
    </row>
    <row r="67" spans="1:4" x14ac:dyDescent="0.3">
      <c r="A67" s="11">
        <v>5</v>
      </c>
      <c r="B67" s="7">
        <v>8.8311388300841891</v>
      </c>
      <c r="C67" s="7">
        <v>31.37501501882252</v>
      </c>
      <c r="D67" s="7">
        <v>-10</v>
      </c>
    </row>
    <row r="68" spans="1:4" x14ac:dyDescent="0.3">
      <c r="A68" s="11">
        <v>5.25</v>
      </c>
      <c r="B68" s="7">
        <v>8.8749809216929805</v>
      </c>
      <c r="C68" s="7">
        <v>31.421263535311311</v>
      </c>
      <c r="D68" s="7">
        <v>0</v>
      </c>
    </row>
    <row r="69" spans="1:4" x14ac:dyDescent="0.3">
      <c r="A69" s="11">
        <v>5.5</v>
      </c>
      <c r="B69" s="7">
        <v>100</v>
      </c>
      <c r="C69" s="7">
        <v>8.4520290202802322</v>
      </c>
      <c r="D69" s="7">
        <v>1</v>
      </c>
    </row>
    <row r="70" spans="1:4" x14ac:dyDescent="0.3">
      <c r="A70" s="11">
        <v>5.75</v>
      </c>
      <c r="B70" s="7">
        <v>8.301996329343762</v>
      </c>
      <c r="C70" s="7">
        <v>30.987902699127549</v>
      </c>
      <c r="D70" s="7">
        <v>0</v>
      </c>
    </row>
    <row r="71" spans="1:4" x14ac:dyDescent="0.3">
      <c r="A71" s="11">
        <v>6</v>
      </c>
      <c r="B71" s="7">
        <v>7.8000000000000007</v>
      </c>
      <c r="C71" s="7">
        <v>30.60409283144071</v>
      </c>
      <c r="D71" s="7">
        <v>0</v>
      </c>
    </row>
    <row r="72" spans="1:4" x14ac:dyDescent="0.3">
      <c r="A72" s="11">
        <v>6.25</v>
      </c>
      <c r="B72" s="7">
        <v>7.2766298748172531</v>
      </c>
      <c r="C72" s="7">
        <v>7.3801478430263217</v>
      </c>
      <c r="D72" s="7">
        <v>0</v>
      </c>
    </row>
    <row r="73" spans="1:4" x14ac:dyDescent="0.3">
      <c r="A73" s="11">
        <v>6.5</v>
      </c>
      <c r="B73" s="7">
        <v>6.8377451216018024</v>
      </c>
      <c r="C73" s="7">
        <v>7.0591627756475006</v>
      </c>
      <c r="D73" s="7">
        <v>0</v>
      </c>
    </row>
    <row r="74" spans="1:4" x14ac:dyDescent="0.3">
      <c r="A74" s="11">
        <v>6.75</v>
      </c>
      <c r="B74" s="7">
        <v>6.5808499211597136</v>
      </c>
      <c r="C74" s="7">
        <v>6.8906642697106726</v>
      </c>
      <c r="D74" s="7">
        <v>0</v>
      </c>
    </row>
    <row r="75" spans="1:4" x14ac:dyDescent="0.3">
      <c r="A75" s="11">
        <v>7</v>
      </c>
      <c r="B75" s="7">
        <v>6.5791713066130297</v>
      </c>
      <c r="C75" s="7">
        <v>6.9327248562023014</v>
      </c>
      <c r="D75" s="7">
        <v>0</v>
      </c>
    </row>
    <row r="76" spans="1:4" x14ac:dyDescent="0.3">
      <c r="A76" s="11">
        <v>7.25</v>
      </c>
      <c r="B76" s="7">
        <v>6.869110775810606</v>
      </c>
      <c r="C76" s="7">
        <v>7.2132566860214196</v>
      </c>
      <c r="D76" s="7">
        <v>0</v>
      </c>
    </row>
    <row r="77" spans="1:4" x14ac:dyDescent="0.3">
      <c r="A77" s="11">
        <v>7.5</v>
      </c>
      <c r="B77" s="7">
        <v>7.4431936062370827</v>
      </c>
      <c r="C77" s="7">
        <v>7.7245234981248707</v>
      </c>
      <c r="D77" s="7">
        <v>0</v>
      </c>
    </row>
    <row r="78" spans="1:4" x14ac:dyDescent="0.3">
      <c r="A78" s="11">
        <v>7.75</v>
      </c>
      <c r="B78" s="7">
        <v>8.2498119100758522</v>
      </c>
      <c r="C78" s="7">
        <v>8.4231657768464174</v>
      </c>
      <c r="D78" s="7">
        <v>0</v>
      </c>
    </row>
    <row r="79" spans="1:4" x14ac:dyDescent="0.3">
      <c r="A79" s="11">
        <v>8</v>
      </c>
      <c r="B79" s="7">
        <v>9.1999999999999993</v>
      </c>
      <c r="C79" s="7">
        <v>9.2359005538405583</v>
      </c>
      <c r="D79" s="7">
        <v>0</v>
      </c>
    </row>
    <row r="80" spans="1:4" x14ac:dyDescent="0.3">
      <c r="A80" s="11">
        <v>8.25</v>
      </c>
      <c r="B80" s="7">
        <v>10.180358725337969</v>
      </c>
      <c r="C80" s="7">
        <v>10.070151892312531</v>
      </c>
      <c r="D80" s="7">
        <v>0</v>
      </c>
    </row>
    <row r="81" spans="1:4" x14ac:dyDescent="0.3">
      <c r="A81" s="11">
        <v>8.5</v>
      </c>
      <c r="B81" s="7">
        <v>11.070237973711331</v>
      </c>
      <c r="C81" s="7">
        <v>10.82805918859014</v>
      </c>
      <c r="D81" s="7">
        <v>0</v>
      </c>
    </row>
    <row r="82" spans="1:4" x14ac:dyDescent="0.3">
      <c r="A82" s="11">
        <v>8.75</v>
      </c>
      <c r="B82" s="7">
        <v>11.76055768546296</v>
      </c>
      <c r="C82" s="7">
        <v>11.42173002604132</v>
      </c>
      <c r="D82" s="7">
        <v>0</v>
      </c>
    </row>
    <row r="83" spans="1:4" x14ac:dyDescent="0.3">
      <c r="A83" s="11">
        <v>9</v>
      </c>
      <c r="B83" s="7">
        <v>12.171320343559641</v>
      </c>
      <c r="C83" s="7">
        <v>11.787350555368221</v>
      </c>
      <c r="D83" s="7">
        <v>0</v>
      </c>
    </row>
    <row r="84" spans="1:4" x14ac:dyDescent="0.3">
      <c r="A84" s="11">
        <v>9.25</v>
      </c>
      <c r="B84" s="7">
        <v>12.265003061556341</v>
      </c>
      <c r="C84" s="7">
        <v>11.89588716757584</v>
      </c>
      <c r="D84" s="7">
        <v>0</v>
      </c>
    </row>
    <row r="85" spans="1:4" x14ac:dyDescent="0.3">
      <c r="A85" s="11">
        <v>9.5</v>
      </c>
      <c r="B85" s="7">
        <v>12.05360350074225</v>
      </c>
      <c r="C85" s="7">
        <v>11.75859763641362</v>
      </c>
      <c r="D85" s="7">
        <v>0</v>
      </c>
    </row>
    <row r="86" spans="1:4" x14ac:dyDescent="0.3">
      <c r="A86" s="11">
        <v>9.75</v>
      </c>
      <c r="B86" s="7">
        <v>11.598067140538509</v>
      </c>
      <c r="C86" s="7">
        <v>11.426348773946509</v>
      </c>
      <c r="D86" s="7">
        <v>0</v>
      </c>
    </row>
    <row r="87" spans="1:4" x14ac:dyDescent="0.3">
      <c r="A87" s="11">
        <v>10</v>
      </c>
      <c r="B87" s="7">
        <v>11</v>
      </c>
      <c r="C87" s="7">
        <v>10.98269350004156</v>
      </c>
      <c r="D87" s="7">
        <v>0</v>
      </c>
    </row>
    <row r="88" spans="1:4" x14ac:dyDescent="0.3">
      <c r="A88" s="11">
        <v>10.25</v>
      </c>
      <c r="B88" s="7">
        <v>10.38678853348744</v>
      </c>
      <c r="C88" s="7">
        <v>10.531645096464979</v>
      </c>
      <c r="D88" s="7">
        <v>0</v>
      </c>
    </row>
    <row r="89" spans="1:4" x14ac:dyDescent="0.3">
      <c r="A89" s="11">
        <v>10.5</v>
      </c>
      <c r="B89" s="7">
        <v>9.8923148253980351</v>
      </c>
      <c r="C89" s="7">
        <v>10.18194476837477</v>
      </c>
      <c r="D89" s="7">
        <v>0</v>
      </c>
    </row>
    <row r="90" spans="1:4" x14ac:dyDescent="0.3">
      <c r="A90" s="11">
        <v>10.75</v>
      </c>
      <c r="B90" s="7">
        <v>9.6361984199233532</v>
      </c>
      <c r="C90" s="7">
        <v>10.030211943553329</v>
      </c>
      <c r="D90" s="7">
        <v>0</v>
      </c>
    </row>
    <row r="91" spans="1:4" x14ac:dyDescent="0.3">
      <c r="A91" s="11">
        <v>11</v>
      </c>
      <c r="B91" s="7">
        <v>9.7047921200882854</v>
      </c>
      <c r="C91" s="7">
        <v>10.14559576119491</v>
      </c>
      <c r="D91" s="7">
        <v>0</v>
      </c>
    </row>
    <row r="92" spans="1:4" x14ac:dyDescent="0.3">
      <c r="A92" s="11">
        <v>11.25</v>
      </c>
      <c r="B92" s="7">
        <v>10.13695229523956</v>
      </c>
      <c r="C92" s="7">
        <v>10.558367415202181</v>
      </c>
      <c r="D92" s="7">
        <v>0</v>
      </c>
    </row>
    <row r="93" spans="1:4" x14ac:dyDescent="0.3">
      <c r="A93" s="11">
        <v>11.5</v>
      </c>
      <c r="B93" s="7">
        <v>10.916917504218681</v>
      </c>
      <c r="C93" s="7">
        <v>11.254326507976559</v>
      </c>
      <c r="D93" s="7">
        <v>0</v>
      </c>
    </row>
    <row r="94" spans="1:4" x14ac:dyDescent="0.3">
      <c r="A94" s="11">
        <v>11.75</v>
      </c>
      <c r="B94" s="7">
        <v>11.97556161657841</v>
      </c>
      <c r="C94" s="7">
        <v>12.176021993678519</v>
      </c>
      <c r="D94" s="7">
        <v>0</v>
      </c>
    </row>
    <row r="95" spans="1:4" x14ac:dyDescent="0.3">
      <c r="A95" s="11">
        <v>12</v>
      </c>
      <c r="B95" s="7">
        <v>13.2</v>
      </c>
      <c r="C95" s="7">
        <v>13.23074106225482</v>
      </c>
      <c r="D95" s="7">
        <v>0</v>
      </c>
    </row>
    <row r="96" spans="1:4" x14ac:dyDescent="0.3">
      <c r="A96" s="11">
        <v>12.25</v>
      </c>
      <c r="B96" s="7">
        <v>14.45021817525584</v>
      </c>
      <c r="C96" s="7">
        <v>14.30415876120178</v>
      </c>
      <c r="D96" s="7">
        <v>0</v>
      </c>
    </row>
    <row r="97" spans="1:4" x14ac:dyDescent="0.3">
      <c r="A97" s="11">
        <v>12.5</v>
      </c>
      <c r="B97" s="7">
        <v>15.580266952966371</v>
      </c>
      <c r="C97" s="7">
        <v>15.27763360182864</v>
      </c>
      <c r="D97" s="7">
        <v>0</v>
      </c>
    </row>
    <row r="98" spans="1:4" x14ac:dyDescent="0.3">
      <c r="A98" s="11">
        <v>12.75</v>
      </c>
      <c r="B98" s="7">
        <v>16.460806475262341</v>
      </c>
      <c r="C98" s="7">
        <v>16.046525093852409</v>
      </c>
      <c r="D98" s="7">
        <v>0</v>
      </c>
    </row>
    <row r="99" spans="1:4" x14ac:dyDescent="0.3">
      <c r="A99" s="11">
        <v>13</v>
      </c>
      <c r="B99" s="7">
        <v>16.999509756796389</v>
      </c>
      <c r="C99" s="7">
        <v>16.53669905642678</v>
      </c>
      <c r="D99" s="7">
        <v>0</v>
      </c>
    </row>
    <row r="100" spans="1:4" x14ac:dyDescent="0.3">
      <c r="A100" s="11">
        <v>13.25</v>
      </c>
      <c r="B100" s="7">
        <v>17.156105490391049</v>
      </c>
      <c r="C100" s="7">
        <v>16.716615740981918</v>
      </c>
      <c r="D100" s="7">
        <v>0</v>
      </c>
    </row>
    <row r="101" spans="1:4" x14ac:dyDescent="0.3">
      <c r="A101" s="11">
        <v>13.5</v>
      </c>
      <c r="B101" s="7">
        <v>16.94961730708739</v>
      </c>
      <c r="C101" s="7">
        <v>16.603036167992251</v>
      </c>
      <c r="D101" s="7">
        <v>0</v>
      </c>
    </row>
    <row r="102" spans="1:4" x14ac:dyDescent="0.3">
      <c r="A102" s="11">
        <v>13.75</v>
      </c>
      <c r="B102" s="7">
        <v>16.456529424781571</v>
      </c>
      <c r="C102" s="7">
        <v>16.259340639799738</v>
      </c>
      <c r="D102" s="7">
        <v>0</v>
      </c>
    </row>
    <row r="103" spans="1:4" x14ac:dyDescent="0.3">
      <c r="A103" s="11">
        <v>14</v>
      </c>
      <c r="B103" s="7">
        <v>15.8</v>
      </c>
      <c r="C103" s="7">
        <v>15.786585804280881</v>
      </c>
      <c r="D103" s="7">
        <v>0</v>
      </c>
    </row>
    <row r="104" spans="1:4" x14ac:dyDescent="0.3">
      <c r="A104" s="11">
        <v>14.25</v>
      </c>
      <c r="B104" s="7">
        <v>15.131639761720511</v>
      </c>
      <c r="C104" s="7">
        <v>15.308559001954981</v>
      </c>
      <c r="D104" s="7">
        <v>0</v>
      </c>
    </row>
    <row r="105" spans="1:4" x14ac:dyDescent="0.3">
      <c r="A105" s="11">
        <v>14.5</v>
      </c>
      <c r="B105" s="7">
        <v>14.60855672353402</v>
      </c>
      <c r="C105" s="7">
        <v>14.95304420842475</v>
      </c>
      <c r="D105" s="7">
        <v>0</v>
      </c>
    </row>
    <row r="106" spans="1:4" x14ac:dyDescent="0.3">
      <c r="A106" s="11">
        <v>14.75</v>
      </c>
      <c r="B106" s="7">
        <v>14.36914985950431</v>
      </c>
      <c r="C106" s="7">
        <v>14.83214073862109</v>
      </c>
      <c r="D106" s="7">
        <v>0</v>
      </c>
    </row>
    <row r="107" spans="1:4" x14ac:dyDescent="0.3">
      <c r="A107" s="11">
        <v>15</v>
      </c>
      <c r="B107" s="7">
        <v>14.511387212474171</v>
      </c>
      <c r="C107" s="7">
        <v>15.024670967822759</v>
      </c>
      <c r="D107" s="7">
        <v>0</v>
      </c>
    </row>
    <row r="108" spans="1:4" x14ac:dyDescent="0.3">
      <c r="A108" s="11">
        <v>15.25</v>
      </c>
      <c r="B108" s="7">
        <v>15.07697925675566</v>
      </c>
      <c r="C108" s="7">
        <v>15.56343934621172</v>
      </c>
      <c r="D108" s="7">
        <v>0</v>
      </c>
    </row>
    <row r="109" spans="1:4" x14ac:dyDescent="0.3">
      <c r="A109" s="11">
        <v>15.5</v>
      </c>
      <c r="B109" s="7">
        <v>16.04399803149704</v>
      </c>
      <c r="C109" s="7">
        <v>16.429397187650299</v>
      </c>
      <c r="D109" s="7">
        <v>0</v>
      </c>
    </row>
    <row r="110" spans="1:4" x14ac:dyDescent="0.3">
      <c r="A110" s="11">
        <v>15.75</v>
      </c>
      <c r="B110" s="7">
        <v>17.329222281371361</v>
      </c>
      <c r="C110" s="7">
        <v>17.553729475297711</v>
      </c>
      <c r="D110" s="7">
        <v>0</v>
      </c>
    </row>
    <row r="111" spans="1:4" x14ac:dyDescent="0.3">
      <c r="A111" s="11">
        <v>16</v>
      </c>
      <c r="B111" s="7">
        <v>18.8</v>
      </c>
      <c r="C111" s="7">
        <v>18.827667631741392</v>
      </c>
      <c r="D111" s="7">
        <v>0</v>
      </c>
    </row>
    <row r="112" spans="1:4" x14ac:dyDescent="0.3">
      <c r="A112" s="11">
        <v>16.25</v>
      </c>
      <c r="B112" s="7">
        <v>20.293940612938151</v>
      </c>
      <c r="C112" s="7">
        <v>20.11863164476863</v>
      </c>
      <c r="D112" s="7">
        <v>0</v>
      </c>
    </row>
    <row r="113" spans="1:4" x14ac:dyDescent="0.3">
      <c r="A113" s="11">
        <v>16.5</v>
      </c>
      <c r="B113" s="7">
        <v>21.643509601158989</v>
      </c>
      <c r="C113" s="7">
        <v>21.290302814226241</v>
      </c>
      <c r="D113" s="7">
        <v>0</v>
      </c>
    </row>
    <row r="114" spans="1:4" x14ac:dyDescent="0.3">
      <c r="A114" s="11">
        <v>16.75</v>
      </c>
      <c r="B114" s="7">
        <v>22.70179469654418</v>
      </c>
      <c r="C114" s="7">
        <v>22.223583234282891</v>
      </c>
      <c r="D114" s="7">
        <v>0</v>
      </c>
    </row>
    <row r="115" spans="1:4" x14ac:dyDescent="0.3">
      <c r="A115" s="11">
        <v>17</v>
      </c>
      <c r="B115" s="7">
        <v>23.365475947422649</v>
      </c>
      <c r="C115" s="7">
        <v>22.835215284912529</v>
      </c>
      <c r="D115" s="7">
        <v>0</v>
      </c>
    </row>
    <row r="116" spans="1:4" x14ac:dyDescent="0.3">
      <c r="A116" s="11">
        <v>17.25</v>
      </c>
      <c r="B116" s="7">
        <v>23.59140677561178</v>
      </c>
      <c r="C116" s="7">
        <v>23.091148889856179</v>
      </c>
      <c r="D116" s="7">
        <v>0</v>
      </c>
    </row>
    <row r="117" spans="1:4" x14ac:dyDescent="0.3">
      <c r="A117" s="11">
        <v>17.5</v>
      </c>
      <c r="B117" s="7">
        <v>23.404150066335191</v>
      </c>
      <c r="C117" s="7">
        <v>23.012514393039289</v>
      </c>
      <c r="D117" s="7">
        <v>0</v>
      </c>
    </row>
    <row r="118" spans="1:4" x14ac:dyDescent="0.3">
      <c r="A118" s="11">
        <v>17.75</v>
      </c>
      <c r="B118" s="7">
        <v>22.893174849122701</v>
      </c>
      <c r="C118" s="7">
        <v>22.673171616324218</v>
      </c>
      <c r="D118" s="7">
        <v>0</v>
      </c>
    </row>
    <row r="119" spans="1:4" x14ac:dyDescent="0.3">
      <c r="A119" s="11">
        <v>18</v>
      </c>
      <c r="B119" s="7">
        <v>22.2</v>
      </c>
      <c r="C119" s="7">
        <v>22.189093305511779</v>
      </c>
      <c r="D119" s="7">
        <v>0</v>
      </c>
    </row>
    <row r="120" spans="1:4" x14ac:dyDescent="0.3">
      <c r="A120" s="11">
        <v>18.25</v>
      </c>
      <c r="B120" s="7">
        <v>21.49712962334992</v>
      </c>
      <c r="C120" s="7">
        <v>21.70110668357373</v>
      </c>
      <c r="D120" s="7">
        <v>0</v>
      </c>
    </row>
    <row r="121" spans="1:4" x14ac:dyDescent="0.3">
      <c r="A121" s="11">
        <v>18.5</v>
      </c>
      <c r="B121" s="7">
        <v>20.96191868323935</v>
      </c>
      <c r="C121" s="7">
        <v>21.353563955949571</v>
      </c>
      <c r="D121" s="7">
        <v>0</v>
      </c>
    </row>
    <row r="122" spans="1:4" x14ac:dyDescent="0.3">
      <c r="A122" s="11">
        <v>18.75</v>
      </c>
      <c r="B122" s="7">
        <v>20.74933320193286</v>
      </c>
      <c r="C122" s="7">
        <v>21.272176358358969</v>
      </c>
      <c r="D122" s="7">
        <v>0</v>
      </c>
    </row>
    <row r="123" spans="1:4" x14ac:dyDescent="0.3">
      <c r="A123" s="11">
        <v>19</v>
      </c>
      <c r="B123" s="7">
        <v>20.96779299851552</v>
      </c>
      <c r="C123" s="7">
        <v>21.54441894923033</v>
      </c>
      <c r="D123" s="7">
        <v>0</v>
      </c>
    </row>
    <row r="124" spans="1:4" x14ac:dyDescent="0.3">
      <c r="A124" s="11">
        <v>19.25</v>
      </c>
      <c r="B124" s="7">
        <v>21.661864128331079</v>
      </c>
      <c r="C124" s="7">
        <v>22.205561736217081</v>
      </c>
      <c r="D124" s="7">
        <v>0</v>
      </c>
    </row>
    <row r="125" spans="1:4" x14ac:dyDescent="0.3">
      <c r="A125" s="11">
        <v>19.5</v>
      </c>
      <c r="B125" s="7">
        <v>22.804559783418028</v>
      </c>
      <c r="C125" s="7">
        <v>23.232554521962129</v>
      </c>
      <c r="D125" s="7">
        <v>0</v>
      </c>
    </row>
    <row r="126" spans="1:4" x14ac:dyDescent="0.3">
      <c r="A126" s="11">
        <v>19.75</v>
      </c>
      <c r="B126" s="7">
        <v>24.300560961001899</v>
      </c>
      <c r="C126" s="7">
        <v>24.546810034269509</v>
      </c>
      <c r="D126" s="7">
        <v>0</v>
      </c>
    </row>
    <row r="127" spans="1:4" x14ac:dyDescent="0.3">
      <c r="A127" s="11">
        <v>20</v>
      </c>
      <c r="B127" s="7">
        <v>26</v>
      </c>
      <c r="C127" s="7">
        <v>26.025570813570791</v>
      </c>
      <c r="D127" s="7">
        <v>0</v>
      </c>
    </row>
    <row r="128" spans="1:4" x14ac:dyDescent="0.3">
      <c r="A128" s="11">
        <v>20.25</v>
      </c>
      <c r="B128" s="7">
        <v>27.720816225328939</v>
      </c>
      <c r="C128" s="7">
        <v>27.520217755663811</v>
      </c>
      <c r="D128" s="7">
        <v>0</v>
      </c>
    </row>
    <row r="129" spans="1:4" x14ac:dyDescent="0.3">
      <c r="A129" s="11">
        <v>20.5</v>
      </c>
      <c r="B129" s="7">
        <v>29.276346284534341</v>
      </c>
      <c r="C129" s="7">
        <v>28.878787587912971</v>
      </c>
      <c r="D129" s="7">
        <v>0</v>
      </c>
    </row>
    <row r="130" spans="1:4" x14ac:dyDescent="0.3">
      <c r="A130" s="11">
        <v>20.75</v>
      </c>
      <c r="B130" s="7">
        <v>30.503963777119019</v>
      </c>
      <c r="C130" s="7">
        <v>29.96928417357493</v>
      </c>
      <c r="D130" s="7">
        <v>0</v>
      </c>
    </row>
    <row r="131" spans="1:4" x14ac:dyDescent="0.3">
      <c r="A131" s="11">
        <v>21</v>
      </c>
      <c r="B131" s="7">
        <v>31.290370349203929</v>
      </c>
      <c r="C131" s="7">
        <v>-2.1575215257785199</v>
      </c>
      <c r="D131" s="7">
        <v>10</v>
      </c>
    </row>
    <row r="132" spans="1:4" x14ac:dyDescent="0.3">
      <c r="A132" s="11">
        <v>21.25</v>
      </c>
      <c r="B132" s="7">
        <v>31.589603835232541</v>
      </c>
      <c r="C132" s="7">
        <v>-1.8226388954119559</v>
      </c>
      <c r="D132" s="7">
        <v>0</v>
      </c>
    </row>
    <row r="133" spans="1:4" x14ac:dyDescent="0.3">
      <c r="A133" s="11">
        <v>21.5</v>
      </c>
      <c r="B133" s="7">
        <v>-100</v>
      </c>
      <c r="C133" s="7">
        <v>30.998771119116441</v>
      </c>
      <c r="D133" s="7">
        <v>-1</v>
      </c>
    </row>
    <row r="134" spans="1:4" x14ac:dyDescent="0.3">
      <c r="A134" s="11">
        <v>21.75</v>
      </c>
      <c r="B134" s="7">
        <v>30.915110292029262</v>
      </c>
      <c r="C134" s="7">
        <v>-2.1834199035370152</v>
      </c>
      <c r="D134" s="7">
        <v>0</v>
      </c>
    </row>
    <row r="135" spans="1:4" x14ac:dyDescent="0.3">
      <c r="A135" s="11">
        <v>22</v>
      </c>
      <c r="B135" s="7">
        <v>30.200000000000021</v>
      </c>
      <c r="C135" s="7">
        <v>-2.666845350619496</v>
      </c>
      <c r="D135" s="7">
        <v>-1</v>
      </c>
    </row>
    <row r="136" spans="1:4" x14ac:dyDescent="0.3">
      <c r="A136" s="11">
        <v>22.25</v>
      </c>
      <c r="B136" s="7">
        <v>29.476716550619539</v>
      </c>
      <c r="C136" s="7">
        <v>29.704518242153789</v>
      </c>
      <c r="D136" s="7">
        <v>0</v>
      </c>
    </row>
    <row r="137" spans="1:4" x14ac:dyDescent="0.3">
      <c r="A137" s="11">
        <v>22.5</v>
      </c>
      <c r="B137" s="7">
        <v>28.940791754873722</v>
      </c>
      <c r="C137" s="7">
        <v>29.374430620192278</v>
      </c>
      <c r="D137" s="7">
        <v>0</v>
      </c>
    </row>
    <row r="138" spans="1:4" x14ac:dyDescent="0.3">
      <c r="A138" s="11">
        <v>22.75</v>
      </c>
      <c r="B138" s="7">
        <v>28.76217092171218</v>
      </c>
      <c r="C138" s="7">
        <v>29.338614770325449</v>
      </c>
      <c r="D138" s="7">
        <v>0</v>
      </c>
    </row>
    <row r="139" spans="1:4" x14ac:dyDescent="0.3">
      <c r="A139" s="11">
        <v>23</v>
      </c>
      <c r="B139" s="7">
        <v>29.05883500843737</v>
      </c>
      <c r="C139" s="7">
        <v>29.692434628812229</v>
      </c>
      <c r="D139" s="7">
        <v>0</v>
      </c>
    </row>
    <row r="140" spans="1:4" x14ac:dyDescent="0.3">
      <c r="A140" s="11">
        <v>23.25</v>
      </c>
      <c r="B140" s="7">
        <v>29.87811576737117</v>
      </c>
      <c r="C140" s="7">
        <v>30.473514807339239</v>
      </c>
      <c r="D140" s="7">
        <v>0</v>
      </c>
    </row>
    <row r="141" spans="1:4" x14ac:dyDescent="0.3">
      <c r="A141" s="11">
        <v>23.5</v>
      </c>
      <c r="B141" s="7">
        <v>31.188660071291839</v>
      </c>
      <c r="C141" s="7">
        <v>31.65533600093103</v>
      </c>
      <c r="D141" s="7">
        <v>0</v>
      </c>
    </row>
    <row r="142" spans="1:4" x14ac:dyDescent="0.3">
      <c r="A142" s="11">
        <v>23.75</v>
      </c>
      <c r="B142" s="7">
        <v>32.884393227915602</v>
      </c>
      <c r="C142" s="7">
        <v>33.150610424242423</v>
      </c>
      <c r="D142" s="7">
        <v>0</v>
      </c>
    </row>
    <row r="143" spans="1:4" x14ac:dyDescent="0.3">
      <c r="A143" s="11">
        <v>24</v>
      </c>
      <c r="B143" s="7">
        <v>34.799999999999997</v>
      </c>
      <c r="C143" s="7">
        <v>34.824023222916743</v>
      </c>
      <c r="D143" s="7">
        <v>0</v>
      </c>
    </row>
    <row r="144" spans="1:4" x14ac:dyDescent="0.3">
      <c r="A144" s="11">
        <v>24.25</v>
      </c>
      <c r="B144" s="7">
        <v>36.735665858306618</v>
      </c>
      <c r="C144" s="7">
        <v>32.792941740517122</v>
      </c>
      <c r="D144" s="7">
        <v>10</v>
      </c>
    </row>
    <row r="145" spans="1:4" x14ac:dyDescent="0.3">
      <c r="A145" s="11">
        <v>24.5</v>
      </c>
      <c r="B145" s="7">
        <v>38.487373734152897</v>
      </c>
      <c r="C145" s="7">
        <v>30.383916464576661</v>
      </c>
      <c r="D145" s="7">
        <v>0</v>
      </c>
    </row>
    <row r="146" spans="1:4" x14ac:dyDescent="0.3">
      <c r="A146" s="11">
        <v>24.75</v>
      </c>
      <c r="B146" s="7">
        <v>25</v>
      </c>
      <c r="C146" s="7">
        <v>31.3057598981149</v>
      </c>
      <c r="D146" s="7">
        <v>0</v>
      </c>
    </row>
    <row r="147" spans="1:4" x14ac:dyDescent="0.3">
      <c r="A147" s="11">
        <v>25</v>
      </c>
      <c r="B147" s="7">
        <v>25</v>
      </c>
      <c r="C147" s="7">
        <v>32.381187492185859</v>
      </c>
      <c r="D147" s="7">
        <v>0</v>
      </c>
    </row>
    <row r="148" spans="1:4" x14ac:dyDescent="0.3">
      <c r="A148" s="11">
        <v>25.25</v>
      </c>
      <c r="B148" s="7">
        <v>25</v>
      </c>
      <c r="C148" s="7">
        <v>32.890909092137292</v>
      </c>
      <c r="D148" s="7">
        <v>0</v>
      </c>
    </row>
    <row r="149" spans="1:4" x14ac:dyDescent="0.3">
      <c r="A149" s="11">
        <v>25.5</v>
      </c>
      <c r="B149" s="7">
        <v>41.037376234590532</v>
      </c>
      <c r="C149" s="7">
        <v>32.581565033489653</v>
      </c>
      <c r="D149" s="7">
        <v>0</v>
      </c>
    </row>
    <row r="150" spans="1:4" x14ac:dyDescent="0.3">
      <c r="A150" s="11">
        <v>25.75</v>
      </c>
      <c r="B150" s="7">
        <v>40.526260133958651</v>
      </c>
      <c r="C150" s="7">
        <v>36.226024696589661</v>
      </c>
      <c r="D150" s="7">
        <v>0</v>
      </c>
    </row>
    <row r="151" spans="1:4" x14ac:dyDescent="0.3">
      <c r="A151" s="11">
        <v>26</v>
      </c>
      <c r="B151" s="7">
        <v>39.79999999999999</v>
      </c>
      <c r="C151" s="7">
        <v>39.792237846267639</v>
      </c>
      <c r="D151" s="7">
        <v>0</v>
      </c>
    </row>
    <row r="152" spans="1:4" x14ac:dyDescent="0.3">
      <c r="A152" s="11">
        <v>26.25</v>
      </c>
      <c r="B152" s="7">
        <v>39.066722551768137</v>
      </c>
      <c r="C152" s="7">
        <v>39.316044874728973</v>
      </c>
      <c r="D152" s="7">
        <v>0</v>
      </c>
    </row>
    <row r="153" spans="1:4" x14ac:dyDescent="0.3">
      <c r="A153" s="11">
        <v>26.5</v>
      </c>
      <c r="B153" s="7">
        <v>38.538592464753251</v>
      </c>
      <c r="C153" s="7">
        <v>39.010453709449351</v>
      </c>
      <c r="D153" s="7">
        <v>0</v>
      </c>
    </row>
    <row r="154" spans="1:4" x14ac:dyDescent="0.3">
      <c r="A154" s="11">
        <v>26.75</v>
      </c>
      <c r="B154" s="7">
        <v>38.399326900204009</v>
      </c>
      <c r="C154" s="7">
        <v>39.024743986430387</v>
      </c>
      <c r="D154" s="7">
        <v>0</v>
      </c>
    </row>
    <row r="155" spans="1:4" x14ac:dyDescent="0.3">
      <c r="A155" s="11">
        <v>27</v>
      </c>
      <c r="B155" s="7">
        <v>38.775765385825238</v>
      </c>
      <c r="C155" s="7">
        <v>39.461573196976687</v>
      </c>
      <c r="D155" s="7">
        <v>0</v>
      </c>
    </row>
    <row r="156" spans="1:4" x14ac:dyDescent="0.3">
      <c r="A156" s="11">
        <v>27.25</v>
      </c>
      <c r="B156" s="7">
        <v>39.717895543374922</v>
      </c>
      <c r="C156" s="7">
        <v>48.341392541400978</v>
      </c>
      <c r="D156" s="7">
        <v>-10</v>
      </c>
    </row>
    <row r="157" spans="1:4" x14ac:dyDescent="0.3">
      <c r="A157" s="11">
        <v>27.5</v>
      </c>
      <c r="B157" s="7">
        <v>41.190477879574622</v>
      </c>
      <c r="C157" s="7">
        <v>57.123415232299983</v>
      </c>
      <c r="D157" s="7">
        <v>0</v>
      </c>
    </row>
    <row r="158" spans="1:4" x14ac:dyDescent="0.3">
      <c r="A158" s="11">
        <v>27.75</v>
      </c>
      <c r="B158" s="7">
        <v>75</v>
      </c>
      <c r="C158" s="7">
        <v>50.812436696852217</v>
      </c>
      <c r="D158" s="7">
        <v>0</v>
      </c>
    </row>
    <row r="159" spans="1:4" x14ac:dyDescent="0.3">
      <c r="A159" s="11">
        <v>28</v>
      </c>
      <c r="B159" s="7">
        <v>75</v>
      </c>
      <c r="C159" s="7">
        <v>53.203405201760432</v>
      </c>
      <c r="D159" s="7">
        <v>0</v>
      </c>
    </row>
    <row r="160" spans="1:4" x14ac:dyDescent="0.3">
      <c r="A160" s="11">
        <v>28.25</v>
      </c>
      <c r="B160" s="7">
        <v>47.341373364459344</v>
      </c>
      <c r="C160" s="7">
        <v>62.528181568294599</v>
      </c>
      <c r="D160" s="7">
        <v>0</v>
      </c>
    </row>
    <row r="161" spans="1:4" x14ac:dyDescent="0.3">
      <c r="A161" s="11">
        <v>28.5</v>
      </c>
      <c r="B161" s="7">
        <v>49.281769563007813</v>
      </c>
      <c r="C161" s="7">
        <v>56.257554156890478</v>
      </c>
      <c r="D161" s="7">
        <v>0</v>
      </c>
    </row>
    <row r="162" spans="1:4" x14ac:dyDescent="0.3">
      <c r="A162" s="11">
        <v>28.75</v>
      </c>
      <c r="B162" s="7">
        <v>50.830956710170831</v>
      </c>
      <c r="C162" s="7">
        <v>50.198078575940542</v>
      </c>
      <c r="D162" s="7">
        <v>0</v>
      </c>
    </row>
    <row r="163" spans="1:4" x14ac:dyDescent="0.3">
      <c r="A163" s="11">
        <v>29</v>
      </c>
      <c r="B163" s="7">
        <v>51.857886552931951</v>
      </c>
      <c r="C163" s="7">
        <v>51.163051554835427</v>
      </c>
      <c r="D163" s="7">
        <v>0</v>
      </c>
    </row>
    <row r="164" spans="1:4" x14ac:dyDescent="0.3">
      <c r="A164" s="11" t="s">
        <v>8</v>
      </c>
      <c r="B164" s="7"/>
      <c r="C164" s="7"/>
      <c r="D164" s="7"/>
    </row>
    <row r="165" spans="1:4" x14ac:dyDescent="0.3">
      <c r="A165" s="8" t="s">
        <v>3</v>
      </c>
      <c r="B165" s="7">
        <v>1949.4600607619097</v>
      </c>
      <c r="C165" s="7">
        <v>1949.7893320216699</v>
      </c>
      <c r="D165" s="7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Grafieken</vt:lpstr>
      </vt:variant>
      <vt:variant>
        <vt:i4>2</vt:i4>
      </vt:variant>
    </vt:vector>
  </HeadingPairs>
  <TitlesOfParts>
    <vt:vector size="4" baseType="lpstr">
      <vt:lpstr>inputdata</vt:lpstr>
      <vt:lpstr>output</vt:lpstr>
      <vt:lpstr>original</vt:lpstr>
      <vt:lpstr>output_gr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Fred_Miriam</cp:lastModifiedBy>
  <dcterms:created xsi:type="dcterms:W3CDTF">2022-07-08T12:52:57Z</dcterms:created>
  <dcterms:modified xsi:type="dcterms:W3CDTF">2022-07-28T17:55:46Z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59f705-2ba0-454b-9cfc-6ce5bcaac040_Enabled">
    <vt:lpwstr>true</vt:lpwstr>
  </property>
  <property fmtid="{D5CDD505-2E9C-101B-9397-08002B2CF9AE}" pid="3" name="MSIP_Label_0359f705-2ba0-454b-9cfc-6ce5bcaac040_SetDate">
    <vt:lpwstr>2022-07-12T19:45:01Z</vt:lpwstr>
  </property>
  <property fmtid="{D5CDD505-2E9C-101B-9397-08002B2CF9AE}" pid="4" name="MSIP_Label_0359f705-2ba0-454b-9cfc-6ce5bcaac040_Method">
    <vt:lpwstr>Standard</vt:lpwstr>
  </property>
  <property fmtid="{D5CDD505-2E9C-101B-9397-08002B2CF9AE}" pid="5" name="MSIP_Label_0359f705-2ba0-454b-9cfc-6ce5bcaac040_Name">
    <vt:lpwstr>0359f705-2ba0-454b-9cfc-6ce5bcaac040</vt:lpwstr>
  </property>
  <property fmtid="{D5CDD505-2E9C-101B-9397-08002B2CF9AE}" pid="6" name="MSIP_Label_0359f705-2ba0-454b-9cfc-6ce5bcaac040_SiteId">
    <vt:lpwstr>68283f3b-8487-4c86-adb3-a5228f18b893</vt:lpwstr>
  </property>
  <property fmtid="{D5CDD505-2E9C-101B-9397-08002B2CF9AE}" pid="7" name="MSIP_Label_0359f705-2ba0-454b-9cfc-6ce5bcaac040_ActionId">
    <vt:lpwstr>a19047bb-0627-4998-837b-1cb6c73dacf7</vt:lpwstr>
  </property>
  <property fmtid="{D5CDD505-2E9C-101B-9397-08002B2CF9AE}" pid="8" name="MSIP_Label_0359f705-2ba0-454b-9cfc-6ce5bcaac040_ContentBits">
    <vt:lpwstr>2</vt:lpwstr>
  </property>
</Properties>
</file>