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2576" activeTab="1"/>
  </bookViews>
  <sheets>
    <sheet name="inputdata" sheetId="2" r:id="rId1"/>
    <sheet name="Grafiek2" sheetId="11" r:id="rId2"/>
    <sheet name="output" sheetId="8" r:id="rId3"/>
  </sheets>
  <calcPr calcId="145621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" i="2"/>
  <c r="C7" i="2"/>
  <c r="C8" i="2"/>
  <c r="C9" i="2"/>
  <c r="C10" i="2"/>
  <c r="C11" i="2"/>
  <c r="C12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3" i="2"/>
  <c r="C4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C3" i="2"/>
  <c r="C2" i="2"/>
  <c r="A4" i="2"/>
  <c r="A5" i="2"/>
  <c r="A6" i="2" s="1"/>
  <c r="A3" i="2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</calcChain>
</file>

<file path=xl/sharedStrings.xml><?xml version="1.0" encoding="utf-8"?>
<sst xmlns="http://schemas.openxmlformats.org/spreadsheetml/2006/main" count="9" uniqueCount="8">
  <si>
    <t>DateTime</t>
  </si>
  <si>
    <t>y-value</t>
  </si>
  <si>
    <t>Rijlabels</t>
  </si>
  <si>
    <t>Eindtotaal</t>
  </si>
  <si>
    <t>Som van y-value</t>
  </si>
  <si>
    <t>Som van Regr_value</t>
  </si>
  <si>
    <t>Som van spike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</si>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</sst>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659293310879489E-2"/>
          <c:y val="0.11989298079949641"/>
          <c:w val="0.82067118777782833"/>
          <c:h val="0.810235229094946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inputdata!$C$1</c:f>
              <c:strCache>
                <c:ptCount val="1"/>
                <c:pt idx="0">
                  <c:v>y-value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inputdata!$B$2:$B$63</c:f>
              <c:numCache>
                <c:formatCode>m/d/yyyy\ h:mm</c:formatCode>
                <c:ptCount val="62"/>
                <c:pt idx="0">
                  <c:v>44743.732754629629</c:v>
                </c:pt>
                <c:pt idx="1">
                  <c:v>44743.736226851848</c:v>
                </c:pt>
                <c:pt idx="2">
                  <c:v>44743.739699074067</c:v>
                </c:pt>
                <c:pt idx="3">
                  <c:v>44743.743171296286</c:v>
                </c:pt>
                <c:pt idx="4">
                  <c:v>44743.746643518505</c:v>
                </c:pt>
                <c:pt idx="5">
                  <c:v>44743.750115740724</c:v>
                </c:pt>
                <c:pt idx="6">
                  <c:v>44743.753587962943</c:v>
                </c:pt>
                <c:pt idx="7">
                  <c:v>44743.757060185162</c:v>
                </c:pt>
                <c:pt idx="8">
                  <c:v>44743.760532407381</c:v>
                </c:pt>
                <c:pt idx="9">
                  <c:v>44743.7640046296</c:v>
                </c:pt>
                <c:pt idx="10">
                  <c:v>44743.767476851819</c:v>
                </c:pt>
                <c:pt idx="11">
                  <c:v>44743.770949074038</c:v>
                </c:pt>
                <c:pt idx="12">
                  <c:v>44743.774421296257</c:v>
                </c:pt>
                <c:pt idx="13">
                  <c:v>44743.777893518476</c:v>
                </c:pt>
                <c:pt idx="14">
                  <c:v>44743.781365740695</c:v>
                </c:pt>
                <c:pt idx="15">
                  <c:v>44743.784837962914</c:v>
                </c:pt>
                <c:pt idx="16">
                  <c:v>44743.788310185133</c:v>
                </c:pt>
                <c:pt idx="17">
                  <c:v>44743.791782407352</c:v>
                </c:pt>
                <c:pt idx="18">
                  <c:v>44743.795254629571</c:v>
                </c:pt>
                <c:pt idx="19">
                  <c:v>44743.79872685179</c:v>
                </c:pt>
                <c:pt idx="20">
                  <c:v>44743.802199074009</c:v>
                </c:pt>
                <c:pt idx="21">
                  <c:v>44743.805671296228</c:v>
                </c:pt>
                <c:pt idx="22">
                  <c:v>44743.809143518447</c:v>
                </c:pt>
                <c:pt idx="23">
                  <c:v>44743.812615740666</c:v>
                </c:pt>
                <c:pt idx="24">
                  <c:v>44743.816087962885</c:v>
                </c:pt>
                <c:pt idx="25">
                  <c:v>44743.819560185104</c:v>
                </c:pt>
                <c:pt idx="26">
                  <c:v>44743.823032407323</c:v>
                </c:pt>
                <c:pt idx="27">
                  <c:v>44743.826504629542</c:v>
                </c:pt>
                <c:pt idx="28">
                  <c:v>44743.829976851761</c:v>
                </c:pt>
                <c:pt idx="29">
                  <c:v>44743.83344907398</c:v>
                </c:pt>
                <c:pt idx="30">
                  <c:v>44743.836921296199</c:v>
                </c:pt>
                <c:pt idx="31">
                  <c:v>44743.840393518418</c:v>
                </c:pt>
                <c:pt idx="32">
                  <c:v>44743.843865740637</c:v>
                </c:pt>
                <c:pt idx="33">
                  <c:v>44743.847337962856</c:v>
                </c:pt>
                <c:pt idx="34">
                  <c:v>44743.850810185075</c:v>
                </c:pt>
                <c:pt idx="35">
                  <c:v>44743.854282407294</c:v>
                </c:pt>
                <c:pt idx="36">
                  <c:v>44743.857754629513</c:v>
                </c:pt>
                <c:pt idx="37">
                  <c:v>44743.861226851732</c:v>
                </c:pt>
                <c:pt idx="38">
                  <c:v>44743.864699073951</c:v>
                </c:pt>
                <c:pt idx="39">
                  <c:v>44743.86817129617</c:v>
                </c:pt>
                <c:pt idx="40">
                  <c:v>44743.871643518389</c:v>
                </c:pt>
                <c:pt idx="41">
                  <c:v>44743.875115740608</c:v>
                </c:pt>
                <c:pt idx="42">
                  <c:v>44743.878587962827</c:v>
                </c:pt>
                <c:pt idx="43">
                  <c:v>44743.882060185046</c:v>
                </c:pt>
                <c:pt idx="44">
                  <c:v>44743.885532407265</c:v>
                </c:pt>
                <c:pt idx="45">
                  <c:v>44743.889004629484</c:v>
                </c:pt>
                <c:pt idx="46">
                  <c:v>44743.892476851703</c:v>
                </c:pt>
                <c:pt idx="47">
                  <c:v>44743.895949073922</c:v>
                </c:pt>
                <c:pt idx="48">
                  <c:v>44743.899421296141</c:v>
                </c:pt>
                <c:pt idx="49">
                  <c:v>44743.90289351836</c:v>
                </c:pt>
                <c:pt idx="50">
                  <c:v>44743.906365740579</c:v>
                </c:pt>
                <c:pt idx="51">
                  <c:v>44743.909837962798</c:v>
                </c:pt>
                <c:pt idx="52">
                  <c:v>44743.913310185017</c:v>
                </c:pt>
                <c:pt idx="53">
                  <c:v>44743.916782407236</c:v>
                </c:pt>
                <c:pt idx="54">
                  <c:v>44743.920254629455</c:v>
                </c:pt>
                <c:pt idx="55">
                  <c:v>44743.923726851674</c:v>
                </c:pt>
                <c:pt idx="56">
                  <c:v>44743.927199073893</c:v>
                </c:pt>
                <c:pt idx="57">
                  <c:v>44743.930671296112</c:v>
                </c:pt>
                <c:pt idx="58">
                  <c:v>44743.934143518331</c:v>
                </c:pt>
                <c:pt idx="59">
                  <c:v>44743.93761574055</c:v>
                </c:pt>
                <c:pt idx="60">
                  <c:v>44743.941087962769</c:v>
                </c:pt>
                <c:pt idx="61">
                  <c:v>44743.944560184987</c:v>
                </c:pt>
              </c:numCache>
            </c:numRef>
          </c:xVal>
          <c:yVal>
            <c:numRef>
              <c:f>inputdata!$C$2:$C$63</c:f>
              <c:numCache>
                <c:formatCode>0.00000</c:formatCode>
                <c:ptCount val="62"/>
                <c:pt idx="0">
                  <c:v>163.56</c:v>
                </c:pt>
                <c:pt idx="1">
                  <c:v>133.65</c:v>
                </c:pt>
                <c:pt idx="2">
                  <c:v>107.36499999999999</c:v>
                </c:pt>
                <c:pt idx="3">
                  <c:v>63.21</c:v>
                </c:pt>
                <c:pt idx="4">
                  <c:v>34.32</c:v>
                </c:pt>
                <c:pt idx="5">
                  <c:v>4.04</c:v>
                </c:pt>
                <c:pt idx="6">
                  <c:v>-22.05</c:v>
                </c:pt>
                <c:pt idx="7">
                  <c:v>-47.895000000000003</c:v>
                </c:pt>
                <c:pt idx="8">
                  <c:v>-73.44</c:v>
                </c:pt>
                <c:pt idx="9">
                  <c:v>-79.17</c:v>
                </c:pt>
                <c:pt idx="10">
                  <c:v>-103.5</c:v>
                </c:pt>
                <c:pt idx="11">
                  <c:v>-106.925</c:v>
                </c:pt>
                <c:pt idx="12">
                  <c:v>-116.1</c:v>
                </c:pt>
                <c:pt idx="13">
                  <c:v>-135.24</c:v>
                </c:pt>
                <c:pt idx="14">
                  <c:v>-130.05000000000001</c:v>
                </c:pt>
                <c:pt idx="15">
                  <c:v>-160.38</c:v>
                </c:pt>
                <c:pt idx="16">
                  <c:v>25</c:v>
                </c:pt>
                <c:pt idx="17">
                  <c:v>-137.08000000000001</c:v>
                </c:pt>
                <c:pt idx="18">
                  <c:v>-160.05000000000001</c:v>
                </c:pt>
                <c:pt idx="19">
                  <c:v>-125.55</c:v>
                </c:pt>
                <c:pt idx="20">
                  <c:v>-131</c:v>
                </c:pt>
                <c:pt idx="21">
                  <c:v>-122.4</c:v>
                </c:pt>
                <c:pt idx="22">
                  <c:v>-99.045000000000002</c:v>
                </c:pt>
                <c:pt idx="23">
                  <c:v>-99.55</c:v>
                </c:pt>
                <c:pt idx="24">
                  <c:v>-66.239999999999995</c:v>
                </c:pt>
                <c:pt idx="25">
                  <c:v>-46.92</c:v>
                </c:pt>
                <c:pt idx="26">
                  <c:v>-28.324999999999999</c:v>
                </c:pt>
                <c:pt idx="27">
                  <c:v>-1.41</c:v>
                </c:pt>
                <c:pt idx="28">
                  <c:v>27.27</c:v>
                </c:pt>
                <c:pt idx="29">
                  <c:v>58.58</c:v>
                </c:pt>
                <c:pt idx="30">
                  <c:v>92.415000000000006</c:v>
                </c:pt>
                <c:pt idx="31">
                  <c:v>45</c:v>
                </c:pt>
                <c:pt idx="32">
                  <c:v>154.38</c:v>
                </c:pt>
                <c:pt idx="33">
                  <c:v>190.44</c:v>
                </c:pt>
                <c:pt idx="34">
                  <c:v>250.5</c:v>
                </c:pt>
                <c:pt idx="35">
                  <c:v>278.70999999999998</c:v>
                </c:pt>
                <c:pt idx="36">
                  <c:v>369.15</c:v>
                </c:pt>
                <c:pt idx="37">
                  <c:v>411.84</c:v>
                </c:pt>
                <c:pt idx="38">
                  <c:v>422.53</c:v>
                </c:pt>
                <c:pt idx="39">
                  <c:v>465.06</c:v>
                </c:pt>
                <c:pt idx="40">
                  <c:v>575.28</c:v>
                </c:pt>
                <c:pt idx="41">
                  <c:v>625</c:v>
                </c:pt>
                <c:pt idx="42">
                  <c:v>75</c:v>
                </c:pt>
                <c:pt idx="43">
                  <c:v>739.41</c:v>
                </c:pt>
                <c:pt idx="44">
                  <c:v>781.85</c:v>
                </c:pt>
                <c:pt idx="45">
                  <c:v>983.4</c:v>
                </c:pt>
                <c:pt idx="46">
                  <c:v>928.8</c:v>
                </c:pt>
                <c:pt idx="47">
                  <c:v>960.02</c:v>
                </c:pt>
                <c:pt idx="48">
                  <c:v>1077.1199999999999</c:v>
                </c:pt>
                <c:pt idx="49">
                  <c:v>1323.3</c:v>
                </c:pt>
                <c:pt idx="50">
                  <c:v>1337.96</c:v>
                </c:pt>
                <c:pt idx="51">
                  <c:v>1454.85</c:v>
                </c:pt>
                <c:pt idx="52">
                  <c:v>1490.22</c:v>
                </c:pt>
                <c:pt idx="53">
                  <c:v>1583.04</c:v>
                </c:pt>
                <c:pt idx="54">
                  <c:v>1645.5</c:v>
                </c:pt>
                <c:pt idx="55">
                  <c:v>1880.82</c:v>
                </c:pt>
                <c:pt idx="56">
                  <c:v>1895.2</c:v>
                </c:pt>
                <c:pt idx="57">
                  <c:v>1960.41</c:v>
                </c:pt>
                <c:pt idx="58">
                  <c:v>2228.5050000000001</c:v>
                </c:pt>
                <c:pt idx="59">
                  <c:v>2085.9850000000001</c:v>
                </c:pt>
                <c:pt idx="60">
                  <c:v>2439.7199999999998</c:v>
                </c:pt>
                <c:pt idx="61">
                  <c:v>2227.8000000000002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1C-4A08-9E85-B483B83A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7696"/>
        <c:axId val="217932160"/>
      </c:scatterChart>
      <c:valAx>
        <c:axId val="2179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7932160"/>
        <c:crosses val="autoZero"/>
        <c:crossBetween val="midCat"/>
      </c:valAx>
      <c:valAx>
        <c:axId val="217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79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[Testdata_inout2.xlsx]output!Draaitabel1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output!$D$1</c:f>
              <c:strCache>
                <c:ptCount val="1"/>
                <c:pt idx="0">
                  <c:v>Som van spike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output!$A$2:$A$57</c:f>
              <c:strCache>
                <c:ptCount val="55"/>
                <c:pt idx="0">
                  <c:v>2022-07-01 17:55:10</c:v>
                </c:pt>
                <c:pt idx="1">
                  <c:v>2022-07-01 18:00:10</c:v>
                </c:pt>
                <c:pt idx="2">
                  <c:v>2022-07-01 18:05:10</c:v>
                </c:pt>
                <c:pt idx="3">
                  <c:v>2022-07-01 18:10:10</c:v>
                </c:pt>
                <c:pt idx="4">
                  <c:v>2022-07-01 18:15:10</c:v>
                </c:pt>
                <c:pt idx="5">
                  <c:v>2022-07-01 18:20:10</c:v>
                </c:pt>
                <c:pt idx="6">
                  <c:v>2022-07-01 18:25:10</c:v>
                </c:pt>
                <c:pt idx="7">
                  <c:v>2022-07-01 18:30:10</c:v>
                </c:pt>
                <c:pt idx="8">
                  <c:v>2022-07-01 18:35:10</c:v>
                </c:pt>
                <c:pt idx="9">
                  <c:v>2022-07-01 18:40:10</c:v>
                </c:pt>
                <c:pt idx="10">
                  <c:v>2022-07-01 18:45:10</c:v>
                </c:pt>
                <c:pt idx="11">
                  <c:v>2022-07-01 18:50:10</c:v>
                </c:pt>
                <c:pt idx="12">
                  <c:v>2022-07-01 18:55:10</c:v>
                </c:pt>
                <c:pt idx="13">
                  <c:v>2022-07-01 19:00:10</c:v>
                </c:pt>
                <c:pt idx="14">
                  <c:v>2022-07-01 19:05:10</c:v>
                </c:pt>
                <c:pt idx="15">
                  <c:v>2022-07-01 19:10:10</c:v>
                </c:pt>
                <c:pt idx="16">
                  <c:v>2022-07-01 19:15:10</c:v>
                </c:pt>
                <c:pt idx="17">
                  <c:v>2022-07-01 19:20:10</c:v>
                </c:pt>
                <c:pt idx="18">
                  <c:v>2022-07-01 19:25:10</c:v>
                </c:pt>
                <c:pt idx="19">
                  <c:v>2022-07-01 19:30:10</c:v>
                </c:pt>
                <c:pt idx="20">
                  <c:v>2022-07-01 19:35:10</c:v>
                </c:pt>
                <c:pt idx="21">
                  <c:v>2022-07-01 19:40:10</c:v>
                </c:pt>
                <c:pt idx="22">
                  <c:v>2022-07-01 19:45:10</c:v>
                </c:pt>
                <c:pt idx="23">
                  <c:v>2022-07-01 19:50:10</c:v>
                </c:pt>
                <c:pt idx="24">
                  <c:v>2022-07-01 19:55:10</c:v>
                </c:pt>
                <c:pt idx="25">
                  <c:v>2022-07-01 20:00:10</c:v>
                </c:pt>
                <c:pt idx="26">
                  <c:v>2022-07-01 20:05:10</c:v>
                </c:pt>
                <c:pt idx="27">
                  <c:v>2022-07-01 20:10:10</c:v>
                </c:pt>
                <c:pt idx="28">
                  <c:v>2022-07-01 20:15:10</c:v>
                </c:pt>
                <c:pt idx="29">
                  <c:v>2022-07-01 20:20:10</c:v>
                </c:pt>
                <c:pt idx="30">
                  <c:v>2022-07-01 20:25:10</c:v>
                </c:pt>
                <c:pt idx="31">
                  <c:v>2022-07-01 20:30:10</c:v>
                </c:pt>
                <c:pt idx="32">
                  <c:v>2022-07-01 20:35:10</c:v>
                </c:pt>
                <c:pt idx="33">
                  <c:v>2022-07-01 20:40:10</c:v>
                </c:pt>
                <c:pt idx="34">
                  <c:v>2022-07-01 20:45:10</c:v>
                </c:pt>
                <c:pt idx="35">
                  <c:v>2022-07-01 20:50:10</c:v>
                </c:pt>
                <c:pt idx="36">
                  <c:v>2022-07-01 20:55:10</c:v>
                </c:pt>
                <c:pt idx="37">
                  <c:v>2022-07-01 21:00:10</c:v>
                </c:pt>
                <c:pt idx="38">
                  <c:v>2022-07-01 21:05:10</c:v>
                </c:pt>
                <c:pt idx="39">
                  <c:v>2022-07-01 21:10:10</c:v>
                </c:pt>
                <c:pt idx="40">
                  <c:v>2022-07-01 21:15:10</c:v>
                </c:pt>
                <c:pt idx="41">
                  <c:v>2022-07-01 21:20:10</c:v>
                </c:pt>
                <c:pt idx="42">
                  <c:v>2022-07-01 21:25:10</c:v>
                </c:pt>
                <c:pt idx="43">
                  <c:v>2022-07-01 21:30:10</c:v>
                </c:pt>
                <c:pt idx="44">
                  <c:v>2022-07-01 21:35:10</c:v>
                </c:pt>
                <c:pt idx="45">
                  <c:v>2022-07-01 21:40:10</c:v>
                </c:pt>
                <c:pt idx="46">
                  <c:v>2022-07-01 21:45:10</c:v>
                </c:pt>
                <c:pt idx="47">
                  <c:v>2022-07-01 21:50:10</c:v>
                </c:pt>
                <c:pt idx="48">
                  <c:v>2022-07-01 21:55:10</c:v>
                </c:pt>
                <c:pt idx="49">
                  <c:v>2022-07-01 22:00:10</c:v>
                </c:pt>
                <c:pt idx="50">
                  <c:v>2022-07-01 22:05:10</c:v>
                </c:pt>
                <c:pt idx="51">
                  <c:v>2022-07-01 22:10:10</c:v>
                </c:pt>
                <c:pt idx="52">
                  <c:v>2022-07-01 22:15:10</c:v>
                </c:pt>
                <c:pt idx="53">
                  <c:v>2022-07-01 22:20:10</c:v>
                </c:pt>
                <c:pt idx="54">
                  <c:v>(leeg)</c:v>
                </c:pt>
              </c:strCache>
            </c:strRef>
          </c:cat>
          <c:val>
            <c:numRef>
              <c:f>output!$D$2:$D$57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-1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26784"/>
        <c:axId val="218720896"/>
      </c:barChart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Som van y-value</c:v>
                </c:pt>
              </c:strCache>
            </c:strRef>
          </c:tx>
          <c:cat>
            <c:strRef>
              <c:f>output!$A$2:$A$57</c:f>
              <c:strCache>
                <c:ptCount val="55"/>
                <c:pt idx="0">
                  <c:v>2022-07-01 17:55:10</c:v>
                </c:pt>
                <c:pt idx="1">
                  <c:v>2022-07-01 18:00:10</c:v>
                </c:pt>
                <c:pt idx="2">
                  <c:v>2022-07-01 18:05:10</c:v>
                </c:pt>
                <c:pt idx="3">
                  <c:v>2022-07-01 18:10:10</c:v>
                </c:pt>
                <c:pt idx="4">
                  <c:v>2022-07-01 18:15:10</c:v>
                </c:pt>
                <c:pt idx="5">
                  <c:v>2022-07-01 18:20:10</c:v>
                </c:pt>
                <c:pt idx="6">
                  <c:v>2022-07-01 18:25:10</c:v>
                </c:pt>
                <c:pt idx="7">
                  <c:v>2022-07-01 18:30:10</c:v>
                </c:pt>
                <c:pt idx="8">
                  <c:v>2022-07-01 18:35:10</c:v>
                </c:pt>
                <c:pt idx="9">
                  <c:v>2022-07-01 18:40:10</c:v>
                </c:pt>
                <c:pt idx="10">
                  <c:v>2022-07-01 18:45:10</c:v>
                </c:pt>
                <c:pt idx="11">
                  <c:v>2022-07-01 18:50:10</c:v>
                </c:pt>
                <c:pt idx="12">
                  <c:v>2022-07-01 18:55:10</c:v>
                </c:pt>
                <c:pt idx="13">
                  <c:v>2022-07-01 19:00:10</c:v>
                </c:pt>
                <c:pt idx="14">
                  <c:v>2022-07-01 19:05:10</c:v>
                </c:pt>
                <c:pt idx="15">
                  <c:v>2022-07-01 19:10:10</c:v>
                </c:pt>
                <c:pt idx="16">
                  <c:v>2022-07-01 19:15:10</c:v>
                </c:pt>
                <c:pt idx="17">
                  <c:v>2022-07-01 19:20:10</c:v>
                </c:pt>
                <c:pt idx="18">
                  <c:v>2022-07-01 19:25:10</c:v>
                </c:pt>
                <c:pt idx="19">
                  <c:v>2022-07-01 19:30:10</c:v>
                </c:pt>
                <c:pt idx="20">
                  <c:v>2022-07-01 19:35:10</c:v>
                </c:pt>
                <c:pt idx="21">
                  <c:v>2022-07-01 19:40:10</c:v>
                </c:pt>
                <c:pt idx="22">
                  <c:v>2022-07-01 19:45:10</c:v>
                </c:pt>
                <c:pt idx="23">
                  <c:v>2022-07-01 19:50:10</c:v>
                </c:pt>
                <c:pt idx="24">
                  <c:v>2022-07-01 19:55:10</c:v>
                </c:pt>
                <c:pt idx="25">
                  <c:v>2022-07-01 20:00:10</c:v>
                </c:pt>
                <c:pt idx="26">
                  <c:v>2022-07-01 20:05:10</c:v>
                </c:pt>
                <c:pt idx="27">
                  <c:v>2022-07-01 20:10:10</c:v>
                </c:pt>
                <c:pt idx="28">
                  <c:v>2022-07-01 20:15:10</c:v>
                </c:pt>
                <c:pt idx="29">
                  <c:v>2022-07-01 20:20:10</c:v>
                </c:pt>
                <c:pt idx="30">
                  <c:v>2022-07-01 20:25:10</c:v>
                </c:pt>
                <c:pt idx="31">
                  <c:v>2022-07-01 20:30:10</c:v>
                </c:pt>
                <c:pt idx="32">
                  <c:v>2022-07-01 20:35:10</c:v>
                </c:pt>
                <c:pt idx="33">
                  <c:v>2022-07-01 20:40:10</c:v>
                </c:pt>
                <c:pt idx="34">
                  <c:v>2022-07-01 20:45:10</c:v>
                </c:pt>
                <c:pt idx="35">
                  <c:v>2022-07-01 20:50:10</c:v>
                </c:pt>
                <c:pt idx="36">
                  <c:v>2022-07-01 20:55:10</c:v>
                </c:pt>
                <c:pt idx="37">
                  <c:v>2022-07-01 21:00:10</c:v>
                </c:pt>
                <c:pt idx="38">
                  <c:v>2022-07-01 21:05:10</c:v>
                </c:pt>
                <c:pt idx="39">
                  <c:v>2022-07-01 21:10:10</c:v>
                </c:pt>
                <c:pt idx="40">
                  <c:v>2022-07-01 21:15:10</c:v>
                </c:pt>
                <c:pt idx="41">
                  <c:v>2022-07-01 21:20:10</c:v>
                </c:pt>
                <c:pt idx="42">
                  <c:v>2022-07-01 21:25:10</c:v>
                </c:pt>
                <c:pt idx="43">
                  <c:v>2022-07-01 21:30:10</c:v>
                </c:pt>
                <c:pt idx="44">
                  <c:v>2022-07-01 21:35:10</c:v>
                </c:pt>
                <c:pt idx="45">
                  <c:v>2022-07-01 21:40:10</c:v>
                </c:pt>
                <c:pt idx="46">
                  <c:v>2022-07-01 21:45:10</c:v>
                </c:pt>
                <c:pt idx="47">
                  <c:v>2022-07-01 21:50:10</c:v>
                </c:pt>
                <c:pt idx="48">
                  <c:v>2022-07-01 21:55:10</c:v>
                </c:pt>
                <c:pt idx="49">
                  <c:v>2022-07-01 22:00:10</c:v>
                </c:pt>
                <c:pt idx="50">
                  <c:v>2022-07-01 22:05:10</c:v>
                </c:pt>
                <c:pt idx="51">
                  <c:v>2022-07-01 22:10:10</c:v>
                </c:pt>
                <c:pt idx="52">
                  <c:v>2022-07-01 22:15:10</c:v>
                </c:pt>
                <c:pt idx="53">
                  <c:v>2022-07-01 22:20:10</c:v>
                </c:pt>
                <c:pt idx="54">
                  <c:v>(leeg)</c:v>
                </c:pt>
              </c:strCache>
            </c:strRef>
          </c:cat>
          <c:val>
            <c:numRef>
              <c:f>output!$B$2:$B$57</c:f>
              <c:numCache>
                <c:formatCode>General</c:formatCode>
                <c:ptCount val="55"/>
                <c:pt idx="0">
                  <c:v>31.68</c:v>
                </c:pt>
                <c:pt idx="1">
                  <c:v>4.4000000000000004</c:v>
                </c:pt>
                <c:pt idx="2">
                  <c:v>-21.375</c:v>
                </c:pt>
                <c:pt idx="3">
                  <c:v>-44.174999999999997</c:v>
                </c:pt>
                <c:pt idx="4">
                  <c:v>-63.24</c:v>
                </c:pt>
                <c:pt idx="5">
                  <c:v>-88.74</c:v>
                </c:pt>
                <c:pt idx="6">
                  <c:v>-98.325000000000003</c:v>
                </c:pt>
                <c:pt idx="7">
                  <c:v>-105.75</c:v>
                </c:pt>
                <c:pt idx="8">
                  <c:v>-139.32</c:v>
                </c:pt>
                <c:pt idx="9">
                  <c:v>-139.38</c:v>
                </c:pt>
                <c:pt idx="10">
                  <c:v>-141.61000000000001</c:v>
                </c:pt>
                <c:pt idx="11">
                  <c:v>-138.10499999999999</c:v>
                </c:pt>
                <c:pt idx="12">
                  <c:v>25</c:v>
                </c:pt>
                <c:pt idx="13">
                  <c:v>-134.1</c:v>
                </c:pt>
                <c:pt idx="14">
                  <c:v>-149.86500000000001</c:v>
                </c:pt>
                <c:pt idx="15">
                  <c:v>-145.08000000000001</c:v>
                </c:pt>
                <c:pt idx="16">
                  <c:v>-136.24</c:v>
                </c:pt>
                <c:pt idx="17">
                  <c:v>-121.2</c:v>
                </c:pt>
                <c:pt idx="18">
                  <c:v>-116.08499999999999</c:v>
                </c:pt>
                <c:pt idx="19">
                  <c:v>-95.93</c:v>
                </c:pt>
                <c:pt idx="20">
                  <c:v>-64.8</c:v>
                </c:pt>
                <c:pt idx="21">
                  <c:v>-52.02</c:v>
                </c:pt>
                <c:pt idx="22">
                  <c:v>-30.25</c:v>
                </c:pt>
                <c:pt idx="23">
                  <c:v>-1.65</c:v>
                </c:pt>
                <c:pt idx="24">
                  <c:v>25.92</c:v>
                </c:pt>
                <c:pt idx="25">
                  <c:v>52.78</c:v>
                </c:pt>
                <c:pt idx="26">
                  <c:v>82.35</c:v>
                </c:pt>
                <c:pt idx="27">
                  <c:v>45</c:v>
                </c:pt>
                <c:pt idx="28">
                  <c:v>152.72</c:v>
                </c:pt>
                <c:pt idx="29">
                  <c:v>217.35</c:v>
                </c:pt>
                <c:pt idx="30">
                  <c:v>235.47</c:v>
                </c:pt>
                <c:pt idx="31">
                  <c:v>290.57</c:v>
                </c:pt>
                <c:pt idx="32">
                  <c:v>345</c:v>
                </c:pt>
                <c:pt idx="33">
                  <c:v>368.28</c:v>
                </c:pt>
                <c:pt idx="34">
                  <c:v>418.03500000000003</c:v>
                </c:pt>
                <c:pt idx="35">
                  <c:v>510.55500000000001</c:v>
                </c:pt>
                <c:pt idx="36">
                  <c:v>524.52</c:v>
                </c:pt>
                <c:pt idx="37">
                  <c:v>600</c:v>
                </c:pt>
                <c:pt idx="38">
                  <c:v>75</c:v>
                </c:pt>
                <c:pt idx="39">
                  <c:v>769.59</c:v>
                </c:pt>
                <c:pt idx="40">
                  <c:v>855.92</c:v>
                </c:pt>
                <c:pt idx="41">
                  <c:v>849.3</c:v>
                </c:pt>
                <c:pt idx="42">
                  <c:v>1025.55</c:v>
                </c:pt>
                <c:pt idx="43">
                  <c:v>960.02</c:v>
                </c:pt>
                <c:pt idx="44">
                  <c:v>1200.54</c:v>
                </c:pt>
                <c:pt idx="45">
                  <c:v>1190.97</c:v>
                </c:pt>
                <c:pt idx="46">
                  <c:v>1260.77</c:v>
                </c:pt>
                <c:pt idx="47">
                  <c:v>1454.85</c:v>
                </c:pt>
                <c:pt idx="48">
                  <c:v>1314.9</c:v>
                </c:pt>
                <c:pt idx="49">
                  <c:v>1707.2</c:v>
                </c:pt>
                <c:pt idx="50">
                  <c:v>1612.59</c:v>
                </c:pt>
                <c:pt idx="51">
                  <c:v>1654.425</c:v>
                </c:pt>
                <c:pt idx="52">
                  <c:v>1950.4</c:v>
                </c:pt>
                <c:pt idx="53">
                  <c:v>2135.1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Som van Regr_value</c:v>
                </c:pt>
              </c:strCache>
            </c:strRef>
          </c:tx>
          <c:marker>
            <c:symbol val="none"/>
          </c:marker>
          <c:cat>
            <c:strRef>
              <c:f>output!$A$2:$A$57</c:f>
              <c:strCache>
                <c:ptCount val="55"/>
                <c:pt idx="0">
                  <c:v>2022-07-01 17:55:10</c:v>
                </c:pt>
                <c:pt idx="1">
                  <c:v>2022-07-01 18:00:10</c:v>
                </c:pt>
                <c:pt idx="2">
                  <c:v>2022-07-01 18:05:10</c:v>
                </c:pt>
                <c:pt idx="3">
                  <c:v>2022-07-01 18:10:10</c:v>
                </c:pt>
                <c:pt idx="4">
                  <c:v>2022-07-01 18:15:10</c:v>
                </c:pt>
                <c:pt idx="5">
                  <c:v>2022-07-01 18:20:10</c:v>
                </c:pt>
                <c:pt idx="6">
                  <c:v>2022-07-01 18:25:10</c:v>
                </c:pt>
                <c:pt idx="7">
                  <c:v>2022-07-01 18:30:10</c:v>
                </c:pt>
                <c:pt idx="8">
                  <c:v>2022-07-01 18:35:10</c:v>
                </c:pt>
                <c:pt idx="9">
                  <c:v>2022-07-01 18:40:10</c:v>
                </c:pt>
                <c:pt idx="10">
                  <c:v>2022-07-01 18:45:10</c:v>
                </c:pt>
                <c:pt idx="11">
                  <c:v>2022-07-01 18:50:10</c:v>
                </c:pt>
                <c:pt idx="12">
                  <c:v>2022-07-01 18:55:10</c:v>
                </c:pt>
                <c:pt idx="13">
                  <c:v>2022-07-01 19:00:10</c:v>
                </c:pt>
                <c:pt idx="14">
                  <c:v>2022-07-01 19:05:10</c:v>
                </c:pt>
                <c:pt idx="15">
                  <c:v>2022-07-01 19:10:10</c:v>
                </c:pt>
                <c:pt idx="16">
                  <c:v>2022-07-01 19:15:10</c:v>
                </c:pt>
                <c:pt idx="17">
                  <c:v>2022-07-01 19:20:10</c:v>
                </c:pt>
                <c:pt idx="18">
                  <c:v>2022-07-01 19:25:10</c:v>
                </c:pt>
                <c:pt idx="19">
                  <c:v>2022-07-01 19:30:10</c:v>
                </c:pt>
                <c:pt idx="20">
                  <c:v>2022-07-01 19:35:10</c:v>
                </c:pt>
                <c:pt idx="21">
                  <c:v>2022-07-01 19:40:10</c:v>
                </c:pt>
                <c:pt idx="22">
                  <c:v>2022-07-01 19:45:10</c:v>
                </c:pt>
                <c:pt idx="23">
                  <c:v>2022-07-01 19:50:10</c:v>
                </c:pt>
                <c:pt idx="24">
                  <c:v>2022-07-01 19:55:10</c:v>
                </c:pt>
                <c:pt idx="25">
                  <c:v>2022-07-01 20:00:10</c:v>
                </c:pt>
                <c:pt idx="26">
                  <c:v>2022-07-01 20:05:10</c:v>
                </c:pt>
                <c:pt idx="27">
                  <c:v>2022-07-01 20:10:10</c:v>
                </c:pt>
                <c:pt idx="28">
                  <c:v>2022-07-01 20:15:10</c:v>
                </c:pt>
                <c:pt idx="29">
                  <c:v>2022-07-01 20:20:10</c:v>
                </c:pt>
                <c:pt idx="30">
                  <c:v>2022-07-01 20:25:10</c:v>
                </c:pt>
                <c:pt idx="31">
                  <c:v>2022-07-01 20:30:10</c:v>
                </c:pt>
                <c:pt idx="32">
                  <c:v>2022-07-01 20:35:10</c:v>
                </c:pt>
                <c:pt idx="33">
                  <c:v>2022-07-01 20:40:10</c:v>
                </c:pt>
                <c:pt idx="34">
                  <c:v>2022-07-01 20:45:10</c:v>
                </c:pt>
                <c:pt idx="35">
                  <c:v>2022-07-01 20:50:10</c:v>
                </c:pt>
                <c:pt idx="36">
                  <c:v>2022-07-01 20:55:10</c:v>
                </c:pt>
                <c:pt idx="37">
                  <c:v>2022-07-01 21:00:10</c:v>
                </c:pt>
                <c:pt idx="38">
                  <c:v>2022-07-01 21:05:10</c:v>
                </c:pt>
                <c:pt idx="39">
                  <c:v>2022-07-01 21:10:10</c:v>
                </c:pt>
                <c:pt idx="40">
                  <c:v>2022-07-01 21:15:10</c:v>
                </c:pt>
                <c:pt idx="41">
                  <c:v>2022-07-01 21:20:10</c:v>
                </c:pt>
                <c:pt idx="42">
                  <c:v>2022-07-01 21:25:10</c:v>
                </c:pt>
                <c:pt idx="43">
                  <c:v>2022-07-01 21:30:10</c:v>
                </c:pt>
                <c:pt idx="44">
                  <c:v>2022-07-01 21:35:10</c:v>
                </c:pt>
                <c:pt idx="45">
                  <c:v>2022-07-01 21:40:10</c:v>
                </c:pt>
                <c:pt idx="46">
                  <c:v>2022-07-01 21:45:10</c:v>
                </c:pt>
                <c:pt idx="47">
                  <c:v>2022-07-01 21:50:10</c:v>
                </c:pt>
                <c:pt idx="48">
                  <c:v>2022-07-01 21:55:10</c:v>
                </c:pt>
                <c:pt idx="49">
                  <c:v>2022-07-01 22:00:10</c:v>
                </c:pt>
                <c:pt idx="50">
                  <c:v>2022-07-01 22:05:10</c:v>
                </c:pt>
                <c:pt idx="51">
                  <c:v>2022-07-01 22:10:10</c:v>
                </c:pt>
                <c:pt idx="52">
                  <c:v>2022-07-01 22:15:10</c:v>
                </c:pt>
                <c:pt idx="53">
                  <c:v>2022-07-01 22:20:10</c:v>
                </c:pt>
                <c:pt idx="54">
                  <c:v>(leeg)</c:v>
                </c:pt>
              </c:strCache>
            </c:strRef>
          </c:cat>
          <c:val>
            <c:numRef>
              <c:f>output!$C$2:$C$57</c:f>
              <c:numCache>
                <c:formatCode>General</c:formatCode>
                <c:ptCount val="55"/>
                <c:pt idx="0">
                  <c:v>36.166249990463257</c:v>
                </c:pt>
                <c:pt idx="1">
                  <c:v>8.3025000095367432</c:v>
                </c:pt>
                <c:pt idx="2">
                  <c:v>-17.833749994635578</c:v>
                </c:pt>
                <c:pt idx="3">
                  <c:v>-42.238749995827668</c:v>
                </c:pt>
                <c:pt idx="4">
                  <c:v>-63.153750002384193</c:v>
                </c:pt>
                <c:pt idx="5">
                  <c:v>-77.872500002384186</c:v>
                </c:pt>
                <c:pt idx="6">
                  <c:v>-99.262500002980232</c:v>
                </c:pt>
                <c:pt idx="7">
                  <c:v>-116.44124999642371</c:v>
                </c:pt>
                <c:pt idx="8">
                  <c:v>-121.266249999404</c:v>
                </c:pt>
                <c:pt idx="9">
                  <c:v>-131.1962499991059</c:v>
                </c:pt>
                <c:pt idx="10">
                  <c:v>-97.951249986886978</c:v>
                </c:pt>
                <c:pt idx="11">
                  <c:v>-97.522499993443489</c:v>
                </c:pt>
                <c:pt idx="12">
                  <c:v>-140.91999999992549</c:v>
                </c:pt>
                <c:pt idx="13">
                  <c:v>-102.0125000029802</c:v>
                </c:pt>
                <c:pt idx="14">
                  <c:v>-97.604999989271164</c:v>
                </c:pt>
                <c:pt idx="15">
                  <c:v>-135.35125000029799</c:v>
                </c:pt>
                <c:pt idx="16">
                  <c:v>-133.05749999731779</c:v>
                </c:pt>
                <c:pt idx="17">
                  <c:v>-123.33375000208621</c:v>
                </c:pt>
                <c:pt idx="18">
                  <c:v>-104.5425000041723</c:v>
                </c:pt>
                <c:pt idx="19">
                  <c:v>-88.526250004768372</c:v>
                </c:pt>
                <c:pt idx="20">
                  <c:v>-73.571250006556511</c:v>
                </c:pt>
                <c:pt idx="21">
                  <c:v>-48.157499998807907</c:v>
                </c:pt>
                <c:pt idx="22">
                  <c:v>-23.137500002980229</c:v>
                </c:pt>
                <c:pt idx="23">
                  <c:v>-0.89250001311302185</c:v>
                </c:pt>
                <c:pt idx="24">
                  <c:v>25.807500004768372</c:v>
                </c:pt>
                <c:pt idx="25">
                  <c:v>37.905000001192093</c:v>
                </c:pt>
                <c:pt idx="26">
                  <c:v>69.104999989271164</c:v>
                </c:pt>
                <c:pt idx="27">
                  <c:v>126.3000000119209</c:v>
                </c:pt>
                <c:pt idx="28">
                  <c:v>145.04249998927119</c:v>
                </c:pt>
                <c:pt idx="29">
                  <c:v>180.93999999761581</c:v>
                </c:pt>
                <c:pt idx="30">
                  <c:v>251.40999999642369</c:v>
                </c:pt>
                <c:pt idx="31">
                  <c:v>291.52500000596052</c:v>
                </c:pt>
                <c:pt idx="32">
                  <c:v>328.08875000476837</c:v>
                </c:pt>
                <c:pt idx="33">
                  <c:v>391.04000002145767</c:v>
                </c:pt>
                <c:pt idx="34">
                  <c:v>437.08875000476837</c:v>
                </c:pt>
                <c:pt idx="35">
                  <c:v>477.70875000953669</c:v>
                </c:pt>
                <c:pt idx="36">
                  <c:v>400.89749997854233</c:v>
                </c:pt>
                <c:pt idx="37">
                  <c:v>469.91624999791378</c:v>
                </c:pt>
                <c:pt idx="38">
                  <c:v>687.50749999284744</c:v>
                </c:pt>
                <c:pt idx="39">
                  <c:v>595.05499994754791</c:v>
                </c:pt>
                <c:pt idx="40">
                  <c:v>679.85999989509583</c:v>
                </c:pt>
                <c:pt idx="41">
                  <c:v>902.76999998092651</c:v>
                </c:pt>
                <c:pt idx="42">
                  <c:v>966.44499999284744</c:v>
                </c:pt>
                <c:pt idx="43">
                  <c:v>1066.589999973774</c:v>
                </c:pt>
                <c:pt idx="44">
                  <c:v>1109.3274999856951</c:v>
                </c:pt>
                <c:pt idx="45">
                  <c:v>1219.0449999570851</c:v>
                </c:pt>
                <c:pt idx="46">
                  <c:v>1290.314999997616</c:v>
                </c:pt>
                <c:pt idx="47">
                  <c:v>1368.460000038147</c:v>
                </c:pt>
                <c:pt idx="48">
                  <c:v>1508.8525000214579</c:v>
                </c:pt>
                <c:pt idx="49">
                  <c:v>1509.191250026226</c:v>
                </c:pt>
                <c:pt idx="50">
                  <c:v>1656.7312500476839</c:v>
                </c:pt>
                <c:pt idx="51">
                  <c:v>1851.322499990463</c:v>
                </c:pt>
                <c:pt idx="52">
                  <c:v>1907.65499997139</c:v>
                </c:pt>
                <c:pt idx="53">
                  <c:v>1952.947499990463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05280"/>
        <c:axId val="218719360"/>
      </c:lineChart>
      <c:catAx>
        <c:axId val="2187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19360"/>
        <c:crosses val="autoZero"/>
        <c:auto val="1"/>
        <c:lblAlgn val="ctr"/>
        <c:lblOffset val="100"/>
        <c:noMultiLvlLbl val="0"/>
      </c:catAx>
      <c:valAx>
        <c:axId val="218719360"/>
        <c:scaling>
          <c:orientation val="minMax"/>
          <c:min val="-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05280"/>
        <c:crosses val="autoZero"/>
        <c:crossBetween val="between"/>
      </c:valAx>
      <c:valAx>
        <c:axId val="218720896"/>
        <c:scaling>
          <c:orientation val="minMax"/>
          <c:max val="2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crossAx val="218726784"/>
        <c:crosses val="max"/>
        <c:crossBetween val="between"/>
      </c:valAx>
      <c:catAx>
        <c:axId val="21872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8720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95250</xdr:rowOff>
    </xdr:from>
    <xdr:to>
      <xdr:col>15</xdr:col>
      <xdr:colOff>358140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CE22A49-CB17-4198-87E8-C5581E47D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_Miriam" refreshedDate="44757.870144560184" createdVersion="4" refreshedVersion="4" minRefreshableVersion="3" recordCount="56">
  <cacheSource type="worksheet">
    <worksheetSource ref="B1:O57" sheet="Sheet4" r:id="rId2"/>
  </cacheSource>
  <cacheFields count="14">
    <cacheField name="DateTime" numFmtId="0">
      <sharedItems containsNonDate="0" containsDate="1" containsString="0" containsBlank="1" minDate="2022-07-01T17:50:10" maxDate="2022-07-01T22:25:10" count="57">
        <d v="2022-07-01T17:55:10"/>
        <d v="2022-07-01T18:00:10"/>
        <d v="2022-07-01T18:05:10"/>
        <d v="2022-07-01T18:10:10"/>
        <d v="2022-07-01T18:15:10"/>
        <d v="2022-07-01T18:20:10"/>
        <d v="2022-07-01T18:25:10"/>
        <d v="2022-07-01T18:30:10"/>
        <d v="2022-07-01T18:35:10"/>
        <d v="2022-07-01T18:40:10"/>
        <d v="2022-07-01T18:45:10"/>
        <d v="2022-07-01T18:50:10"/>
        <d v="2022-07-01T18:55:10"/>
        <d v="2022-07-01T19:00:10"/>
        <d v="2022-07-01T19:05:10"/>
        <d v="2022-07-01T19:10:10"/>
        <d v="2022-07-01T19:15:10"/>
        <d v="2022-07-01T19:20:10"/>
        <d v="2022-07-01T19:25:10"/>
        <d v="2022-07-01T19:30:10"/>
        <d v="2022-07-01T19:35:10"/>
        <d v="2022-07-01T19:40:10"/>
        <d v="2022-07-01T19:45:10"/>
        <d v="2022-07-01T19:50:10"/>
        <d v="2022-07-01T19:55:10"/>
        <d v="2022-07-01T20:00:10"/>
        <d v="2022-07-01T20:05:10"/>
        <d v="2022-07-01T20:10:10"/>
        <d v="2022-07-01T20:15:10"/>
        <d v="2022-07-01T20:20:10"/>
        <d v="2022-07-01T20:25:10"/>
        <d v="2022-07-01T20:30:10"/>
        <d v="2022-07-01T20:35:10"/>
        <d v="2022-07-01T20:40:10"/>
        <d v="2022-07-01T20:45:10"/>
        <d v="2022-07-01T20:50:10"/>
        <d v="2022-07-01T20:55:10"/>
        <d v="2022-07-01T21:00:10"/>
        <d v="2022-07-01T21:05:10"/>
        <d v="2022-07-01T21:10:10"/>
        <d v="2022-07-01T21:15:10"/>
        <d v="2022-07-01T21:20:10"/>
        <d v="2022-07-01T21:25:10"/>
        <d v="2022-07-01T21:30:10"/>
        <d v="2022-07-01T21:35:10"/>
        <d v="2022-07-01T21:40:10"/>
        <d v="2022-07-01T21:45:10"/>
        <d v="2022-07-01T21:50:10"/>
        <d v="2022-07-01T21:55:10"/>
        <d v="2022-07-01T22:00:10"/>
        <d v="2022-07-01T22:05:10"/>
        <d v="2022-07-01T22:10:10"/>
        <d v="2022-07-01T22:15:10"/>
        <d v="2022-07-01T22:20:10"/>
        <m/>
        <d v="2022-07-01T22:25:10" u="1"/>
        <d v="2022-07-01T17:50:10" u="1"/>
      </sharedItems>
    </cacheField>
    <cacheField name="y-value" numFmtId="0">
      <sharedItems containsString="0" containsBlank="1" containsNumber="1" minValue="-149.86500000000001" maxValue="2135.1"/>
    </cacheField>
    <cacheField name="KPI_name" numFmtId="0">
      <sharedItems containsBlank="1"/>
    </cacheField>
    <cacheField name="Regr_value" numFmtId="0">
      <sharedItems containsString="0" containsBlank="1" containsNumber="1" minValue="-140.91999999992549" maxValue="1952.947499990463"/>
    </cacheField>
    <cacheField name="Value" numFmtId="0">
      <sharedItems containsString="0" containsBlank="1" containsNumber="1" minValue="-149.86500000000001" maxValue="2135.1"/>
    </cacheField>
    <cacheField name="Unixtime" numFmtId="0">
      <sharedItems containsString="0" containsBlank="1" containsNumber="1" containsInteger="1" minValue="1656690910" maxValue="1656706810"/>
    </cacheField>
    <cacheField name="Std" numFmtId="0">
      <sharedItems containsString="0" containsBlank="1" containsNumber="1" minValue="0.51138995639336193" maxValue="249.96318139942409"/>
    </cacheField>
    <cacheField name="spike" numFmtId="0">
      <sharedItems containsString="0" containsBlank="1" containsNumber="1" containsInteger="1" minValue="-1" maxValue="10"/>
    </cacheField>
    <cacheField name="spikevalue" numFmtId="0">
      <sharedItems containsString="0" containsBlank="1" containsNumber="1" minValue="-149.86500000000001" maxValue="2135.1"/>
    </cacheField>
    <cacheField name="Slope" numFmtId="0">
      <sharedItems containsString="0" containsBlank="1" containsNumber="1" minValue="-0.198875" maxValue="0.66026999999999991"/>
    </cacheField>
    <cacheField name="Intercept" numFmtId="0">
      <sharedItems containsString="0" containsBlank="1" containsNumber="1" minValue="-1093870550.5257001" maxValue="329476953.47375"/>
    </cacheField>
    <cacheField name="Diff" numFmtId="0">
      <sharedItems containsString="0" containsBlank="1" containsNumber="1" minValue="8.6249997615816199E-2" maxValue="612.50749999284744"/>
    </cacheField>
    <cacheField name="Regr_value_plus_std" numFmtId="0">
      <sharedItems containsString="0" containsBlank="1" containsNumber="1" minValue="-106.51384653186" maxValue="3649.2079143032379"/>
    </cacheField>
    <cacheField name="Regr_value_min_std" numFmtId="0">
      <sharedItems containsString="0" containsBlank="1" containsNumber="1" minValue="-2529.6419267951751" maxValue="1234.22615813766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31.68"/>
    <s v="y-value"/>
    <n v="36.166249990463257"/>
    <n v="31.68"/>
    <n v="1656690910"/>
    <n v="1.549985380946665"/>
    <n v="0"/>
    <n v="31.68"/>
    <n v="-9.8183333333333331E-2"/>
    <n v="162659472.01308331"/>
    <n v="4.4862499904632571"/>
    <n v="54.766074561823231"/>
    <n v="17.566425419103279"/>
  </r>
  <r>
    <x v="1"/>
    <n v="4.4000000000000004"/>
    <s v="y-value"/>
    <n v="8.3025000095367432"/>
    <n v="4.4000000000000004"/>
    <n v="1656691210"/>
    <n v="3.2533483785076971"/>
    <n v="0"/>
    <n v="4.4000000000000004"/>
    <n v="-9.1855000000000006E-2"/>
    <n v="152175379.39704999"/>
    <n v="3.9025000095367428"/>
    <n v="47.342680551629101"/>
    <n v="-30.737680532555611"/>
  </r>
  <r>
    <x v="2"/>
    <n v="-21.375"/>
    <s v="y-value"/>
    <n v="-17.833749994635578"/>
    <n v="-21.375"/>
    <n v="1656691510"/>
    <n v="2.0837973899830069"/>
    <n v="0"/>
    <n v="-21.375"/>
    <n v="-7.9471666666666663E-2"/>
    <n v="131660017.61846671"/>
    <n v="3.541250005364418"/>
    <n v="7.1718186851605061"/>
    <n v="-42.839318674431667"/>
  </r>
  <r>
    <x v="3"/>
    <n v="-44.174999999999997"/>
    <s v="y-value"/>
    <n v="-42.238749995827668"/>
    <n v="-44.174999999999997"/>
    <n v="1656691810"/>
    <n v="1.4894391748201741"/>
    <n v="0"/>
    <n v="-44.174999999999997"/>
    <n v="-7.6048333333333315E-2"/>
    <n v="125988608.7587333"/>
    <n v="1.9362500041723221"/>
    <n v="-24.36547989798559"/>
    <n v="-60.112020093669763"/>
  </r>
  <r>
    <x v="4"/>
    <n v="-63.24"/>
    <s v="y-value"/>
    <n v="-63.153750002384193"/>
    <n v="-63.24"/>
    <n v="1656692110"/>
    <n v="3.824078200122166"/>
    <n v="0"/>
    <n v="-63.24"/>
    <n v="-6.6155000000000005E-2"/>
    <n v="109598403.38330001"/>
    <n v="8.6249997615816199E-2"/>
    <n v="-17.26481160091819"/>
    <n v="-109.04268840385021"/>
  </r>
  <r>
    <x v="5"/>
    <n v="-88.74"/>
    <s v="y-value"/>
    <n v="-77.872500002384186"/>
    <n v="-88.74"/>
    <n v="1656692410"/>
    <n v="3.2116896871710998"/>
    <n v="0"/>
    <n v="-88.74"/>
    <n v="-5.2745E-2"/>
    <n v="87382163.292950004"/>
    <n v="10.867499997615811"/>
    <n v="-39.332223756330983"/>
    <n v="-116.4127762484374"/>
  </r>
  <r>
    <x v="6"/>
    <n v="-98.325000000000003"/>
    <s v="y-value"/>
    <n v="-99.262500002980232"/>
    <n v="-98.325000000000003"/>
    <n v="1656692710"/>
    <n v="6.9495608696763789"/>
    <n v="0"/>
    <n v="-98.325000000000003"/>
    <n v="-5.6390000000000003E-2"/>
    <n v="93420802.654400006"/>
    <n v="0.9375000029802294"/>
    <n v="-15.867769566863689"/>
    <n v="-182.65723043909679"/>
  </r>
  <r>
    <x v="7"/>
    <n v="-105.75"/>
    <s v="y-value"/>
    <n v="-116.44124999642371"/>
    <n v="-105.75"/>
    <n v="1656693010"/>
    <n v="5.4991739452613846"/>
    <n v="0"/>
    <n v="-105.75"/>
    <n v="-4.7424999999999988E-2"/>
    <n v="78568549.557999998"/>
    <n v="10.69124999642372"/>
    <n v="-50.451162653287099"/>
    <n v="-182.43133733956029"/>
  </r>
  <r>
    <x v="8"/>
    <n v="-139.32"/>
    <s v="y-value"/>
    <n v="-121.266249999404"/>
    <n v="-139.32"/>
    <n v="1656693310"/>
    <n v="4.0070896167207621"/>
    <n v="0"/>
    <n v="-139.32"/>
    <n v="-4.0066666666666667E-2"/>
    <n v="66378057.354416683"/>
    <n v="18.05375000059604"/>
    <n v="-73.181174598754808"/>
    <n v="-169.3513254000531"/>
  </r>
  <r>
    <x v="9"/>
    <n v="-139.38"/>
    <s v="y-value"/>
    <n v="-131.1962499991059"/>
    <n v="-139.38"/>
    <n v="1656693610"/>
    <n v="10.25650974854647"/>
    <n v="0"/>
    <n v="-139.38"/>
    <n v="-2.233333333333333E-2"/>
    <n v="36999359.427083343"/>
    <n v="8.1837500008940651"/>
    <n v="-8.1181330165482848"/>
    <n v="-254.2743669816636"/>
  </r>
  <r>
    <x v="10"/>
    <n v="-141.61000000000001"/>
    <s v="y-value"/>
    <n v="-97.951249986886978"/>
    <n v="-141.61000000000001"/>
    <n v="1656693910"/>
    <n v="48.147319752023122"/>
    <n v="0"/>
    <n v="-141.61000000000001"/>
    <n v="0.1099716666666667"/>
    <n v="-182189488.39046669"/>
    <n v="43.658750013113043"/>
    <n v="479.81658703739049"/>
    <n v="-675.71908701116445"/>
  </r>
  <r>
    <x v="11"/>
    <n v="-138.10499999999999"/>
    <s v="y-value"/>
    <n v="-97.522499993443489"/>
    <n v="-138.10499999999999"/>
    <n v="1656694210"/>
    <n v="65.012524916032959"/>
    <n v="0"/>
    <n v="-138.10499999999999"/>
    <n v="5.9056666666666667E-2"/>
    <n v="-97838935.25106667"/>
    <n v="40.582500006556501"/>
    <n v="682.62779899895202"/>
    <n v="-877.67279898583899"/>
  </r>
  <r>
    <x v="12"/>
    <n v="25"/>
    <s v="y-value"/>
    <n v="-140.91999999992549"/>
    <n v="25"/>
    <n v="1656694510"/>
    <n v="5.4609579629872771"/>
    <n v="1"/>
    <n v="-140.91999999992549"/>
    <n v="-4.1683333333333321E-3"/>
    <n v="6905514.0291833309"/>
    <n v="165.91999999992549"/>
    <n v="-75.388504444078166"/>
    <n v="-206.45149555577279"/>
  </r>
  <r>
    <x v="13"/>
    <n v="-134.1"/>
    <s v="y-value"/>
    <n v="-102.0125000029802"/>
    <n v="-134.1"/>
    <n v="1656694810"/>
    <n v="67.108875351032154"/>
    <n v="10"/>
    <n v="-102.0125000029802"/>
    <n v="-6.2938333333333346E-2"/>
    <n v="104269508.1708834"/>
    <n v="32.087499997019762"/>
    <n v="703.29400420940556"/>
    <n v="-907.31900421536602"/>
  </r>
  <r>
    <x v="14"/>
    <n v="-149.86500000000001"/>
    <s v="y-value"/>
    <n v="-97.604999989271164"/>
    <n v="-149.86500000000001"/>
    <n v="1656695110"/>
    <n v="47.410053634494282"/>
    <n v="0"/>
    <n v="-149.86500000000001"/>
    <n v="-0.1111533333333333"/>
    <n v="184147086.1885334"/>
    <n v="52.260000010728852"/>
    <n v="471.3156436246602"/>
    <n v="-666.52564360320252"/>
  </r>
  <r>
    <x v="15"/>
    <n v="-145.08000000000001"/>
    <s v="y-value"/>
    <n v="-135.35125000029799"/>
    <n v="-145.08000000000001"/>
    <n v="1656695410"/>
    <n v="8.0285312517189098"/>
    <n v="0"/>
    <n v="-145.08000000000001"/>
    <n v="1.3141666666666659E-2"/>
    <n v="-21771874.19766666"/>
    <n v="9.7287499997019893"/>
    <n v="-39.008874979671113"/>
    <n v="-231.69362502092491"/>
  </r>
  <r>
    <x v="16"/>
    <n v="-136.24"/>
    <s v="y-value"/>
    <n v="-133.05749999731779"/>
    <n v="-136.24"/>
    <n v="1656695710"/>
    <n v="2.2119711221214859"/>
    <n v="0"/>
    <n v="-136.24"/>
    <n v="3.0480000000000021E-2"/>
    <n v="-50496218.298300028"/>
    <n v="3.1825000026822181"/>
    <n v="-106.51384653186"/>
    <n v="-159.60115346277561"/>
  </r>
  <r>
    <x v="17"/>
    <n v="-121.2"/>
    <s v="y-value"/>
    <n v="-123.33375000208621"/>
    <n v="-121.2"/>
    <n v="1656696010"/>
    <n v="3.155228448543776"/>
    <n v="0"/>
    <n v="-121.2"/>
    <n v="3.9485000000000013E-2"/>
    <n v="-65414765.288600013"/>
    <n v="2.1337500020861602"/>
    <n v="-85.471008619560848"/>
    <n v="-161.19649138461151"/>
  </r>
  <r>
    <x v="18"/>
    <n v="-116.08499999999999"/>
    <s v="y-value"/>
    <n v="-104.5425000041723"/>
    <n v="-116.08499999999999"/>
    <n v="1656696310"/>
    <n v="5.2058386706080579"/>
    <n v="0"/>
    <n v="-116.08499999999999"/>
    <n v="5.605000000000001E-2"/>
    <n v="-92857932.718000025"/>
    <n v="11.54249999582767"/>
    <n v="-42.07243595687563"/>
    <n v="-167.01256405146901"/>
  </r>
  <r>
    <x v="19"/>
    <n v="-95.93"/>
    <s v="y-value"/>
    <n v="-88.526250004768372"/>
    <n v="-95.93"/>
    <n v="1656696610"/>
    <n v="5.6164327235018572"/>
    <n v="0"/>
    <n v="-95.93"/>
    <n v="6.3214999999999993E-2"/>
    <n v="-104728164.7274"/>
    <n v="7.4037499952316352"/>
    <n v="-21.129057322746089"/>
    <n v="-155.92344268679071"/>
  </r>
  <r>
    <x v="20"/>
    <n v="-64.8"/>
    <s v="y-value"/>
    <n v="-73.571250006556511"/>
    <n v="-64.8"/>
    <n v="1656696910"/>
    <n v="0.51138995639336193"/>
    <n v="1"/>
    <n v="-73.571250006556511"/>
    <n v="7.1859999999999993E-2"/>
    <n v="-119050313.52384999"/>
    <n v="8.7712500065565138"/>
    <n v="-67.434570529836165"/>
    <n v="-79.707929483276857"/>
  </r>
  <r>
    <x v="21"/>
    <n v="-52.02"/>
    <s v="y-value"/>
    <n v="-48.157499998807907"/>
    <n v="-52.02"/>
    <n v="1656697210"/>
    <n v="4.0312363195486434"/>
    <n v="0"/>
    <n v="-52.02"/>
    <n v="7.4370000000000006E-2"/>
    <n v="-123208619.6652"/>
    <n v="3.862500001192096"/>
    <n v="0.21733583577581331"/>
    <n v="-96.532335833391627"/>
  </r>
  <r>
    <x v="22"/>
    <n v="-30.25"/>
    <s v="y-value"/>
    <n v="-23.137500002980229"/>
    <n v="-30.25"/>
    <n v="1656697510"/>
    <n v="4.0226255409290257"/>
    <n v="0"/>
    <n v="-30.25"/>
    <n v="7.7270000000000005E-2"/>
    <n v="-128013039.7352"/>
    <n v="7.1124999970197678"/>
    <n v="25.13400648816808"/>
    <n v="-71.409006494128533"/>
  </r>
  <r>
    <x v="23"/>
    <n v="-1.65"/>
    <s v="y-value"/>
    <n v="-0.89250001311302185"/>
    <n v="-1.65"/>
    <n v="1656697810"/>
    <n v="1.7437162150890611"/>
    <n v="0"/>
    <n v="-1.65"/>
    <n v="8.8590000000000002E-2"/>
    <n v="-146766859.8804"/>
    <n v="0.75749998688697806"/>
    <n v="20.032094567955721"/>
    <n v="-21.817094594181761"/>
  </r>
  <r>
    <x v="24"/>
    <n v="25.92"/>
    <s v="y-value"/>
    <n v="25.807500004768372"/>
    <n v="25.92"/>
    <n v="1656698110"/>
    <n v="0.63913711361490944"/>
    <n v="0"/>
    <n v="25.92"/>
    <n v="9.3210000000000001E-2"/>
    <n v="-154420805.02559999"/>
    <n v="0.1124999952316301"/>
    <n v="33.477145368147283"/>
    <n v="18.13785464138946"/>
  </r>
  <r>
    <x v="25"/>
    <n v="52.78"/>
    <s v="y-value"/>
    <n v="37.905000001192093"/>
    <n v="52.78"/>
    <n v="1656698410"/>
    <n v="19.313389204107349"/>
    <n v="10"/>
    <n v="37.905000001192093"/>
    <n v="4.9910000000000003E-2"/>
    <n v="-82685779.738100007"/>
    <n v="14.87499999880791"/>
    <n v="269.66567045048021"/>
    <n v="-193.85567044809599"/>
  </r>
  <r>
    <x v="26"/>
    <n v="82.35"/>
    <s v="y-value"/>
    <n v="69.104999989271164"/>
    <n v="82.35"/>
    <n v="1656698710"/>
    <n v="30.254015676860721"/>
    <n v="0"/>
    <n v="82.35"/>
    <n v="8.1939999999999999E-2"/>
    <n v="-135749823.19240001"/>
    <n v="13.24500001072883"/>
    <n v="432.15318811159977"/>
    <n v="-293.94318813305739"/>
  </r>
  <r>
    <x v="27"/>
    <n v="45"/>
    <s v="y-value"/>
    <n v="126.3000000119209"/>
    <n v="45"/>
    <n v="1656699010"/>
    <n v="9.540542301405134"/>
    <n v="0"/>
    <n v="45"/>
    <n v="0.13317000000000001"/>
    <n v="-220622480.8617"/>
    <n v="81.300000011920929"/>
    <n v="240.78650762878249"/>
    <n v="11.81349239505931"/>
  </r>
  <r>
    <x v="28"/>
    <n v="152.72"/>
    <s v="y-value"/>
    <n v="145.04249998927119"/>
    <n v="152.72"/>
    <n v="1656699310"/>
    <n v="33.314861042033478"/>
    <n v="0"/>
    <n v="152.72"/>
    <n v="0.15953000000000001"/>
    <n v="-264293095.8818"/>
    <n v="7.6775000107288349"/>
    <n v="544.82083249367292"/>
    <n v="-254.7358325151306"/>
  </r>
  <r>
    <x v="29"/>
    <n v="217.35"/>
    <s v="y-value"/>
    <n v="180.93999999761581"/>
    <n v="217.35"/>
    <n v="1656699610"/>
    <n v="18.257440880364371"/>
    <n v="0"/>
    <n v="217.35"/>
    <n v="0.1912966666666667"/>
    <n v="-316920932.12096667"/>
    <n v="36.41000000238418"/>
    <n v="400.0292905619882"/>
    <n v="-38.149290566756576"/>
  </r>
  <r>
    <x v="30"/>
    <n v="235.47"/>
    <s v="y-value"/>
    <n v="251.40999999642369"/>
    <n v="235.47"/>
    <n v="1656699910"/>
    <n v="7.6834328265430933"/>
    <n v="0"/>
    <n v="235.47"/>
    <n v="0.1525933333333333"/>
    <n v="-252801110.1899333"/>
    <n v="15.939999996423721"/>
    <n v="343.61119391494083"/>
    <n v="159.20880607790659"/>
  </r>
  <r>
    <x v="31"/>
    <n v="290.57"/>
    <s v="y-value"/>
    <n v="291.52500000596052"/>
    <n v="290.57"/>
    <n v="1656700210"/>
    <n v="10.84926368469308"/>
    <n v="0"/>
    <n v="290.57"/>
    <n v="0.13713"/>
    <n v="-227183008.27229989"/>
    <n v="0.9550000059604713"/>
    <n v="421.71616422227743"/>
    <n v="161.3338357896435"/>
  </r>
  <r>
    <x v="32"/>
    <n v="345"/>
    <s v="y-value"/>
    <n v="328.08875000476837"/>
    <n v="345"/>
    <n v="1656700510"/>
    <n v="4.495201847197837"/>
    <n v="0"/>
    <n v="345"/>
    <n v="0.14761333333333329"/>
    <n v="-244550756.52738339"/>
    <n v="16.911249995231628"/>
    <n v="382.03117217114237"/>
    <n v="274.14632783839431"/>
  </r>
  <r>
    <x v="33"/>
    <n v="368.28"/>
    <s v="y-value"/>
    <n v="391.04000002145767"/>
    <n v="368.28"/>
    <n v="1656700810"/>
    <n v="15.075267375221969"/>
    <n v="0"/>
    <n v="368.28"/>
    <n v="0.17100166666666669"/>
    <n v="-283298208.63801658"/>
    <n v="22.760000021457699"/>
    <n v="571.94320852412136"/>
    <n v="210.13679151879401"/>
  </r>
  <r>
    <x v="34"/>
    <n v="418.03500000000003"/>
    <s v="y-value"/>
    <n v="437.08875000476837"/>
    <n v="418.03500000000003"/>
    <n v="1656701110"/>
    <n v="16.769186008137488"/>
    <n v="0"/>
    <n v="418.03500000000003"/>
    <n v="0.167105"/>
    <n v="-276842601.89780003"/>
    <n v="19.05375000476835"/>
    <n v="638.3189821024182"/>
    <n v="235.85851790711851"/>
  </r>
  <r>
    <x v="35"/>
    <n v="510.55500000000001"/>
    <s v="y-value"/>
    <n v="477.70875000953669"/>
    <n v="510.55500000000001"/>
    <n v="1656701410"/>
    <n v="7.0816692460214146"/>
    <n v="0"/>
    <n v="510.55500000000001"/>
    <n v="0.189975"/>
    <n v="-314731372.65600002"/>
    <n v="32.846249990463257"/>
    <n v="562.68878096179378"/>
    <n v="392.72871905727982"/>
  </r>
  <r>
    <x v="36"/>
    <n v="524.52"/>
    <s v="y-value"/>
    <n v="400.89749997854233"/>
    <n v="524.52"/>
    <n v="1656701710"/>
    <n v="175.052355137169"/>
    <n v="10"/>
    <n v="400.89749997854233"/>
    <n v="-0.198875"/>
    <n v="329476953.47375"/>
    <n v="123.6225000214577"/>
    <n v="2501.5257616245699"/>
    <n v="-1699.7307616674859"/>
  </r>
  <r>
    <x v="37"/>
    <n v="600"/>
    <s v="y-value"/>
    <n v="469.91624999791378"/>
    <n v="600"/>
    <n v="1656702010"/>
    <n v="249.96318139942409"/>
    <n v="0"/>
    <n v="600"/>
    <n v="2.285000000000003E-2"/>
    <n v="-37855171.012250051"/>
    <n v="130.08375000208619"/>
    <n v="3469.4744267910032"/>
    <n v="-2529.6419267951751"/>
  </r>
  <r>
    <x v="38"/>
    <n v="75"/>
    <s v="y-value"/>
    <n v="687.50749999284744"/>
    <n v="75"/>
    <n v="1656702310"/>
    <n v="2.9783999518510131"/>
    <n v="-1"/>
    <n v="687.50749999284744"/>
    <n v="0.27746333333333328"/>
    <n v="-459673457.76613343"/>
    <n v="612.50749999284744"/>
    <n v="723.24829941505959"/>
    <n v="651.76670057063529"/>
  </r>
  <r>
    <x v="39"/>
    <n v="769.59"/>
    <s v="y-value"/>
    <n v="595.05499994754791"/>
    <n v="769.59"/>
    <n v="1656702610"/>
    <n v="244.67099403652929"/>
    <n v="10"/>
    <n v="595.05499994754791"/>
    <n v="0.42650666666666659"/>
    <n v="-706594112.79406655"/>
    <n v="174.53500005245209"/>
    <n v="3531.1069283858992"/>
    <n v="-2340.9969284908029"/>
  </r>
  <r>
    <x v="40"/>
    <n v="855.92"/>
    <s v="y-value"/>
    <n v="679.85999989509583"/>
    <n v="855.92"/>
    <n v="1656702910"/>
    <n v="180.10951984298049"/>
    <n v="0"/>
    <n v="855.92"/>
    <n v="0.66026999999999991"/>
    <n v="-1093870550.5257001"/>
    <n v="176.06000010490411"/>
    <n v="2841.1742380108622"/>
    <n v="-1481.454238220671"/>
  </r>
  <r>
    <x v="41"/>
    <n v="849.3"/>
    <s v="y-value"/>
    <n v="902.76999998092651"/>
    <n v="849.3"/>
    <n v="1656703210"/>
    <n v="44.666547302691157"/>
    <n v="0"/>
    <n v="849.3"/>
    <n v="0.18349666666666661"/>
    <n v="-303998613.92096663"/>
    <n v="53.469999980926559"/>
    <n v="1438.768567613221"/>
    <n v="366.77143234863257"/>
  </r>
  <r>
    <x v="42"/>
    <n v="1025.55"/>
    <s v="y-value"/>
    <n v="966.44499999284744"/>
    <n v="1025.55"/>
    <n v="1656703510"/>
    <n v="64.782088844062443"/>
    <n v="0"/>
    <n v="1025.55"/>
    <n v="0.26665333333333341"/>
    <n v="-441764546.84153342"/>
    <n v="59.105000007152512"/>
    <n v="1743.8300661215969"/>
    <n v="189.05993386409821"/>
  </r>
  <r>
    <x v="43"/>
    <n v="960.02"/>
    <s v="y-value"/>
    <n v="1066.589999973774"/>
    <n v="960.02"/>
    <n v="1656703810"/>
    <n v="46.473577735095873"/>
    <n v="0"/>
    <n v="960.02"/>
    <n v="0.28610999999999998"/>
    <n v="-473998460.4891001"/>
    <n v="106.569999973774"/>
    <n v="1624.2729327949239"/>
    <n v="508.90706715262348"/>
  </r>
  <r>
    <x v="44"/>
    <n v="1200.54"/>
    <s v="y-value"/>
    <n v="1109.3274999856951"/>
    <n v="1200.54"/>
    <n v="1656704110"/>
    <n v="49.287256124174739"/>
    <n v="0"/>
    <n v="1200.54"/>
    <n v="0.23379666666666671"/>
    <n v="-387330789.24346668"/>
    <n v="91.212500014305078"/>
    <n v="1700.7745734757921"/>
    <n v="517.88042649559804"/>
  </r>
  <r>
    <x v="45"/>
    <n v="1190.97"/>
    <s v="y-value"/>
    <n v="1219.0449999570851"/>
    <n v="1190.97"/>
    <n v="1656704410"/>
    <n v="60.320929408716992"/>
    <n v="0"/>
    <n v="1190.97"/>
    <n v="0.34996333333333329"/>
    <n v="-579784578.62663329"/>
    <n v="28.074999957084628"/>
    <n v="1942.896152861689"/>
    <n v="495.19384705248081"/>
  </r>
  <r>
    <x v="46"/>
    <n v="1260.77"/>
    <s v="y-value"/>
    <n v="1290.314999997616"/>
    <n v="1260.77"/>
    <n v="1656704710"/>
    <n v="73.040557389493969"/>
    <n v="0"/>
    <n v="1260.77"/>
    <n v="0.1642000000000001"/>
    <n v="-272029623.06700009"/>
    <n v="29.544999997615829"/>
    <n v="2166.8016886715432"/>
    <n v="413.82831132368818"/>
  </r>
  <r>
    <x v="47"/>
    <n v="1454.85"/>
    <s v="y-value"/>
    <n v="1368.460000038147"/>
    <n v="1454.85"/>
    <n v="1656705010"/>
    <n v="103.2539522007187"/>
    <n v="0"/>
    <n v="1454.85"/>
    <n v="0.36219666666666672"/>
    <n v="-600051663.81196678"/>
    <n v="86.389999961852936"/>
    <n v="2607.5074264467721"/>
    <n v="129.41257362952231"/>
  </r>
  <r>
    <x v="48"/>
    <n v="1314.9"/>
    <s v="y-value"/>
    <n v="1508.8525000214579"/>
    <n v="1314.9"/>
    <n v="1656705310"/>
    <n v="76.112923447955851"/>
    <n v="0"/>
    <n v="1314.9"/>
    <n v="0.31866333333333341"/>
    <n v="-527929727.58313352"/>
    <n v="193.95250002145761"/>
    <n v="2422.2075813969282"/>
    <n v="595.49741864598741"/>
  </r>
  <r>
    <x v="49"/>
    <n v="1707.2"/>
    <s v="y-value"/>
    <n v="1509.191250026226"/>
    <n v="1707.2"/>
    <n v="1656705610"/>
    <n v="77.342753940841121"/>
    <n v="0"/>
    <n v="1707.2"/>
    <n v="0.23227999999999999"/>
    <n v="-384818069.8995499"/>
    <n v="198.008749973774"/>
    <n v="2437.3042973163192"/>
    <n v="581.07820273613265"/>
  </r>
  <r>
    <x v="50"/>
    <n v="1612.59"/>
    <s v="y-value"/>
    <n v="1656.7312500476839"/>
    <n v="1612.59"/>
    <n v="1656705910"/>
    <n v="119.61933024590761"/>
    <n v="0"/>
    <n v="1612.59"/>
    <n v="0.40607500000000002"/>
    <n v="-672745195.67199993"/>
    <n v="44.141250047683798"/>
    <n v="3092.1632129985751"/>
    <n v="221.29928709679231"/>
  </r>
  <r>
    <x v="51"/>
    <n v="1654.425"/>
    <s v="y-value"/>
    <n v="1851.322499990463"/>
    <n v="1654.425"/>
    <n v="1656706210"/>
    <n v="80.062536310137261"/>
    <n v="0"/>
    <n v="1654.425"/>
    <n v="0.39787"/>
    <n v="-659151848.45019996"/>
    <n v="196.8974999904633"/>
    <n v="2812.0729357121099"/>
    <n v="890.57206426881612"/>
  </r>
  <r>
    <x v="52"/>
    <n v="1950.4"/>
    <s v="y-value"/>
    <n v="1907.65499997139"/>
    <n v="1950.4"/>
    <n v="1656706510"/>
    <n v="56.119070152810288"/>
    <n v="0"/>
    <n v="1950.4"/>
    <n v="0.57083500000000009"/>
    <n v="-945704152.98085022"/>
    <n v="42.74500002861032"/>
    <n v="2581.083841805113"/>
    <n v="1234.2261581376661"/>
  </r>
  <r>
    <x v="53"/>
    <n v="2135.1"/>
    <s v="y-value"/>
    <n v="1952.947499990463"/>
    <n v="2135.1"/>
    <n v="1656706810"/>
    <n v="141.3550345260646"/>
    <n v="0"/>
    <n v="2135.1"/>
    <n v="0.30872500000000008"/>
    <n v="-511464856.96975023"/>
    <n v="182.15250000953671"/>
    <n v="3649.2079143032379"/>
    <n v="256.68708567768817"/>
  </r>
  <r>
    <x v="54"/>
    <m/>
    <m/>
    <m/>
    <m/>
    <m/>
    <m/>
    <m/>
    <m/>
    <m/>
    <m/>
    <m/>
    <m/>
    <m/>
  </r>
  <r>
    <x v="5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15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chartFormat="5">
  <location ref="A1:D57" firstHeaderRow="0" firstDataRow="1" firstDataCol="1"/>
  <pivotFields count="14">
    <pivotField axis="axisRow" numFmtId="165" showAll="0">
      <items count="58"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55"/>
        <item x="54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 van y-value" fld="1" baseField="0" baseItem="0"/>
    <dataField name="Som van Regr_value" fld="3" baseField="0" baseItem="0"/>
    <dataField name="Som van spike" fld="7" baseField="0" baseItem="0"/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G4" sqref="G4"/>
    </sheetView>
  </sheetViews>
  <sheetFormatPr defaultRowHeight="14.4" x14ac:dyDescent="0.3"/>
  <cols>
    <col min="2" max="2" width="18.77734375" customWidth="1"/>
    <col min="3" max="3" width="22.44140625" style="3" bestFit="1" customWidth="1"/>
    <col min="4" max="4" width="13.44140625" bestFit="1" customWidth="1"/>
  </cols>
  <sheetData>
    <row r="1" spans="1:12" x14ac:dyDescent="0.3">
      <c r="B1" s="1" t="s">
        <v>0</v>
      </c>
      <c r="C1" s="2" t="s">
        <v>1</v>
      </c>
      <c r="D1" s="1" t="s">
        <v>0</v>
      </c>
      <c r="E1" s="1"/>
      <c r="F1" s="1"/>
      <c r="G1" s="1"/>
      <c r="H1" s="4"/>
    </row>
    <row r="2" spans="1:12" x14ac:dyDescent="0.3">
      <c r="A2" s="1">
        <v>-4</v>
      </c>
      <c r="B2" s="5">
        <v>44743.732754629629</v>
      </c>
      <c r="C2" s="6">
        <f ca="1">($J$2*(A2/$J$6)^3+$J$3*(A2/$J$6)^2+$J$4*(A2/$J$6)+$J$5)*RANDBETWEEN($G$2,$G$3)/100</f>
        <v>163.56</v>
      </c>
      <c r="D2" s="5">
        <v>44743.732754629629</v>
      </c>
      <c r="G2">
        <v>90</v>
      </c>
      <c r="J2">
        <v>0</v>
      </c>
      <c r="L2">
        <v>-2</v>
      </c>
    </row>
    <row r="3" spans="1:12" x14ac:dyDescent="0.3">
      <c r="A3" s="1">
        <f>A2+0.25</f>
        <v>-3.75</v>
      </c>
      <c r="B3" s="5">
        <f>B2+1/24/12</f>
        <v>44743.736226851848</v>
      </c>
      <c r="C3" s="6">
        <f t="shared" ref="C3:C63" ca="1" si="0">($J$2*(A3/$J$6)^3+$J$3*(A3/$J$6)^2+$J$4*(A3/$J$6)+$J$5)*RANDBETWEEN($G$2,$G$3)/100</f>
        <v>133.65</v>
      </c>
      <c r="D3" s="5">
        <f>D2+1/24/12</f>
        <v>44743.736226851848</v>
      </c>
      <c r="G3">
        <v>110</v>
      </c>
      <c r="J3">
        <v>20</v>
      </c>
      <c r="L3">
        <v>20</v>
      </c>
    </row>
    <row r="4" spans="1:12" x14ac:dyDescent="0.3">
      <c r="A4" s="1">
        <f t="shared" ref="A4:A63" si="1">A3+0.25</f>
        <v>-3.5</v>
      </c>
      <c r="B4" s="5">
        <f t="shared" ref="B4" si="2">B3+1/24/12</f>
        <v>44743.739699074067</v>
      </c>
      <c r="C4" s="6">
        <f t="shared" ca="1" si="0"/>
        <v>107.36499999999999</v>
      </c>
      <c r="D4" s="5">
        <f t="shared" ref="D4:D63" si="3">D3+1/24/12</f>
        <v>44743.739699074067</v>
      </c>
      <c r="J4">
        <v>-1</v>
      </c>
      <c r="L4">
        <v>-1</v>
      </c>
    </row>
    <row r="5" spans="1:12" x14ac:dyDescent="0.3">
      <c r="A5" s="1">
        <f t="shared" si="1"/>
        <v>-3.25</v>
      </c>
      <c r="B5" s="5">
        <f t="shared" ref="B5" si="4">B4+1/24/12</f>
        <v>44743.743171296286</v>
      </c>
      <c r="C5" s="6">
        <f ca="1">($J$2*(A5/$J$6)^3+$J$3*(A5/$J$6)^2+$J$4*(A5/$J$6)+$J$5)*RANDBETWEEN($G$2,$G$3)/100</f>
        <v>63.21</v>
      </c>
      <c r="D5" s="5">
        <f t="shared" si="3"/>
        <v>44743.743171296286</v>
      </c>
      <c r="J5">
        <v>-150</v>
      </c>
      <c r="L5">
        <v>-150</v>
      </c>
    </row>
    <row r="6" spans="1:12" x14ac:dyDescent="0.3">
      <c r="A6" s="1">
        <f t="shared" si="1"/>
        <v>-3</v>
      </c>
      <c r="B6" s="5">
        <f t="shared" ref="B6" si="5">B5+1/24/12</f>
        <v>44743.746643518505</v>
      </c>
      <c r="C6" s="6">
        <f t="shared" ca="1" si="0"/>
        <v>34.32</v>
      </c>
      <c r="D6" s="5">
        <f t="shared" si="3"/>
        <v>44743.746643518505</v>
      </c>
      <c r="J6">
        <v>1</v>
      </c>
      <c r="L6">
        <v>1</v>
      </c>
    </row>
    <row r="7" spans="1:12" x14ac:dyDescent="0.3">
      <c r="A7" s="1">
        <f t="shared" si="1"/>
        <v>-2.75</v>
      </c>
      <c r="B7" s="5">
        <f t="shared" ref="B7" si="6">B6+1/24/12</f>
        <v>44743.750115740724</v>
      </c>
      <c r="C7" s="6">
        <f t="shared" ca="1" si="0"/>
        <v>4.04</v>
      </c>
      <c r="D7" s="5">
        <f t="shared" si="3"/>
        <v>44743.750115740724</v>
      </c>
    </row>
    <row r="8" spans="1:12" x14ac:dyDescent="0.3">
      <c r="A8" s="1">
        <f t="shared" si="1"/>
        <v>-2.5</v>
      </c>
      <c r="B8" s="5">
        <f t="shared" ref="B8" si="7">B7+1/24/12</f>
        <v>44743.753587962943</v>
      </c>
      <c r="C8" s="6">
        <f t="shared" ca="1" si="0"/>
        <v>-22.05</v>
      </c>
      <c r="D8" s="5">
        <f t="shared" si="3"/>
        <v>44743.753587962943</v>
      </c>
    </row>
    <row r="9" spans="1:12" x14ac:dyDescent="0.3">
      <c r="A9" s="1">
        <f t="shared" si="1"/>
        <v>-2.25</v>
      </c>
      <c r="B9" s="5">
        <f t="shared" ref="B9" si="8">B8+1/24/12</f>
        <v>44743.757060185162</v>
      </c>
      <c r="C9" s="6">
        <f t="shared" ca="1" si="0"/>
        <v>-47.895000000000003</v>
      </c>
      <c r="D9" s="5">
        <f t="shared" si="3"/>
        <v>44743.757060185162</v>
      </c>
    </row>
    <row r="10" spans="1:12" x14ac:dyDescent="0.3">
      <c r="A10" s="1">
        <f t="shared" si="1"/>
        <v>-2</v>
      </c>
      <c r="B10" s="5">
        <f t="shared" ref="B10" si="9">B9+1/24/12</f>
        <v>44743.760532407381</v>
      </c>
      <c r="C10" s="6">
        <f t="shared" ca="1" si="0"/>
        <v>-73.44</v>
      </c>
      <c r="D10" s="5">
        <f t="shared" si="3"/>
        <v>44743.760532407381</v>
      </c>
    </row>
    <row r="11" spans="1:12" x14ac:dyDescent="0.3">
      <c r="A11" s="1">
        <f t="shared" si="1"/>
        <v>-1.75</v>
      </c>
      <c r="B11" s="5">
        <f t="shared" ref="B11" si="10">B10+1/24/12</f>
        <v>44743.7640046296</v>
      </c>
      <c r="C11" s="6">
        <f t="shared" ca="1" si="0"/>
        <v>-79.17</v>
      </c>
      <c r="D11" s="5">
        <f t="shared" si="3"/>
        <v>44743.7640046296</v>
      </c>
    </row>
    <row r="12" spans="1:12" x14ac:dyDescent="0.3">
      <c r="A12" s="1">
        <f t="shared" si="1"/>
        <v>-1.5</v>
      </c>
      <c r="B12" s="5">
        <f t="shared" ref="B12" si="11">B11+1/24/12</f>
        <v>44743.767476851819</v>
      </c>
      <c r="C12" s="6">
        <f t="shared" ca="1" si="0"/>
        <v>-103.5</v>
      </c>
      <c r="D12" s="5">
        <f t="shared" si="3"/>
        <v>44743.767476851819</v>
      </c>
    </row>
    <row r="13" spans="1:12" x14ac:dyDescent="0.3">
      <c r="A13" s="1">
        <f t="shared" si="1"/>
        <v>-1.25</v>
      </c>
      <c r="B13" s="5">
        <f t="shared" ref="B13" si="12">B12+1/24/12</f>
        <v>44743.770949074038</v>
      </c>
      <c r="C13" s="6">
        <f t="shared" ca="1" si="0"/>
        <v>-106.925</v>
      </c>
      <c r="D13" s="5">
        <f t="shared" si="3"/>
        <v>44743.770949074038</v>
      </c>
    </row>
    <row r="14" spans="1:12" x14ac:dyDescent="0.3">
      <c r="A14" s="1">
        <f t="shared" si="1"/>
        <v>-1</v>
      </c>
      <c r="B14" s="5">
        <f t="shared" ref="B14" si="13">B13+1/24/12</f>
        <v>44743.774421296257</v>
      </c>
      <c r="C14" s="6">
        <f t="shared" ca="1" si="0"/>
        <v>-116.1</v>
      </c>
      <c r="D14" s="5">
        <f t="shared" si="3"/>
        <v>44743.774421296257</v>
      </c>
    </row>
    <row r="15" spans="1:12" x14ac:dyDescent="0.3">
      <c r="A15" s="1">
        <f t="shared" si="1"/>
        <v>-0.75</v>
      </c>
      <c r="B15" s="5">
        <f t="shared" ref="B15" si="14">B14+1/24/12</f>
        <v>44743.777893518476</v>
      </c>
      <c r="C15" s="6">
        <f t="shared" ca="1" si="0"/>
        <v>-135.24</v>
      </c>
      <c r="D15" s="5">
        <f t="shared" si="3"/>
        <v>44743.777893518476</v>
      </c>
    </row>
    <row r="16" spans="1:12" x14ac:dyDescent="0.3">
      <c r="A16" s="1">
        <f t="shared" si="1"/>
        <v>-0.5</v>
      </c>
      <c r="B16" s="5">
        <f t="shared" ref="B16" si="15">B15+1/24/12</f>
        <v>44743.781365740695</v>
      </c>
      <c r="C16" s="6">
        <f t="shared" ca="1" si="0"/>
        <v>-130.05000000000001</v>
      </c>
      <c r="D16" s="5">
        <f t="shared" si="3"/>
        <v>44743.781365740695</v>
      </c>
    </row>
    <row r="17" spans="1:4" x14ac:dyDescent="0.3">
      <c r="A17" s="1">
        <f t="shared" si="1"/>
        <v>-0.25</v>
      </c>
      <c r="B17" s="5">
        <f t="shared" ref="B17" si="16">B16+1/24/12</f>
        <v>44743.784837962914</v>
      </c>
      <c r="C17" s="6">
        <f t="shared" ca="1" si="0"/>
        <v>-160.38</v>
      </c>
      <c r="D17" s="5">
        <f t="shared" si="3"/>
        <v>44743.784837962914</v>
      </c>
    </row>
    <row r="18" spans="1:4" x14ac:dyDescent="0.3">
      <c r="A18" s="1">
        <f t="shared" si="1"/>
        <v>0</v>
      </c>
      <c r="B18" s="5">
        <f t="shared" ref="B18" si="17">B17+1/24/12</f>
        <v>44743.788310185133</v>
      </c>
      <c r="C18" s="6">
        <v>25</v>
      </c>
      <c r="D18" s="5">
        <f t="shared" si="3"/>
        <v>44743.788310185133</v>
      </c>
    </row>
    <row r="19" spans="1:4" x14ac:dyDescent="0.3">
      <c r="A19" s="1">
        <f t="shared" si="1"/>
        <v>0.25</v>
      </c>
      <c r="B19" s="5">
        <f t="shared" ref="B19" si="18">B18+1/24/12</f>
        <v>44743.791782407352</v>
      </c>
      <c r="C19" s="6">
        <f t="shared" ca="1" si="0"/>
        <v>-137.08000000000001</v>
      </c>
      <c r="D19" s="5">
        <f t="shared" si="3"/>
        <v>44743.791782407352</v>
      </c>
    </row>
    <row r="20" spans="1:4" x14ac:dyDescent="0.3">
      <c r="A20" s="1">
        <f t="shared" si="1"/>
        <v>0.5</v>
      </c>
      <c r="B20" s="5">
        <f t="shared" ref="B20" si="19">B19+1/24/12</f>
        <v>44743.795254629571</v>
      </c>
      <c r="C20" s="6">
        <f t="shared" ca="1" si="0"/>
        <v>-160.05000000000001</v>
      </c>
      <c r="D20" s="5">
        <f t="shared" si="3"/>
        <v>44743.795254629571</v>
      </c>
    </row>
    <row r="21" spans="1:4" x14ac:dyDescent="0.3">
      <c r="A21" s="1">
        <f t="shared" si="1"/>
        <v>0.75</v>
      </c>
      <c r="B21" s="5">
        <f t="shared" ref="B21" si="20">B20+1/24/12</f>
        <v>44743.79872685179</v>
      </c>
      <c r="C21" s="6">
        <f t="shared" ca="1" si="0"/>
        <v>-125.55</v>
      </c>
      <c r="D21" s="5">
        <f t="shared" si="3"/>
        <v>44743.79872685179</v>
      </c>
    </row>
    <row r="22" spans="1:4" x14ac:dyDescent="0.3">
      <c r="A22" s="1">
        <f t="shared" si="1"/>
        <v>1</v>
      </c>
      <c r="B22" s="5">
        <f t="shared" ref="B22" si="21">B21+1/24/12</f>
        <v>44743.802199074009</v>
      </c>
      <c r="C22" s="6">
        <f t="shared" ca="1" si="0"/>
        <v>-131</v>
      </c>
      <c r="D22" s="5">
        <f t="shared" si="3"/>
        <v>44743.802199074009</v>
      </c>
    </row>
    <row r="23" spans="1:4" x14ac:dyDescent="0.3">
      <c r="A23" s="1">
        <f t="shared" si="1"/>
        <v>1.25</v>
      </c>
      <c r="B23" s="5">
        <f t="shared" ref="B23" si="22">B22+1/24/12</f>
        <v>44743.805671296228</v>
      </c>
      <c r="C23" s="6">
        <f t="shared" ca="1" si="0"/>
        <v>-122.4</v>
      </c>
      <c r="D23" s="5">
        <f t="shared" si="3"/>
        <v>44743.805671296228</v>
      </c>
    </row>
    <row r="24" spans="1:4" x14ac:dyDescent="0.3">
      <c r="A24" s="1">
        <f t="shared" si="1"/>
        <v>1.5</v>
      </c>
      <c r="B24" s="5">
        <f t="shared" ref="B24" si="23">B23+1/24/12</f>
        <v>44743.809143518447</v>
      </c>
      <c r="C24" s="6">
        <f t="shared" ca="1" si="0"/>
        <v>-99.045000000000002</v>
      </c>
      <c r="D24" s="5">
        <f t="shared" si="3"/>
        <v>44743.809143518447</v>
      </c>
    </row>
    <row r="25" spans="1:4" x14ac:dyDescent="0.3">
      <c r="A25" s="1">
        <f t="shared" si="1"/>
        <v>1.75</v>
      </c>
      <c r="B25" s="5">
        <f t="shared" ref="B25" si="24">B24+1/24/12</f>
        <v>44743.812615740666</v>
      </c>
      <c r="C25" s="6">
        <f t="shared" ca="1" si="0"/>
        <v>-99.55</v>
      </c>
      <c r="D25" s="5">
        <f t="shared" si="3"/>
        <v>44743.812615740666</v>
      </c>
    </row>
    <row r="26" spans="1:4" x14ac:dyDescent="0.3">
      <c r="A26" s="1">
        <f t="shared" si="1"/>
        <v>2</v>
      </c>
      <c r="B26" s="5">
        <f t="shared" ref="B26" si="25">B25+1/24/12</f>
        <v>44743.816087962885</v>
      </c>
      <c r="C26" s="6">
        <f t="shared" ca="1" si="0"/>
        <v>-66.239999999999995</v>
      </c>
      <c r="D26" s="5">
        <f t="shared" si="3"/>
        <v>44743.816087962885</v>
      </c>
    </row>
    <row r="27" spans="1:4" x14ac:dyDescent="0.3">
      <c r="A27" s="1">
        <f t="shared" si="1"/>
        <v>2.25</v>
      </c>
      <c r="B27" s="5">
        <f t="shared" ref="B27" si="26">B26+1/24/12</f>
        <v>44743.819560185104</v>
      </c>
      <c r="C27" s="6">
        <f t="shared" ca="1" si="0"/>
        <v>-46.92</v>
      </c>
      <c r="D27" s="5">
        <f t="shared" si="3"/>
        <v>44743.819560185104</v>
      </c>
    </row>
    <row r="28" spans="1:4" x14ac:dyDescent="0.3">
      <c r="A28" s="1">
        <f t="shared" si="1"/>
        <v>2.5</v>
      </c>
      <c r="B28" s="5">
        <f t="shared" ref="B28" si="27">B27+1/24/12</f>
        <v>44743.823032407323</v>
      </c>
      <c r="C28" s="6">
        <f t="shared" ca="1" si="0"/>
        <v>-28.324999999999999</v>
      </c>
      <c r="D28" s="5">
        <f t="shared" si="3"/>
        <v>44743.823032407323</v>
      </c>
    </row>
    <row r="29" spans="1:4" x14ac:dyDescent="0.3">
      <c r="A29" s="1">
        <f t="shared" si="1"/>
        <v>2.75</v>
      </c>
      <c r="B29" s="5">
        <f t="shared" ref="B29" si="28">B28+1/24/12</f>
        <v>44743.826504629542</v>
      </c>
      <c r="C29" s="6">
        <f t="shared" ca="1" si="0"/>
        <v>-1.41</v>
      </c>
      <c r="D29" s="5">
        <f t="shared" si="3"/>
        <v>44743.826504629542</v>
      </c>
    </row>
    <row r="30" spans="1:4" x14ac:dyDescent="0.3">
      <c r="A30" s="1">
        <f t="shared" si="1"/>
        <v>3</v>
      </c>
      <c r="B30" s="5">
        <f t="shared" ref="B30" si="29">B29+1/24/12</f>
        <v>44743.829976851761</v>
      </c>
      <c r="C30" s="6">
        <f t="shared" ca="1" si="0"/>
        <v>27.27</v>
      </c>
      <c r="D30" s="5">
        <f t="shared" si="3"/>
        <v>44743.829976851761</v>
      </c>
    </row>
    <row r="31" spans="1:4" x14ac:dyDescent="0.3">
      <c r="A31" s="1">
        <f t="shared" si="1"/>
        <v>3.25</v>
      </c>
      <c r="B31" s="5">
        <f t="shared" ref="B31" si="30">B30+1/24/12</f>
        <v>44743.83344907398</v>
      </c>
      <c r="C31" s="6">
        <f t="shared" ca="1" si="0"/>
        <v>58.58</v>
      </c>
      <c r="D31" s="5">
        <f t="shared" si="3"/>
        <v>44743.83344907398</v>
      </c>
    </row>
    <row r="32" spans="1:4" x14ac:dyDescent="0.3">
      <c r="A32" s="1">
        <f t="shared" si="1"/>
        <v>3.5</v>
      </c>
      <c r="B32" s="5">
        <f t="shared" ref="B32" si="31">B31+1/24/12</f>
        <v>44743.836921296199</v>
      </c>
      <c r="C32" s="6">
        <f t="shared" ca="1" si="0"/>
        <v>92.415000000000006</v>
      </c>
      <c r="D32" s="5">
        <f t="shared" si="3"/>
        <v>44743.836921296199</v>
      </c>
    </row>
    <row r="33" spans="1:4" x14ac:dyDescent="0.3">
      <c r="A33" s="1">
        <f t="shared" si="1"/>
        <v>3.75</v>
      </c>
      <c r="B33" s="5">
        <f t="shared" ref="B33" si="32">B32+1/24/12</f>
        <v>44743.840393518418</v>
      </c>
      <c r="C33" s="6">
        <v>45</v>
      </c>
      <c r="D33" s="5">
        <f t="shared" si="3"/>
        <v>44743.840393518418</v>
      </c>
    </row>
    <row r="34" spans="1:4" x14ac:dyDescent="0.3">
      <c r="A34" s="1">
        <f t="shared" si="1"/>
        <v>4</v>
      </c>
      <c r="B34" s="5">
        <f t="shared" ref="B34" si="33">B33+1/24/12</f>
        <v>44743.843865740637</v>
      </c>
      <c r="C34" s="6">
        <f t="shared" ca="1" si="0"/>
        <v>154.38</v>
      </c>
      <c r="D34" s="5">
        <f t="shared" si="3"/>
        <v>44743.843865740637</v>
      </c>
    </row>
    <row r="35" spans="1:4" x14ac:dyDescent="0.3">
      <c r="A35" s="1">
        <f t="shared" si="1"/>
        <v>4.25</v>
      </c>
      <c r="B35" s="5">
        <f t="shared" ref="B35" si="34">B34+1/24/12</f>
        <v>44743.847337962856</v>
      </c>
      <c r="C35" s="6">
        <f t="shared" ca="1" si="0"/>
        <v>190.44</v>
      </c>
      <c r="D35" s="5">
        <f t="shared" si="3"/>
        <v>44743.847337962856</v>
      </c>
    </row>
    <row r="36" spans="1:4" x14ac:dyDescent="0.3">
      <c r="A36" s="1">
        <f t="shared" si="1"/>
        <v>4.5</v>
      </c>
      <c r="B36" s="5">
        <f t="shared" ref="B36" si="35">B35+1/24/12</f>
        <v>44743.850810185075</v>
      </c>
      <c r="C36" s="6">
        <f t="shared" ca="1" si="0"/>
        <v>250.5</v>
      </c>
      <c r="D36" s="5">
        <f t="shared" si="3"/>
        <v>44743.850810185075</v>
      </c>
    </row>
    <row r="37" spans="1:4" x14ac:dyDescent="0.3">
      <c r="A37" s="1">
        <f t="shared" si="1"/>
        <v>4.75</v>
      </c>
      <c r="B37" s="5">
        <f t="shared" ref="B37" si="36">B36+1/24/12</f>
        <v>44743.854282407294</v>
      </c>
      <c r="C37" s="6">
        <f t="shared" ca="1" si="0"/>
        <v>278.70999999999998</v>
      </c>
      <c r="D37" s="5">
        <f t="shared" si="3"/>
        <v>44743.854282407294</v>
      </c>
    </row>
    <row r="38" spans="1:4" x14ac:dyDescent="0.3">
      <c r="A38" s="1">
        <f t="shared" si="1"/>
        <v>5</v>
      </c>
      <c r="B38" s="5">
        <f t="shared" ref="B38" si="37">B37+1/24/12</f>
        <v>44743.857754629513</v>
      </c>
      <c r="C38" s="6">
        <f t="shared" ca="1" si="0"/>
        <v>369.15</v>
      </c>
      <c r="D38" s="5">
        <f t="shared" si="3"/>
        <v>44743.857754629513</v>
      </c>
    </row>
    <row r="39" spans="1:4" x14ac:dyDescent="0.3">
      <c r="A39" s="1">
        <f t="shared" si="1"/>
        <v>5.25</v>
      </c>
      <c r="B39" s="5">
        <f t="shared" ref="B39" si="38">B38+1/24/12</f>
        <v>44743.861226851732</v>
      </c>
      <c r="C39" s="6">
        <f t="shared" ca="1" si="0"/>
        <v>411.84</v>
      </c>
      <c r="D39" s="5">
        <f t="shared" si="3"/>
        <v>44743.861226851732</v>
      </c>
    </row>
    <row r="40" spans="1:4" x14ac:dyDescent="0.3">
      <c r="A40" s="1">
        <f t="shared" si="1"/>
        <v>5.5</v>
      </c>
      <c r="B40" s="5">
        <f t="shared" ref="B40" si="39">B39+1/24/12</f>
        <v>44743.864699073951</v>
      </c>
      <c r="C40" s="6">
        <f t="shared" ca="1" si="0"/>
        <v>422.53</v>
      </c>
      <c r="D40" s="5">
        <f t="shared" si="3"/>
        <v>44743.864699073951</v>
      </c>
    </row>
    <row r="41" spans="1:4" x14ac:dyDescent="0.3">
      <c r="A41" s="1">
        <f t="shared" si="1"/>
        <v>5.75</v>
      </c>
      <c r="B41" s="5">
        <f t="shared" ref="B41" si="40">B40+1/24/12</f>
        <v>44743.86817129617</v>
      </c>
      <c r="C41" s="6">
        <f t="shared" ca="1" si="0"/>
        <v>465.06</v>
      </c>
      <c r="D41" s="5">
        <f t="shared" si="3"/>
        <v>44743.86817129617</v>
      </c>
    </row>
    <row r="42" spans="1:4" x14ac:dyDescent="0.3">
      <c r="A42" s="1">
        <f t="shared" si="1"/>
        <v>6</v>
      </c>
      <c r="B42" s="5">
        <f t="shared" ref="B42" si="41">B41+1/24/12</f>
        <v>44743.871643518389</v>
      </c>
      <c r="C42" s="6">
        <f t="shared" ca="1" si="0"/>
        <v>575.28</v>
      </c>
      <c r="D42" s="5">
        <f t="shared" si="3"/>
        <v>44743.871643518389</v>
      </c>
    </row>
    <row r="43" spans="1:4" x14ac:dyDescent="0.3">
      <c r="A43" s="1">
        <f t="shared" si="1"/>
        <v>6.25</v>
      </c>
      <c r="B43" s="5">
        <f t="shared" ref="B43" si="42">B42+1/24/12</f>
        <v>44743.875115740608</v>
      </c>
      <c r="C43" s="6">
        <f t="shared" ca="1" si="0"/>
        <v>625</v>
      </c>
      <c r="D43" s="5">
        <f t="shared" si="3"/>
        <v>44743.875115740608</v>
      </c>
    </row>
    <row r="44" spans="1:4" x14ac:dyDescent="0.3">
      <c r="A44" s="1">
        <f t="shared" si="1"/>
        <v>6.5</v>
      </c>
      <c r="B44" s="5">
        <f t="shared" ref="B44" si="43">B43+1/24/12</f>
        <v>44743.878587962827</v>
      </c>
      <c r="C44" s="6">
        <v>75</v>
      </c>
      <c r="D44" s="5">
        <f t="shared" si="3"/>
        <v>44743.878587962827</v>
      </c>
    </row>
    <row r="45" spans="1:4" x14ac:dyDescent="0.3">
      <c r="A45" s="1">
        <f t="shared" si="1"/>
        <v>6.75</v>
      </c>
      <c r="B45" s="5">
        <f t="shared" ref="B45" si="44">B44+1/24/12</f>
        <v>44743.882060185046</v>
      </c>
      <c r="C45" s="6">
        <f t="shared" ca="1" si="0"/>
        <v>739.41</v>
      </c>
      <c r="D45" s="5">
        <f t="shared" si="3"/>
        <v>44743.882060185046</v>
      </c>
    </row>
    <row r="46" spans="1:4" x14ac:dyDescent="0.3">
      <c r="A46" s="1">
        <f t="shared" si="1"/>
        <v>7</v>
      </c>
      <c r="B46" s="5">
        <f t="shared" ref="B46" si="45">B45+1/24/12</f>
        <v>44743.885532407265</v>
      </c>
      <c r="C46" s="6">
        <f t="shared" ca="1" si="0"/>
        <v>781.85</v>
      </c>
      <c r="D46" s="5">
        <f t="shared" si="3"/>
        <v>44743.885532407265</v>
      </c>
    </row>
    <row r="47" spans="1:4" x14ac:dyDescent="0.3">
      <c r="A47" s="1">
        <f t="shared" si="1"/>
        <v>7.25</v>
      </c>
      <c r="B47" s="5">
        <f t="shared" ref="B47" si="46">B46+1/24/12</f>
        <v>44743.889004629484</v>
      </c>
      <c r="C47" s="6">
        <f t="shared" ca="1" si="0"/>
        <v>983.4</v>
      </c>
      <c r="D47" s="5">
        <f t="shared" si="3"/>
        <v>44743.889004629484</v>
      </c>
    </row>
    <row r="48" spans="1:4" x14ac:dyDescent="0.3">
      <c r="A48" s="1">
        <f t="shared" si="1"/>
        <v>7.5</v>
      </c>
      <c r="B48" s="5">
        <f t="shared" ref="B48" si="47">B47+1/24/12</f>
        <v>44743.892476851703</v>
      </c>
      <c r="C48" s="6">
        <f t="shared" ca="1" si="0"/>
        <v>928.8</v>
      </c>
      <c r="D48" s="5">
        <f t="shared" si="3"/>
        <v>44743.892476851703</v>
      </c>
    </row>
    <row r="49" spans="1:4" x14ac:dyDescent="0.3">
      <c r="A49" s="1">
        <f t="shared" si="1"/>
        <v>7.75</v>
      </c>
      <c r="B49" s="5">
        <f t="shared" ref="B49" si="48">B48+1/24/12</f>
        <v>44743.895949073922</v>
      </c>
      <c r="C49" s="6">
        <f t="shared" ca="1" si="0"/>
        <v>960.02</v>
      </c>
      <c r="D49" s="5">
        <f t="shared" si="3"/>
        <v>44743.895949073922</v>
      </c>
    </row>
    <row r="50" spans="1:4" x14ac:dyDescent="0.3">
      <c r="A50" s="1">
        <f t="shared" si="1"/>
        <v>8</v>
      </c>
      <c r="B50" s="5">
        <f t="shared" ref="B50" si="49">B49+1/24/12</f>
        <v>44743.899421296141</v>
      </c>
      <c r="C50" s="6">
        <f t="shared" ca="1" si="0"/>
        <v>1077.1199999999999</v>
      </c>
      <c r="D50" s="5">
        <f t="shared" si="3"/>
        <v>44743.899421296141</v>
      </c>
    </row>
    <row r="51" spans="1:4" x14ac:dyDescent="0.3">
      <c r="A51" s="1">
        <f t="shared" si="1"/>
        <v>8.25</v>
      </c>
      <c r="B51" s="5">
        <f t="shared" ref="B51" si="50">B50+1/24/12</f>
        <v>44743.90289351836</v>
      </c>
      <c r="C51" s="6">
        <f t="shared" ca="1" si="0"/>
        <v>1323.3</v>
      </c>
      <c r="D51" s="5">
        <f t="shared" si="3"/>
        <v>44743.90289351836</v>
      </c>
    </row>
    <row r="52" spans="1:4" x14ac:dyDescent="0.3">
      <c r="A52" s="1">
        <f t="shared" si="1"/>
        <v>8.5</v>
      </c>
      <c r="B52" s="5">
        <f t="shared" ref="B52" si="51">B51+1/24/12</f>
        <v>44743.906365740579</v>
      </c>
      <c r="C52" s="6">
        <f t="shared" ca="1" si="0"/>
        <v>1337.96</v>
      </c>
      <c r="D52" s="5">
        <f t="shared" si="3"/>
        <v>44743.906365740579</v>
      </c>
    </row>
    <row r="53" spans="1:4" x14ac:dyDescent="0.3">
      <c r="A53" s="1">
        <f t="shared" si="1"/>
        <v>8.75</v>
      </c>
      <c r="B53" s="5">
        <f t="shared" ref="B53" si="52">B52+1/24/12</f>
        <v>44743.909837962798</v>
      </c>
      <c r="C53" s="6">
        <f t="shared" ca="1" si="0"/>
        <v>1454.85</v>
      </c>
      <c r="D53" s="5">
        <f t="shared" si="3"/>
        <v>44743.909837962798</v>
      </c>
    </row>
    <row r="54" spans="1:4" x14ac:dyDescent="0.3">
      <c r="A54" s="1">
        <f t="shared" si="1"/>
        <v>9</v>
      </c>
      <c r="B54" s="5">
        <f t="shared" ref="B54" si="53">B53+1/24/12</f>
        <v>44743.913310185017</v>
      </c>
      <c r="C54" s="6">
        <f t="shared" ca="1" si="0"/>
        <v>1490.22</v>
      </c>
      <c r="D54" s="5">
        <f t="shared" si="3"/>
        <v>44743.913310185017</v>
      </c>
    </row>
    <row r="55" spans="1:4" x14ac:dyDescent="0.3">
      <c r="A55" s="1">
        <f t="shared" si="1"/>
        <v>9.25</v>
      </c>
      <c r="B55" s="5">
        <f t="shared" ref="B55" si="54">B54+1/24/12</f>
        <v>44743.916782407236</v>
      </c>
      <c r="C55" s="6">
        <f t="shared" ca="1" si="0"/>
        <v>1583.04</v>
      </c>
      <c r="D55" s="5">
        <f t="shared" si="3"/>
        <v>44743.916782407236</v>
      </c>
    </row>
    <row r="56" spans="1:4" x14ac:dyDescent="0.3">
      <c r="A56" s="1">
        <f t="shared" si="1"/>
        <v>9.5</v>
      </c>
      <c r="B56" s="5">
        <f t="shared" ref="B56" si="55">B55+1/24/12</f>
        <v>44743.920254629455</v>
      </c>
      <c r="C56" s="6">
        <f t="shared" ca="1" si="0"/>
        <v>1645.5</v>
      </c>
      <c r="D56" s="5">
        <f t="shared" si="3"/>
        <v>44743.920254629455</v>
      </c>
    </row>
    <row r="57" spans="1:4" x14ac:dyDescent="0.3">
      <c r="A57" s="1">
        <f t="shared" si="1"/>
        <v>9.75</v>
      </c>
      <c r="B57" s="5">
        <f t="shared" ref="B57" si="56">B56+1/24/12</f>
        <v>44743.923726851674</v>
      </c>
      <c r="C57" s="6">
        <f t="shared" ca="1" si="0"/>
        <v>1880.82</v>
      </c>
      <c r="D57" s="5">
        <f t="shared" si="3"/>
        <v>44743.923726851674</v>
      </c>
    </row>
    <row r="58" spans="1:4" x14ac:dyDescent="0.3">
      <c r="A58" s="1">
        <f t="shared" si="1"/>
        <v>10</v>
      </c>
      <c r="B58" s="5">
        <f t="shared" ref="B58" si="57">B57+1/24/12</f>
        <v>44743.927199073893</v>
      </c>
      <c r="C58" s="6">
        <f t="shared" ca="1" si="0"/>
        <v>1895.2</v>
      </c>
      <c r="D58" s="5">
        <f t="shared" si="3"/>
        <v>44743.927199073893</v>
      </c>
    </row>
    <row r="59" spans="1:4" x14ac:dyDescent="0.3">
      <c r="A59" s="1">
        <f t="shared" si="1"/>
        <v>10.25</v>
      </c>
      <c r="B59" s="5">
        <f t="shared" ref="B59" si="58">B58+1/24/12</f>
        <v>44743.930671296112</v>
      </c>
      <c r="C59" s="6">
        <f t="shared" ca="1" si="0"/>
        <v>1960.41</v>
      </c>
      <c r="D59" s="5">
        <f t="shared" si="3"/>
        <v>44743.930671296112</v>
      </c>
    </row>
    <row r="60" spans="1:4" x14ac:dyDescent="0.3">
      <c r="A60" s="1">
        <f t="shared" si="1"/>
        <v>10.5</v>
      </c>
      <c r="B60" s="5">
        <f t="shared" ref="B60" si="59">B59+1/24/12</f>
        <v>44743.934143518331</v>
      </c>
      <c r="C60" s="6">
        <f t="shared" ca="1" si="0"/>
        <v>2228.5050000000001</v>
      </c>
      <c r="D60" s="5">
        <f t="shared" si="3"/>
        <v>44743.934143518331</v>
      </c>
    </row>
    <row r="61" spans="1:4" x14ac:dyDescent="0.3">
      <c r="A61" s="1">
        <f t="shared" si="1"/>
        <v>10.75</v>
      </c>
      <c r="B61" s="5">
        <f t="shared" ref="B61" si="60">B60+1/24/12</f>
        <v>44743.93761574055</v>
      </c>
      <c r="C61" s="6">
        <f t="shared" ca="1" si="0"/>
        <v>2085.9850000000001</v>
      </c>
      <c r="D61" s="5">
        <f t="shared" si="3"/>
        <v>44743.93761574055</v>
      </c>
    </row>
    <row r="62" spans="1:4" x14ac:dyDescent="0.3">
      <c r="A62" s="1">
        <f t="shared" si="1"/>
        <v>11</v>
      </c>
      <c r="B62" s="5">
        <f t="shared" ref="B62" si="61">B61+1/24/12</f>
        <v>44743.941087962769</v>
      </c>
      <c r="C62" s="6">
        <f t="shared" ca="1" si="0"/>
        <v>2439.7199999999998</v>
      </c>
      <c r="D62" s="5">
        <f t="shared" si="3"/>
        <v>44743.941087962769</v>
      </c>
    </row>
    <row r="63" spans="1:4" x14ac:dyDescent="0.3">
      <c r="A63" s="1">
        <f t="shared" si="1"/>
        <v>11.25</v>
      </c>
      <c r="B63" s="5">
        <f t="shared" ref="B63" si="62">B62+1/24/12</f>
        <v>44743.944560184987</v>
      </c>
      <c r="C63" s="6">
        <f t="shared" ca="1" si="0"/>
        <v>2227.8000000000002</v>
      </c>
      <c r="D63" s="5">
        <f t="shared" si="3"/>
        <v>44743.944560184987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3" sqref="C13"/>
    </sheetView>
  </sheetViews>
  <sheetFormatPr defaultRowHeight="14.4" x14ac:dyDescent="0.3"/>
  <cols>
    <col min="1" max="1" width="18.109375" bestFit="1" customWidth="1"/>
    <col min="2" max="2" width="15.109375" bestFit="1" customWidth="1"/>
    <col min="3" max="3" width="18.33203125" bestFit="1" customWidth="1"/>
    <col min="4" max="4" width="13.21875" bestFit="1" customWidth="1"/>
  </cols>
  <sheetData>
    <row r="1" spans="1:4" x14ac:dyDescent="0.3">
      <c r="A1" s="7" t="s">
        <v>2</v>
      </c>
      <c r="B1" t="s">
        <v>4</v>
      </c>
      <c r="C1" t="s">
        <v>5</v>
      </c>
      <c r="D1" t="s">
        <v>6</v>
      </c>
    </row>
    <row r="2" spans="1:4" x14ac:dyDescent="0.3">
      <c r="A2" s="8">
        <v>44743.74664351852</v>
      </c>
      <c r="B2" s="9">
        <v>31.68</v>
      </c>
      <c r="C2" s="9">
        <v>36.166249990463257</v>
      </c>
      <c r="D2" s="9">
        <v>0</v>
      </c>
    </row>
    <row r="3" spans="1:4" x14ac:dyDescent="0.3">
      <c r="A3" s="8">
        <v>44743.750115740739</v>
      </c>
      <c r="B3" s="9">
        <v>4.4000000000000004</v>
      </c>
      <c r="C3" s="9">
        <v>8.3025000095367432</v>
      </c>
      <c r="D3" s="9">
        <v>0</v>
      </c>
    </row>
    <row r="4" spans="1:4" x14ac:dyDescent="0.3">
      <c r="A4" s="8">
        <v>44743.753587962965</v>
      </c>
      <c r="B4" s="9">
        <v>-21.375</v>
      </c>
      <c r="C4" s="9">
        <v>-17.833749994635578</v>
      </c>
      <c r="D4" s="9">
        <v>0</v>
      </c>
    </row>
    <row r="5" spans="1:4" x14ac:dyDescent="0.3">
      <c r="A5" s="8">
        <v>44743.757060185184</v>
      </c>
      <c r="B5" s="9">
        <v>-44.174999999999997</v>
      </c>
      <c r="C5" s="9">
        <v>-42.238749995827668</v>
      </c>
      <c r="D5" s="9">
        <v>0</v>
      </c>
    </row>
    <row r="6" spans="1:4" x14ac:dyDescent="0.3">
      <c r="A6" s="8">
        <v>44743.76053240741</v>
      </c>
      <c r="B6" s="9">
        <v>-63.24</v>
      </c>
      <c r="C6" s="9">
        <v>-63.153750002384193</v>
      </c>
      <c r="D6" s="9">
        <v>0</v>
      </c>
    </row>
    <row r="7" spans="1:4" x14ac:dyDescent="0.3">
      <c r="A7" s="8">
        <v>44743.764004629629</v>
      </c>
      <c r="B7" s="9">
        <v>-88.74</v>
      </c>
      <c r="C7" s="9">
        <v>-77.872500002384186</v>
      </c>
      <c r="D7" s="9">
        <v>0</v>
      </c>
    </row>
    <row r="8" spans="1:4" x14ac:dyDescent="0.3">
      <c r="A8" s="8">
        <v>44743.767476851855</v>
      </c>
      <c r="B8" s="9">
        <v>-98.325000000000003</v>
      </c>
      <c r="C8" s="9">
        <v>-99.262500002980232</v>
      </c>
      <c r="D8" s="9">
        <v>0</v>
      </c>
    </row>
    <row r="9" spans="1:4" x14ac:dyDescent="0.3">
      <c r="A9" s="8">
        <v>44743.770949074074</v>
      </c>
      <c r="B9" s="9">
        <v>-105.75</v>
      </c>
      <c r="C9" s="9">
        <v>-116.44124999642371</v>
      </c>
      <c r="D9" s="9">
        <v>0</v>
      </c>
    </row>
    <row r="10" spans="1:4" x14ac:dyDescent="0.3">
      <c r="A10" s="8">
        <v>44743.774421296293</v>
      </c>
      <c r="B10" s="9">
        <v>-139.32</v>
      </c>
      <c r="C10" s="9">
        <v>-121.266249999404</v>
      </c>
      <c r="D10" s="9">
        <v>0</v>
      </c>
    </row>
    <row r="11" spans="1:4" x14ac:dyDescent="0.3">
      <c r="A11" s="8">
        <v>44743.77789351852</v>
      </c>
      <c r="B11" s="9">
        <v>-139.38</v>
      </c>
      <c r="C11" s="9">
        <v>-131.1962499991059</v>
      </c>
      <c r="D11" s="9">
        <v>0</v>
      </c>
    </row>
    <row r="12" spans="1:4" x14ac:dyDescent="0.3">
      <c r="A12" s="8">
        <v>44743.781365740739</v>
      </c>
      <c r="B12" s="9">
        <v>-141.61000000000001</v>
      </c>
      <c r="C12" s="9">
        <v>-97.951249986886978</v>
      </c>
      <c r="D12" s="9">
        <v>0</v>
      </c>
    </row>
    <row r="13" spans="1:4" x14ac:dyDescent="0.3">
      <c r="A13" s="8">
        <v>44743.784837962965</v>
      </c>
      <c r="B13" s="9">
        <v>-138.10499999999999</v>
      </c>
      <c r="C13" s="9">
        <v>-97.522499993443489</v>
      </c>
      <c r="D13" s="9">
        <v>0</v>
      </c>
    </row>
    <row r="14" spans="1:4" x14ac:dyDescent="0.3">
      <c r="A14" s="8">
        <v>44743.788310185184</v>
      </c>
      <c r="B14" s="9">
        <v>25</v>
      </c>
      <c r="C14" s="9">
        <v>-140.91999999992549</v>
      </c>
      <c r="D14" s="9">
        <v>1</v>
      </c>
    </row>
    <row r="15" spans="1:4" x14ac:dyDescent="0.3">
      <c r="A15" s="8">
        <v>44743.79178240741</v>
      </c>
      <c r="B15" s="9">
        <v>-134.1</v>
      </c>
      <c r="C15" s="9">
        <v>-102.0125000029802</v>
      </c>
      <c r="D15" s="9">
        <v>10</v>
      </c>
    </row>
    <row r="16" spans="1:4" x14ac:dyDescent="0.3">
      <c r="A16" s="8">
        <v>44743.795254629629</v>
      </c>
      <c r="B16" s="9">
        <v>-149.86500000000001</v>
      </c>
      <c r="C16" s="9">
        <v>-97.604999989271164</v>
      </c>
      <c r="D16" s="9">
        <v>0</v>
      </c>
    </row>
    <row r="17" spans="1:4" x14ac:dyDescent="0.3">
      <c r="A17" s="8">
        <v>44743.798726851855</v>
      </c>
      <c r="B17" s="9">
        <v>-145.08000000000001</v>
      </c>
      <c r="C17" s="9">
        <v>-135.35125000029799</v>
      </c>
      <c r="D17" s="9">
        <v>0</v>
      </c>
    </row>
    <row r="18" spans="1:4" x14ac:dyDescent="0.3">
      <c r="A18" s="8">
        <v>44743.802199074074</v>
      </c>
      <c r="B18" s="9">
        <v>-136.24</v>
      </c>
      <c r="C18" s="9">
        <v>-133.05749999731779</v>
      </c>
      <c r="D18" s="9">
        <v>0</v>
      </c>
    </row>
    <row r="19" spans="1:4" x14ac:dyDescent="0.3">
      <c r="A19" s="8">
        <v>44743.805671296293</v>
      </c>
      <c r="B19" s="9">
        <v>-121.2</v>
      </c>
      <c r="C19" s="9">
        <v>-123.33375000208621</v>
      </c>
      <c r="D19" s="9">
        <v>0</v>
      </c>
    </row>
    <row r="20" spans="1:4" x14ac:dyDescent="0.3">
      <c r="A20" s="8">
        <v>44743.80914351852</v>
      </c>
      <c r="B20" s="9">
        <v>-116.08499999999999</v>
      </c>
      <c r="C20" s="9">
        <v>-104.5425000041723</v>
      </c>
      <c r="D20" s="9">
        <v>0</v>
      </c>
    </row>
    <row r="21" spans="1:4" x14ac:dyDescent="0.3">
      <c r="A21" s="8">
        <v>44743.812615740739</v>
      </c>
      <c r="B21" s="9">
        <v>-95.93</v>
      </c>
      <c r="C21" s="9">
        <v>-88.526250004768372</v>
      </c>
      <c r="D21" s="9">
        <v>0</v>
      </c>
    </row>
    <row r="22" spans="1:4" x14ac:dyDescent="0.3">
      <c r="A22" s="8">
        <v>44743.816087962965</v>
      </c>
      <c r="B22" s="9">
        <v>-64.8</v>
      </c>
      <c r="C22" s="9">
        <v>-73.571250006556511</v>
      </c>
      <c r="D22" s="9">
        <v>1</v>
      </c>
    </row>
    <row r="23" spans="1:4" x14ac:dyDescent="0.3">
      <c r="A23" s="8">
        <v>44743.819560185184</v>
      </c>
      <c r="B23" s="9">
        <v>-52.02</v>
      </c>
      <c r="C23" s="9">
        <v>-48.157499998807907</v>
      </c>
      <c r="D23" s="9">
        <v>0</v>
      </c>
    </row>
    <row r="24" spans="1:4" x14ac:dyDescent="0.3">
      <c r="A24" s="8">
        <v>44743.82303240741</v>
      </c>
      <c r="B24" s="9">
        <v>-30.25</v>
      </c>
      <c r="C24" s="9">
        <v>-23.137500002980229</v>
      </c>
      <c r="D24" s="9">
        <v>0</v>
      </c>
    </row>
    <row r="25" spans="1:4" x14ac:dyDescent="0.3">
      <c r="A25" s="8">
        <v>44743.826504629629</v>
      </c>
      <c r="B25" s="9">
        <v>-1.65</v>
      </c>
      <c r="C25" s="9">
        <v>-0.89250001311302185</v>
      </c>
      <c r="D25" s="9">
        <v>0</v>
      </c>
    </row>
    <row r="26" spans="1:4" x14ac:dyDescent="0.3">
      <c r="A26" s="8">
        <v>44743.829976851855</v>
      </c>
      <c r="B26" s="9">
        <v>25.92</v>
      </c>
      <c r="C26" s="9">
        <v>25.807500004768372</v>
      </c>
      <c r="D26" s="9">
        <v>0</v>
      </c>
    </row>
    <row r="27" spans="1:4" x14ac:dyDescent="0.3">
      <c r="A27" s="8">
        <v>44743.833449074074</v>
      </c>
      <c r="B27" s="9">
        <v>52.78</v>
      </c>
      <c r="C27" s="9">
        <v>37.905000001192093</v>
      </c>
      <c r="D27" s="9">
        <v>10</v>
      </c>
    </row>
    <row r="28" spans="1:4" x14ac:dyDescent="0.3">
      <c r="A28" s="8">
        <v>44743.836921296293</v>
      </c>
      <c r="B28" s="9">
        <v>82.35</v>
      </c>
      <c r="C28" s="9">
        <v>69.104999989271164</v>
      </c>
      <c r="D28" s="9">
        <v>0</v>
      </c>
    </row>
    <row r="29" spans="1:4" x14ac:dyDescent="0.3">
      <c r="A29" s="8">
        <v>44743.84039351852</v>
      </c>
      <c r="B29" s="9">
        <v>45</v>
      </c>
      <c r="C29" s="9">
        <v>126.3000000119209</v>
      </c>
      <c r="D29" s="9">
        <v>0</v>
      </c>
    </row>
    <row r="30" spans="1:4" x14ac:dyDescent="0.3">
      <c r="A30" s="8">
        <v>44743.843865740739</v>
      </c>
      <c r="B30" s="9">
        <v>152.72</v>
      </c>
      <c r="C30" s="9">
        <v>145.04249998927119</v>
      </c>
      <c r="D30" s="9">
        <v>0</v>
      </c>
    </row>
    <row r="31" spans="1:4" x14ac:dyDescent="0.3">
      <c r="A31" s="8">
        <v>44743.847337962965</v>
      </c>
      <c r="B31" s="9">
        <v>217.35</v>
      </c>
      <c r="C31" s="9">
        <v>180.93999999761581</v>
      </c>
      <c r="D31" s="9">
        <v>0</v>
      </c>
    </row>
    <row r="32" spans="1:4" x14ac:dyDescent="0.3">
      <c r="A32" s="8">
        <v>44743.850810185184</v>
      </c>
      <c r="B32" s="9">
        <v>235.47</v>
      </c>
      <c r="C32" s="9">
        <v>251.40999999642369</v>
      </c>
      <c r="D32" s="9">
        <v>0</v>
      </c>
    </row>
    <row r="33" spans="1:4" x14ac:dyDescent="0.3">
      <c r="A33" s="8">
        <v>44743.85428240741</v>
      </c>
      <c r="B33" s="9">
        <v>290.57</v>
      </c>
      <c r="C33" s="9">
        <v>291.52500000596052</v>
      </c>
      <c r="D33" s="9">
        <v>0</v>
      </c>
    </row>
    <row r="34" spans="1:4" x14ac:dyDescent="0.3">
      <c r="A34" s="8">
        <v>44743.857754629629</v>
      </c>
      <c r="B34" s="9">
        <v>345</v>
      </c>
      <c r="C34" s="9">
        <v>328.08875000476837</v>
      </c>
      <c r="D34" s="9">
        <v>0</v>
      </c>
    </row>
    <row r="35" spans="1:4" x14ac:dyDescent="0.3">
      <c r="A35" s="8">
        <v>44743.861226851855</v>
      </c>
      <c r="B35" s="9">
        <v>368.28</v>
      </c>
      <c r="C35" s="9">
        <v>391.04000002145767</v>
      </c>
      <c r="D35" s="9">
        <v>0</v>
      </c>
    </row>
    <row r="36" spans="1:4" x14ac:dyDescent="0.3">
      <c r="A36" s="8">
        <v>44743.864699074074</v>
      </c>
      <c r="B36" s="9">
        <v>418.03500000000003</v>
      </c>
      <c r="C36" s="9">
        <v>437.08875000476837</v>
      </c>
      <c r="D36" s="9">
        <v>0</v>
      </c>
    </row>
    <row r="37" spans="1:4" x14ac:dyDescent="0.3">
      <c r="A37" s="8">
        <v>44743.868171296293</v>
      </c>
      <c r="B37" s="9">
        <v>510.55500000000001</v>
      </c>
      <c r="C37" s="9">
        <v>477.70875000953669</v>
      </c>
      <c r="D37" s="9">
        <v>0</v>
      </c>
    </row>
    <row r="38" spans="1:4" x14ac:dyDescent="0.3">
      <c r="A38" s="8">
        <v>44743.87164351852</v>
      </c>
      <c r="B38" s="9">
        <v>524.52</v>
      </c>
      <c r="C38" s="9">
        <v>400.89749997854233</v>
      </c>
      <c r="D38" s="9">
        <v>10</v>
      </c>
    </row>
    <row r="39" spans="1:4" x14ac:dyDescent="0.3">
      <c r="A39" s="8">
        <v>44743.875115740739</v>
      </c>
      <c r="B39" s="9">
        <v>600</v>
      </c>
      <c r="C39" s="9">
        <v>469.91624999791378</v>
      </c>
      <c r="D39" s="9">
        <v>0</v>
      </c>
    </row>
    <row r="40" spans="1:4" x14ac:dyDescent="0.3">
      <c r="A40" s="8">
        <v>44743.878587962965</v>
      </c>
      <c r="B40" s="9">
        <v>75</v>
      </c>
      <c r="C40" s="9">
        <v>687.50749999284744</v>
      </c>
      <c r="D40" s="9">
        <v>-1</v>
      </c>
    </row>
    <row r="41" spans="1:4" x14ac:dyDescent="0.3">
      <c r="A41" s="8">
        <v>44743.882060185184</v>
      </c>
      <c r="B41" s="9">
        <v>769.59</v>
      </c>
      <c r="C41" s="9">
        <v>595.05499994754791</v>
      </c>
      <c r="D41" s="9">
        <v>10</v>
      </c>
    </row>
    <row r="42" spans="1:4" x14ac:dyDescent="0.3">
      <c r="A42" s="8">
        <v>44743.88553240741</v>
      </c>
      <c r="B42" s="9">
        <v>855.92</v>
      </c>
      <c r="C42" s="9">
        <v>679.85999989509583</v>
      </c>
      <c r="D42" s="9">
        <v>0</v>
      </c>
    </row>
    <row r="43" spans="1:4" x14ac:dyDescent="0.3">
      <c r="A43" s="8">
        <v>44743.889004629629</v>
      </c>
      <c r="B43" s="9">
        <v>849.3</v>
      </c>
      <c r="C43" s="9">
        <v>902.76999998092651</v>
      </c>
      <c r="D43" s="9">
        <v>0</v>
      </c>
    </row>
    <row r="44" spans="1:4" x14ac:dyDescent="0.3">
      <c r="A44" s="8">
        <v>44743.892476851855</v>
      </c>
      <c r="B44" s="9">
        <v>1025.55</v>
      </c>
      <c r="C44" s="9">
        <v>966.44499999284744</v>
      </c>
      <c r="D44" s="9">
        <v>0</v>
      </c>
    </row>
    <row r="45" spans="1:4" x14ac:dyDescent="0.3">
      <c r="A45" s="8">
        <v>44743.895949074074</v>
      </c>
      <c r="B45" s="9">
        <v>960.02</v>
      </c>
      <c r="C45" s="9">
        <v>1066.589999973774</v>
      </c>
      <c r="D45" s="9">
        <v>0</v>
      </c>
    </row>
    <row r="46" spans="1:4" x14ac:dyDescent="0.3">
      <c r="A46" s="8">
        <v>44743.899421296293</v>
      </c>
      <c r="B46" s="9">
        <v>1200.54</v>
      </c>
      <c r="C46" s="9">
        <v>1109.3274999856951</v>
      </c>
      <c r="D46" s="9">
        <v>0</v>
      </c>
    </row>
    <row r="47" spans="1:4" x14ac:dyDescent="0.3">
      <c r="A47" s="8">
        <v>44743.90289351852</v>
      </c>
      <c r="B47" s="9">
        <v>1190.97</v>
      </c>
      <c r="C47" s="9">
        <v>1219.0449999570851</v>
      </c>
      <c r="D47" s="9">
        <v>0</v>
      </c>
    </row>
    <row r="48" spans="1:4" x14ac:dyDescent="0.3">
      <c r="A48" s="8">
        <v>44743.906365740739</v>
      </c>
      <c r="B48" s="9">
        <v>1260.77</v>
      </c>
      <c r="C48" s="9">
        <v>1290.314999997616</v>
      </c>
      <c r="D48" s="9">
        <v>0</v>
      </c>
    </row>
    <row r="49" spans="1:4" x14ac:dyDescent="0.3">
      <c r="A49" s="8">
        <v>44743.909837962965</v>
      </c>
      <c r="B49" s="9">
        <v>1454.85</v>
      </c>
      <c r="C49" s="9">
        <v>1368.460000038147</v>
      </c>
      <c r="D49" s="9">
        <v>0</v>
      </c>
    </row>
    <row r="50" spans="1:4" x14ac:dyDescent="0.3">
      <c r="A50" s="8">
        <v>44743.913310185184</v>
      </c>
      <c r="B50" s="9">
        <v>1314.9</v>
      </c>
      <c r="C50" s="9">
        <v>1508.8525000214579</v>
      </c>
      <c r="D50" s="9">
        <v>0</v>
      </c>
    </row>
    <row r="51" spans="1:4" x14ac:dyDescent="0.3">
      <c r="A51" s="8">
        <v>44743.91678240741</v>
      </c>
      <c r="B51" s="9">
        <v>1707.2</v>
      </c>
      <c r="C51" s="9">
        <v>1509.191250026226</v>
      </c>
      <c r="D51" s="9">
        <v>0</v>
      </c>
    </row>
    <row r="52" spans="1:4" x14ac:dyDescent="0.3">
      <c r="A52" s="8">
        <v>44743.920254629629</v>
      </c>
      <c r="B52" s="9">
        <v>1612.59</v>
      </c>
      <c r="C52" s="9">
        <v>1656.7312500476839</v>
      </c>
      <c r="D52" s="9">
        <v>0</v>
      </c>
    </row>
    <row r="53" spans="1:4" x14ac:dyDescent="0.3">
      <c r="A53" s="8">
        <v>44743.923726851855</v>
      </c>
      <c r="B53" s="9">
        <v>1654.425</v>
      </c>
      <c r="C53" s="9">
        <v>1851.322499990463</v>
      </c>
      <c r="D53" s="9">
        <v>0</v>
      </c>
    </row>
    <row r="54" spans="1:4" x14ac:dyDescent="0.3">
      <c r="A54" s="8">
        <v>44743.927199074074</v>
      </c>
      <c r="B54" s="9">
        <v>1950.4</v>
      </c>
      <c r="C54" s="9">
        <v>1907.65499997139</v>
      </c>
      <c r="D54" s="9">
        <v>0</v>
      </c>
    </row>
    <row r="55" spans="1:4" x14ac:dyDescent="0.3">
      <c r="A55" s="8">
        <v>44743.930671296293</v>
      </c>
      <c r="B55" s="9">
        <v>2135.1</v>
      </c>
      <c r="C55" s="9">
        <v>1952.947499990463</v>
      </c>
      <c r="D55" s="9">
        <v>0</v>
      </c>
    </row>
    <row r="56" spans="1:4" x14ac:dyDescent="0.3">
      <c r="A56" s="8" t="s">
        <v>7</v>
      </c>
      <c r="B56" s="9"/>
      <c r="C56" s="9"/>
      <c r="D56" s="9"/>
    </row>
    <row r="57" spans="1:4" x14ac:dyDescent="0.3">
      <c r="A57" s="8" t="s">
        <v>3</v>
      </c>
      <c r="B57" s="9">
        <v>21919.515000000003</v>
      </c>
      <c r="C57" s="9">
        <v>22013.472499826923</v>
      </c>
      <c r="D57" s="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</vt:vector>
  </HeadingPairs>
  <TitlesOfParts>
    <vt:vector size="3" baseType="lpstr">
      <vt:lpstr>inputdata</vt:lpstr>
      <vt:lpstr>output</vt:lpstr>
      <vt:lpstr>Grafiek2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Fred_Miriam</cp:lastModifiedBy>
  <dcterms:created xsi:type="dcterms:W3CDTF">2022-07-08T12:52:57Z</dcterms:created>
  <dcterms:modified xsi:type="dcterms:W3CDTF">2022-07-15T18:53:06Z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2022-07-12T19:45:01Z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a19047bb-0627-4998-837b-1cb6c73dacf7</vt:lpwstr>
  </property>
  <property fmtid="{D5CDD505-2E9C-101B-9397-08002B2CF9AE}" pid="8" name="MSIP_Label_0359f705-2ba0-454b-9cfc-6ce5bcaac040_ContentBits">
    <vt:lpwstr>2</vt:lpwstr>
  </property>
</Properties>
</file>