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vaughan\Dropbox\WIP\Risk Prediction\GIT\RiskEA working\IC-RISC-Working\indata\"/>
    </mc:Choice>
  </mc:AlternateContent>
  <bookViews>
    <workbookView xWindow="4860" yWindow="0" windowWidth="22380" windowHeight="118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G4" i="1" l="1"/>
  <c r="D4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F4" i="1"/>
  <c r="I4" i="1" l="1"/>
  <c r="F7" i="1"/>
  <c r="I7" i="1" s="1"/>
  <c r="F5" i="1"/>
  <c r="I5" i="1" s="1"/>
  <c r="E13" i="1"/>
  <c r="H13" i="1" s="1"/>
  <c r="F6" i="1"/>
  <c r="I6" i="1" s="1"/>
  <c r="E12" i="1"/>
  <c r="H12" i="1" s="1"/>
  <c r="E5" i="1"/>
  <c r="H5" i="1" s="1"/>
  <c r="E8" i="1"/>
  <c r="H8" i="1" s="1"/>
  <c r="E9" i="1"/>
  <c r="H9" i="1" s="1"/>
  <c r="F12" i="1"/>
  <c r="I12" i="1" s="1"/>
  <c r="F13" i="1"/>
  <c r="I13" i="1" s="1"/>
  <c r="E14" i="1"/>
  <c r="H14" i="1" s="1"/>
  <c r="E15" i="1"/>
  <c r="H15" i="1" s="1"/>
  <c r="F8" i="1"/>
  <c r="I8" i="1" s="1"/>
  <c r="F9" i="1"/>
  <c r="I9" i="1" s="1"/>
  <c r="E10" i="1"/>
  <c r="H10" i="1" s="1"/>
  <c r="E11" i="1"/>
  <c r="H11" i="1" s="1"/>
  <c r="F14" i="1"/>
  <c r="I14" i="1" s="1"/>
  <c r="F15" i="1"/>
  <c r="I15" i="1" s="1"/>
  <c r="E16" i="1"/>
  <c r="H16" i="1" s="1"/>
  <c r="E4" i="1"/>
  <c r="H4" i="1" s="1"/>
  <c r="E6" i="1"/>
  <c r="H6" i="1" s="1"/>
  <c r="E7" i="1"/>
  <c r="H7" i="1" s="1"/>
  <c r="F10" i="1"/>
  <c r="I10" i="1" s="1"/>
  <c r="F11" i="1"/>
  <c r="I11" i="1" s="1"/>
  <c r="F16" i="1"/>
  <c r="I16" i="1" s="1"/>
  <c r="J13" i="1" l="1"/>
  <c r="J6" i="1"/>
  <c r="J12" i="1"/>
  <c r="J4" i="1"/>
  <c r="J11" i="1"/>
  <c r="J15" i="1"/>
  <c r="J9" i="1"/>
  <c r="J16" i="1"/>
  <c r="J10" i="1"/>
  <c r="J14" i="1"/>
  <c r="J8" i="1"/>
  <c r="J7" i="1"/>
  <c r="J5" i="1"/>
</calcChain>
</file>

<file path=xl/sharedStrings.xml><?xml version="1.0" encoding="utf-8"?>
<sst xmlns="http://schemas.openxmlformats.org/spreadsheetml/2006/main" count="14" uniqueCount="12">
  <si>
    <t>threshold</t>
  </si>
  <si>
    <t>specificity</t>
  </si>
  <si>
    <t>sensitivity</t>
  </si>
  <si>
    <t>ppv</t>
  </si>
  <si>
    <t>cases</t>
  </si>
  <si>
    <t>non-cases</t>
  </si>
  <si>
    <t>tp</t>
  </si>
  <si>
    <t>fp</t>
  </si>
  <si>
    <t>tn</t>
  </si>
  <si>
    <t>fn</t>
  </si>
  <si>
    <t>ppn</t>
  </si>
  <si>
    <t>nns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</si>
</sst>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ppv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1.3</c:v>
                </c:pt>
              </c:numCache>
            </c:numRef>
          </c:xVal>
          <c:yVal>
            <c:numRef>
              <c:f>Sheet2!$B$2:$B$14</c:f>
              <c:numCache>
                <c:formatCode>General</c:formatCode>
                <c:ptCount val="13"/>
                <c:pt idx="0">
                  <c:v>3.9066074651261089E-3</c:v>
                </c:pt>
                <c:pt idx="1">
                  <c:v>5.7516684701479862E-3</c:v>
                </c:pt>
                <c:pt idx="2">
                  <c:v>8.1017849571135194E-3</c:v>
                </c:pt>
                <c:pt idx="3">
                  <c:v>8.8209249042588353E-3</c:v>
                </c:pt>
                <c:pt idx="4">
                  <c:v>8.1479177307248584E-3</c:v>
                </c:pt>
                <c:pt idx="5">
                  <c:v>1.081424543628553E-2</c:v>
                </c:pt>
                <c:pt idx="6">
                  <c:v>1.218029864644361E-2</c:v>
                </c:pt>
                <c:pt idx="7">
                  <c:v>1.1461442309977784E-2</c:v>
                </c:pt>
                <c:pt idx="8">
                  <c:v>1.1907823667125112E-2</c:v>
                </c:pt>
                <c:pt idx="9">
                  <c:v>1.1001988768981345E-2</c:v>
                </c:pt>
                <c:pt idx="10">
                  <c:v>1.1641612101874936E-2</c:v>
                </c:pt>
                <c:pt idx="11">
                  <c:v>1.9825493977249808E-2</c:v>
                </c:pt>
                <c:pt idx="12">
                  <c:v>3.4087144635169216E-3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4-42B5-A33F-4B0458F37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280816"/>
        <c:axId val="331281144"/>
      </c:scatterChart>
      <c:valAx>
        <c:axId val="33128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81144"/>
        <c:crosses val="autoZero"/>
        <c:crossBetween val="midCat"/>
      </c:valAx>
      <c:valAx>
        <c:axId val="33128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8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11</xdr:row>
      <xdr:rowOff>152399</xdr:rowOff>
    </xdr:from>
    <xdr:to>
      <xdr:col>12</xdr:col>
      <xdr:colOff>57150</xdr:colOff>
      <xdr:row>33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H7" sqref="H7"/>
    </sheetView>
  </sheetViews>
  <sheetFormatPr defaultRowHeight="15" x14ac:dyDescent="0.25"/>
  <cols>
    <col min="2" max="2" width="12.28515625" customWidth="1"/>
    <col min="3" max="3" width="10.140625" bestFit="1" customWidth="1"/>
    <col min="6" max="6" width="9.28515625" bestFit="1" customWidth="1"/>
    <col min="7" max="8" width="10.5703125" bestFit="1" customWidth="1"/>
    <col min="9" max="9" width="9.28515625" bestFit="1" customWidth="1"/>
    <col min="10" max="10" width="14.28515625" customWidth="1"/>
    <col min="11" max="11" width="9.28515625" bestFit="1" customWidth="1"/>
  </cols>
  <sheetData>
    <row r="1" spans="1:10" x14ac:dyDescent="0.25">
      <c r="A1" s="2" t="s">
        <v>4</v>
      </c>
      <c r="B1" s="2" t="s">
        <v>5</v>
      </c>
    </row>
    <row r="2" spans="1:10" x14ac:dyDescent="0.25">
      <c r="A2">
        <v>160</v>
      </c>
      <c r="B2">
        <f>100000-A2</f>
        <v>99840</v>
      </c>
    </row>
    <row r="3" spans="1:10" ht="54.75" customHeight="1" x14ac:dyDescent="0.25">
      <c r="A3" s="2" t="s">
        <v>0</v>
      </c>
      <c r="B3" s="2" t="s">
        <v>1</v>
      </c>
      <c r="C3" s="2" t="s">
        <v>2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3</v>
      </c>
      <c r="I3" s="4" t="s">
        <v>10</v>
      </c>
      <c r="J3" s="4" t="s">
        <v>11</v>
      </c>
    </row>
    <row r="4" spans="1:10" x14ac:dyDescent="0.25">
      <c r="A4">
        <v>1.3</v>
      </c>
      <c r="B4">
        <v>0.70593649999999997</v>
      </c>
      <c r="C4">
        <v>0.62868369000000002</v>
      </c>
      <c r="D4" s="3">
        <f>C4*$A$2</f>
        <v>100.5893904</v>
      </c>
      <c r="E4" s="3">
        <f>$B$2*(1-B4)</f>
        <v>29359.299840000003</v>
      </c>
      <c r="F4" s="3">
        <f>$B$2*B4</f>
        <v>70480.700159999993</v>
      </c>
      <c r="G4" s="3">
        <f>$A$2*(1-C4)</f>
        <v>59.410609600000001</v>
      </c>
      <c r="H4" s="1">
        <f t="shared" ref="H4" si="0">D4/(D4+E4)</f>
        <v>3.4144524310091647E-3</v>
      </c>
      <c r="I4" s="1">
        <f t="shared" ref="I4" si="1">F4/(F4+G4)</f>
        <v>0.9991577754989065</v>
      </c>
      <c r="J4" s="5">
        <f t="shared" ref="J4" si="2">1/H4</f>
        <v>292.87272855766309</v>
      </c>
    </row>
    <row r="5" spans="1:10" x14ac:dyDescent="0.25">
      <c r="A5">
        <v>2</v>
      </c>
      <c r="B5">
        <v>0.7820703</v>
      </c>
      <c r="C5">
        <v>0.53241649999999996</v>
      </c>
      <c r="D5" s="3">
        <f>C5*$A$2</f>
        <v>85.186639999999997</v>
      </c>
      <c r="E5" s="3">
        <f>$B$2*(1-B5)</f>
        <v>21758.101247999999</v>
      </c>
      <c r="F5" s="3">
        <f>$B$2*B5</f>
        <v>78081.898751999994</v>
      </c>
      <c r="G5" s="3">
        <f>$A$2*(1-C5)</f>
        <v>74.813360000000003</v>
      </c>
      <c r="H5" s="1">
        <f>D5/(D5+E5)</f>
        <v>3.8999000716736787E-3</v>
      </c>
      <c r="I5" s="1">
        <f>F5/(F5+G5)</f>
        <v>0.99904277754298576</v>
      </c>
      <c r="J5" s="5">
        <f>1/H5</f>
        <v>256.41682648828504</v>
      </c>
    </row>
    <row r="6" spans="1:10" x14ac:dyDescent="0.25">
      <c r="A6">
        <v>4</v>
      </c>
      <c r="B6">
        <v>0.89903060000000001</v>
      </c>
      <c r="C6">
        <v>0.36345776000000002</v>
      </c>
      <c r="D6" s="3">
        <f>C6*$A$2</f>
        <v>58.153241600000001</v>
      </c>
      <c r="E6" s="3">
        <f>$B$2*(1-B6)</f>
        <v>10080.784895999999</v>
      </c>
      <c r="F6" s="3">
        <f>$B$2*B6</f>
        <v>89759.215104000003</v>
      </c>
      <c r="G6" s="3">
        <f>$A$2*(1-C6)</f>
        <v>101.8467584</v>
      </c>
      <c r="H6" s="1">
        <f t="shared" ref="H6:H16" si="3">D6/(D6+E6)</f>
        <v>5.7356343248944541E-3</v>
      </c>
      <c r="I6" s="1">
        <f t="shared" ref="I6:I16" si="4">F6/(F6+G6)</f>
        <v>0.9988666196872239</v>
      </c>
      <c r="J6" s="5">
        <f t="shared" ref="J6:J16" si="5">1/H6</f>
        <v>174.34863231424742</v>
      </c>
    </row>
    <row r="7" spans="1:10" s="6" customFormat="1" x14ac:dyDescent="0.25">
      <c r="A7" s="6">
        <v>6</v>
      </c>
      <c r="B7">
        <v>0.94856010000000002</v>
      </c>
      <c r="C7">
        <v>0.26915520999999998</v>
      </c>
      <c r="D7" s="8">
        <f>C7*$A$2</f>
        <v>43.0648336</v>
      </c>
      <c r="E7" s="8">
        <f>$B$2*(1-B7)</f>
        <v>5135.7596159999985</v>
      </c>
      <c r="F7" s="8">
        <f>$B$2*B7</f>
        <v>94704.240384000004</v>
      </c>
      <c r="G7" s="8">
        <f>$A$2*(1-C7)</f>
        <v>116.9351664</v>
      </c>
      <c r="H7" s="7">
        <f t="shared" si="3"/>
        <v>8.3155615756247987E-3</v>
      </c>
      <c r="I7" s="7">
        <f t="shared" si="4"/>
        <v>0.99876678214838366</v>
      </c>
      <c r="J7" s="9">
        <f t="shared" si="5"/>
        <v>120.25646024091451</v>
      </c>
    </row>
    <row r="8" spans="1:10" x14ac:dyDescent="0.25">
      <c r="A8">
        <v>8</v>
      </c>
      <c r="B8">
        <v>0.96695679999999995</v>
      </c>
      <c r="C8">
        <v>0.18860510999999999</v>
      </c>
      <c r="D8" s="3">
        <f>C8*$A$2</f>
        <v>30.1768176</v>
      </c>
      <c r="E8" s="3">
        <f>$B$2*(1-B8)</f>
        <v>3299.0330880000051</v>
      </c>
      <c r="F8" s="3">
        <f>$B$2*B8</f>
        <v>96540.966911999989</v>
      </c>
      <c r="G8" s="3">
        <f>$A$2*(1-C8)</f>
        <v>129.82318240000001</v>
      </c>
      <c r="H8" s="1">
        <f t="shared" si="3"/>
        <v>9.0642580238753066E-3</v>
      </c>
      <c r="I8" s="1">
        <f t="shared" si="4"/>
        <v>0.99865705884607725</v>
      </c>
      <c r="J8" s="5">
        <f t="shared" si="5"/>
        <v>110.32342607260235</v>
      </c>
    </row>
    <row r="9" spans="1:10" x14ac:dyDescent="0.25">
      <c r="A9">
        <v>10</v>
      </c>
      <c r="B9">
        <v>0.97261730000000002</v>
      </c>
      <c r="C9">
        <v>0.14538309999999999</v>
      </c>
      <c r="D9" s="3">
        <f>C9*$A$2</f>
        <v>23.261295999999998</v>
      </c>
      <c r="E9" s="3">
        <f>$B$2*(1-B9)</f>
        <v>2733.888767999998</v>
      </c>
      <c r="F9" s="3">
        <f>$B$2*B9</f>
        <v>97106.111231999996</v>
      </c>
      <c r="G9" s="3">
        <f>$A$2*(1-C9)</f>
        <v>136.73870400000001</v>
      </c>
      <c r="H9" s="1">
        <f t="shared" si="3"/>
        <v>8.4367174292476286E-3</v>
      </c>
      <c r="I9" s="1">
        <f t="shared" si="4"/>
        <v>0.99859384310424881</v>
      </c>
      <c r="J9" s="5">
        <f t="shared" si="5"/>
        <v>118.52951202718879</v>
      </c>
    </row>
    <row r="10" spans="1:10" x14ac:dyDescent="0.25">
      <c r="A10">
        <v>12</v>
      </c>
      <c r="B10">
        <v>0.98499959999999998</v>
      </c>
      <c r="C10">
        <v>0.11591356</v>
      </c>
      <c r="D10" s="3">
        <f>C10*$A$2</f>
        <v>18.546169599999999</v>
      </c>
      <c r="E10" s="3">
        <f>$B$2*(1-B10)</f>
        <v>1497.6399360000025</v>
      </c>
      <c r="F10" s="3">
        <f>$B$2*B10</f>
        <v>98342.360063999993</v>
      </c>
      <c r="G10" s="3">
        <f>$A$2*(1-C10)</f>
        <v>141.45383040000002</v>
      </c>
      <c r="H10" s="1">
        <f t="shared" si="3"/>
        <v>1.2232119481572941E-2</v>
      </c>
      <c r="I10" s="1">
        <f t="shared" si="4"/>
        <v>0.99856368447964783</v>
      </c>
      <c r="J10" s="5">
        <f t="shared" si="5"/>
        <v>81.751981045185886</v>
      </c>
    </row>
    <row r="11" spans="1:10" x14ac:dyDescent="0.25">
      <c r="A11">
        <v>14</v>
      </c>
      <c r="B11">
        <v>0.98910350000000002</v>
      </c>
      <c r="C11">
        <v>9.2337920000000004E-2</v>
      </c>
      <c r="D11" s="3">
        <f>C11*$A$2</f>
        <v>14.774067200000001</v>
      </c>
      <c r="E11" s="3">
        <f>$B$2*(1-B11)</f>
        <v>1087.9065599999976</v>
      </c>
      <c r="F11" s="3">
        <f>$B$2*B11</f>
        <v>98752.093439999997</v>
      </c>
      <c r="G11" s="3">
        <f>$A$2*(1-C11)</f>
        <v>145.22593280000001</v>
      </c>
      <c r="H11" s="1">
        <f t="shared" si="3"/>
        <v>1.3398319364252665E-2</v>
      </c>
      <c r="I11" s="1">
        <f t="shared" si="4"/>
        <v>0.99853154834002555</v>
      </c>
      <c r="J11" s="5">
        <f t="shared" si="5"/>
        <v>74.636226590332384</v>
      </c>
    </row>
    <row r="12" spans="1:10" x14ac:dyDescent="0.25">
      <c r="A12">
        <v>16</v>
      </c>
      <c r="B12">
        <v>0.99080170000000001</v>
      </c>
      <c r="C12">
        <v>7.4656189999999997E-2</v>
      </c>
      <c r="D12" s="3">
        <f>C12*$A$2</f>
        <v>11.9449904</v>
      </c>
      <c r="E12" s="3">
        <f>$B$2*(1-B12)</f>
        <v>918.35827199999926</v>
      </c>
      <c r="F12" s="3">
        <f>$B$2*B12</f>
        <v>98921.641728000002</v>
      </c>
      <c r="G12" s="3">
        <f>$A$2*(1-C12)</f>
        <v>148.05500960000001</v>
      </c>
      <c r="H12" s="1">
        <f t="shared" si="3"/>
        <v>1.2839888757548023E-2</v>
      </c>
      <c r="I12" s="1">
        <f t="shared" si="4"/>
        <v>0.99850554695860094</v>
      </c>
      <c r="J12" s="5">
        <f t="shared" si="5"/>
        <v>77.882294689830758</v>
      </c>
    </row>
    <row r="13" spans="1:10" x14ac:dyDescent="0.25">
      <c r="A13">
        <v>18</v>
      </c>
      <c r="B13">
        <v>0.99405650000000001</v>
      </c>
      <c r="C13">
        <v>5.5009820000000001E-2</v>
      </c>
      <c r="D13" s="3">
        <f>C13*$A$2</f>
        <v>8.8015711999999997</v>
      </c>
      <c r="E13" s="3">
        <f>$B$2*(1-B13)</f>
        <v>593.3990399999991</v>
      </c>
      <c r="F13" s="3">
        <f>$B$2*B13</f>
        <v>99246.600959999996</v>
      </c>
      <c r="G13" s="3">
        <f>$A$2*(1-C13)</f>
        <v>151.19842879999999</v>
      </c>
      <c r="H13" s="1">
        <f t="shared" si="3"/>
        <v>1.461567961955601E-2</v>
      </c>
      <c r="I13" s="1">
        <f t="shared" si="4"/>
        <v>0.99847885536973935</v>
      </c>
      <c r="J13" s="5">
        <f t="shared" si="5"/>
        <v>68.419671614995181</v>
      </c>
    </row>
    <row r="14" spans="1:10" x14ac:dyDescent="0.25">
      <c r="A14">
        <v>20</v>
      </c>
      <c r="B14">
        <v>0.99632069999999995</v>
      </c>
      <c r="C14">
        <v>3.1434179999999999E-2</v>
      </c>
      <c r="D14" s="3">
        <f>C14*$A$2</f>
        <v>5.0294688000000001</v>
      </c>
      <c r="E14" s="3">
        <f>$B$2*(1-B14)</f>
        <v>367.34131200000519</v>
      </c>
      <c r="F14" s="3">
        <f>$B$2*B14</f>
        <v>99472.658687999996</v>
      </c>
      <c r="G14" s="3">
        <f>$A$2*(1-C14)</f>
        <v>154.97053120000001</v>
      </c>
      <c r="H14" s="1">
        <f t="shared" si="3"/>
        <v>1.3506615071125177E-2</v>
      </c>
      <c r="I14" s="1">
        <f t="shared" si="4"/>
        <v>0.99844450246970107</v>
      </c>
      <c r="J14" s="5">
        <f t="shared" si="5"/>
        <v>74.037795164373065</v>
      </c>
    </row>
    <row r="15" spans="1:10" x14ac:dyDescent="0.25">
      <c r="A15">
        <v>22</v>
      </c>
      <c r="B15">
        <v>0.99759430000000004</v>
      </c>
      <c r="C15">
        <v>1.768173E-2</v>
      </c>
      <c r="D15" s="3">
        <f>C15*$A$2</f>
        <v>2.8290768000000002</v>
      </c>
      <c r="E15" s="3">
        <f>$B$2*(1-B15)</f>
        <v>240.18508799999552</v>
      </c>
      <c r="F15" s="3">
        <f>$B$2*B15</f>
        <v>99599.814912000002</v>
      </c>
      <c r="G15" s="3">
        <f>$A$2*(1-C15)</f>
        <v>157.1709232</v>
      </c>
      <c r="H15" s="1">
        <f t="shared" si="3"/>
        <v>1.1641612752607959E-2</v>
      </c>
      <c r="I15" s="1">
        <f t="shared" si="4"/>
        <v>0.99842446198745771</v>
      </c>
      <c r="J15" s="5">
        <f t="shared" si="5"/>
        <v>85.898751423077485</v>
      </c>
    </row>
    <row r="16" spans="1:10" x14ac:dyDescent="0.25">
      <c r="A16">
        <v>24</v>
      </c>
      <c r="B16">
        <v>0.99922169999999999</v>
      </c>
      <c r="C16">
        <v>1.1787799999999999E-2</v>
      </c>
      <c r="D16" s="3">
        <f>C16*$A$2</f>
        <v>1.8860479999999999</v>
      </c>
      <c r="E16" s="3">
        <f>$B$2*(1-B16)</f>
        <v>77.705472000000952</v>
      </c>
      <c r="F16" s="3">
        <f>$B$2*B16</f>
        <v>99762.294527999999</v>
      </c>
      <c r="G16" s="3">
        <f>$A$2*(1-C16)</f>
        <v>158.11395199999998</v>
      </c>
      <c r="H16" s="1">
        <f t="shared" si="3"/>
        <v>2.3696594813115483E-2</v>
      </c>
      <c r="I16" s="1">
        <f t="shared" si="4"/>
        <v>0.99841760102460297</v>
      </c>
      <c r="J16" s="5">
        <f t="shared" si="5"/>
        <v>42.200156093588795</v>
      </c>
    </row>
    <row r="25" spans="3:6" x14ac:dyDescent="0.25">
      <c r="C25">
        <v>1</v>
      </c>
      <c r="D25">
        <v>1.3</v>
      </c>
      <c r="E25">
        <v>0.70593649999999997</v>
      </c>
      <c r="F25">
        <v>0.62868369000000002</v>
      </c>
    </row>
    <row r="26" spans="3:6" x14ac:dyDescent="0.25">
      <c r="C26">
        <v>2</v>
      </c>
      <c r="D26">
        <v>2</v>
      </c>
      <c r="E26">
        <v>0.7820703</v>
      </c>
      <c r="F26">
        <v>0.53241649999999996</v>
      </c>
    </row>
    <row r="27" spans="3:6" x14ac:dyDescent="0.25">
      <c r="C27">
        <v>3</v>
      </c>
      <c r="D27">
        <v>4</v>
      </c>
      <c r="E27">
        <v>0.89903060000000001</v>
      </c>
      <c r="F27">
        <v>0.36345776000000002</v>
      </c>
    </row>
    <row r="28" spans="3:6" x14ac:dyDescent="0.25">
      <c r="C28">
        <v>4</v>
      </c>
      <c r="D28">
        <v>6</v>
      </c>
      <c r="E28">
        <v>0.94856010000000002</v>
      </c>
      <c r="F28">
        <v>0.26915520999999998</v>
      </c>
    </row>
    <row r="29" spans="3:6" x14ac:dyDescent="0.25">
      <c r="C29">
        <v>5</v>
      </c>
      <c r="D29">
        <v>8</v>
      </c>
      <c r="E29">
        <v>0.96695679999999995</v>
      </c>
      <c r="F29">
        <v>0.18860510999999999</v>
      </c>
    </row>
    <row r="30" spans="3:6" x14ac:dyDescent="0.25">
      <c r="C30">
        <v>6</v>
      </c>
      <c r="D30">
        <v>10</v>
      </c>
      <c r="E30">
        <v>0.97261730000000002</v>
      </c>
      <c r="F30">
        <v>0.14538309999999999</v>
      </c>
    </row>
    <row r="31" spans="3:6" x14ac:dyDescent="0.25">
      <c r="C31">
        <v>7</v>
      </c>
      <c r="D31">
        <v>12</v>
      </c>
      <c r="E31">
        <v>0.98499959999999998</v>
      </c>
      <c r="F31">
        <v>0.11591356</v>
      </c>
    </row>
    <row r="32" spans="3:6" x14ac:dyDescent="0.25">
      <c r="C32">
        <v>8</v>
      </c>
      <c r="D32">
        <v>14</v>
      </c>
      <c r="E32">
        <v>0.98910350000000002</v>
      </c>
      <c r="F32">
        <v>9.2337920000000004E-2</v>
      </c>
    </row>
    <row r="33" spans="3:6" x14ac:dyDescent="0.25">
      <c r="C33">
        <v>9</v>
      </c>
      <c r="D33">
        <v>16</v>
      </c>
      <c r="E33">
        <v>0.99080170000000001</v>
      </c>
      <c r="F33">
        <v>7.4656189999999997E-2</v>
      </c>
    </row>
    <row r="34" spans="3:6" x14ac:dyDescent="0.25">
      <c r="C34">
        <v>10</v>
      </c>
      <c r="D34">
        <v>18</v>
      </c>
      <c r="E34">
        <v>0.99405650000000001</v>
      </c>
      <c r="F34">
        <v>5.5009820000000001E-2</v>
      </c>
    </row>
    <row r="35" spans="3:6" x14ac:dyDescent="0.25">
      <c r="C35">
        <v>11</v>
      </c>
      <c r="D35">
        <v>20</v>
      </c>
      <c r="E35">
        <v>0.99632069999999995</v>
      </c>
      <c r="F35">
        <v>3.1434179999999999E-2</v>
      </c>
    </row>
    <row r="36" spans="3:6" x14ac:dyDescent="0.25">
      <c r="C36">
        <v>12</v>
      </c>
      <c r="D36">
        <v>22</v>
      </c>
      <c r="E36">
        <v>0.99759430000000004</v>
      </c>
      <c r="F36">
        <v>1.768173E-2</v>
      </c>
    </row>
    <row r="37" spans="3:6" x14ac:dyDescent="0.25">
      <c r="C37">
        <v>13</v>
      </c>
      <c r="D37">
        <v>24</v>
      </c>
      <c r="E37">
        <v>0.99922169999999999</v>
      </c>
      <c r="F37">
        <v>1.1787799999999999E-2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sqref="A1:B14"/>
    </sheetView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2</v>
      </c>
      <c r="B2">
        <v>3.9066074651261089E-3</v>
      </c>
    </row>
    <row r="3" spans="1:2" x14ac:dyDescent="0.25">
      <c r="A3">
        <v>4</v>
      </c>
      <c r="B3">
        <v>5.7516684701479862E-3</v>
      </c>
    </row>
    <row r="4" spans="1:2" x14ac:dyDescent="0.25">
      <c r="A4">
        <v>6</v>
      </c>
      <c r="B4">
        <v>8.1017849571135194E-3</v>
      </c>
    </row>
    <row r="5" spans="1:2" x14ac:dyDescent="0.25">
      <c r="A5">
        <v>8</v>
      </c>
      <c r="B5">
        <v>8.8209249042588353E-3</v>
      </c>
    </row>
    <row r="6" spans="1:2" x14ac:dyDescent="0.25">
      <c r="A6">
        <v>10</v>
      </c>
      <c r="B6">
        <v>8.1479177307248584E-3</v>
      </c>
    </row>
    <row r="7" spans="1:2" x14ac:dyDescent="0.25">
      <c r="A7">
        <v>12</v>
      </c>
      <c r="B7">
        <v>1.081424543628553E-2</v>
      </c>
    </row>
    <row r="8" spans="1:2" x14ac:dyDescent="0.25">
      <c r="A8">
        <v>14</v>
      </c>
      <c r="B8">
        <v>1.218029864644361E-2</v>
      </c>
    </row>
    <row r="9" spans="1:2" x14ac:dyDescent="0.25">
      <c r="A9">
        <v>16</v>
      </c>
      <c r="B9">
        <v>1.1461442309977784E-2</v>
      </c>
    </row>
    <row r="10" spans="1:2" x14ac:dyDescent="0.25">
      <c r="A10">
        <v>18</v>
      </c>
      <c r="B10">
        <v>1.1907823667125112E-2</v>
      </c>
    </row>
    <row r="11" spans="1:2" x14ac:dyDescent="0.25">
      <c r="A11">
        <v>20</v>
      </c>
      <c r="B11">
        <v>1.1001988768981345E-2</v>
      </c>
    </row>
    <row r="12" spans="1:2" x14ac:dyDescent="0.25">
      <c r="A12">
        <v>22</v>
      </c>
      <c r="B12">
        <v>1.1641612101874936E-2</v>
      </c>
    </row>
    <row r="13" spans="1:2" x14ac:dyDescent="0.25">
      <c r="A13">
        <v>24</v>
      </c>
      <c r="B13">
        <v>1.9825493977249808E-2</v>
      </c>
    </row>
    <row r="14" spans="1:2" x14ac:dyDescent="0.25">
      <c r="A14">
        <v>1.3</v>
      </c>
      <c r="B14">
        <v>3.4087144635169216E-3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Fred Hutch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Vaughan</dc:creator>
  <cp:lastModifiedBy>Tom Vaughan</cp:lastModifiedBy>
  <dcterms:created xsi:type="dcterms:W3CDTF">2018-03-29T20:59:59Z</dcterms:created>
  <dcterms:modified xsi:type="dcterms:W3CDTF">2018-03-29T23:06:09Z</dcterms:modified>
</cp:coreProperties>
</file>