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input_data\"/>
    </mc:Choice>
  </mc:AlternateContent>
  <xr:revisionPtr revIDLastSave="0" documentId="13_ncr:1_{A2DFAC26-09A0-44C7-9FDF-0E6D6430F2EE}" xr6:coauthVersionLast="36" xr6:coauthVersionMax="37" xr10:uidLastSave="{00000000-0000-0000-0000-000000000000}"/>
  <bookViews>
    <workbookView xWindow="97545" yWindow="0" windowWidth="21915" windowHeight="11865" activeTab="1" xr2:uid="{00000000-000D-0000-FFFF-FFFF00000000}"/>
  </bookViews>
  <sheets>
    <sheet name="SEER18 EA_incidence (new data)" sheetId="3" r:id="rId1"/>
    <sheet name="NOT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3" l="1"/>
  <c r="K10" i="3"/>
  <c r="K9" i="3"/>
  <c r="K8" i="3"/>
  <c r="K7" i="3"/>
  <c r="K6" i="3"/>
  <c r="K5" i="3"/>
  <c r="K4" i="3"/>
  <c r="K3" i="3"/>
  <c r="K2" i="3"/>
  <c r="G11" i="3"/>
  <c r="G10" i="3"/>
  <c r="G9" i="3"/>
  <c r="G8" i="3"/>
  <c r="G7" i="3"/>
  <c r="G6" i="3"/>
  <c r="G5" i="3"/>
  <c r="G4" i="3"/>
  <c r="G3" i="3"/>
  <c r="G2" i="3"/>
  <c r="C10" i="3" l="1"/>
  <c r="C9" i="3"/>
  <c r="C2" i="3"/>
  <c r="C11" i="3"/>
  <c r="C5" i="3"/>
  <c r="C4" i="3"/>
  <c r="C7" i="3"/>
  <c r="C8" i="3"/>
  <c r="C3" i="3"/>
</calcChain>
</file>

<file path=xl/sharedStrings.xml><?xml version="1.0" encoding="utf-8"?>
<sst xmlns="http://schemas.openxmlformats.org/spreadsheetml/2006/main" count="19" uniqueCount="19">
  <si>
    <t>age</t>
  </si>
  <si>
    <t>rate_sim_neg_wm</t>
  </si>
  <si>
    <t>rate_sim_pos_wm</t>
  </si>
  <si>
    <t>rate_sim_neg_wf</t>
  </si>
  <si>
    <t>rate_sim_pos_wf</t>
  </si>
  <si>
    <t>rate_sim_neg_bm</t>
  </si>
  <si>
    <t>rate_sim_pos_bm</t>
  </si>
  <si>
    <t>mortality_wm_EA</t>
  </si>
  <si>
    <t>mortality_wf_EA</t>
  </si>
  <si>
    <t>mortality_bm_EA</t>
  </si>
  <si>
    <t>ACM_wm</t>
  </si>
  <si>
    <t>ACM_wf</t>
  </si>
  <si>
    <t>ACM_bm</t>
  </si>
  <si>
    <t>ACM</t>
  </si>
  <si>
    <t>all cause mortality</t>
  </si>
  <si>
    <t>wm/bm/wf</t>
  </si>
  <si>
    <t>white or black; male or female</t>
  </si>
  <si>
    <t>mortality_xx_EA</t>
  </si>
  <si>
    <t>mortality from esophageal adenocarcinoma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</si>
</sst>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zoomScale="90" zoomScaleNormal="90" workbookViewId="0">
      <selection activeCell="C6" sqref="C6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 s="1">
        <v>1.2166666666666666</v>
      </c>
      <c r="C2" s="1">
        <f>$C$6*(1.04^($A2-62))</f>
        <v>143.30550110720571</v>
      </c>
      <c r="D2" s="1">
        <v>1.52</v>
      </c>
      <c r="E2" s="1">
        <v>242.19999999999996</v>
      </c>
      <c r="F2" s="8">
        <v>0.15</v>
      </c>
      <c r="G2" s="8">
        <f>$C$6*0.4*(1.04^($A2-62))</f>
        <v>57.322200442882284</v>
      </c>
      <c r="H2" s="8">
        <v>0.12</v>
      </c>
      <c r="I2" s="8">
        <v>155</v>
      </c>
      <c r="J2" s="1">
        <v>0.25</v>
      </c>
      <c r="K2" s="1">
        <f>$C$6*0.75*(1.04^($A2-62))</f>
        <v>107.47912583040429</v>
      </c>
      <c r="L2" s="1">
        <v>0.26666666666666666</v>
      </c>
      <c r="M2" s="1">
        <v>344.4</v>
      </c>
    </row>
    <row r="3" spans="1:13" x14ac:dyDescent="0.25">
      <c r="A3">
        <v>47</v>
      </c>
      <c r="B3" s="1">
        <v>3.0999999999999996</v>
      </c>
      <c r="C3" s="1">
        <f t="shared" ref="C3:C5" si="0">$C$6*(1.04^($A3-62))</f>
        <v>174.35305385196827</v>
      </c>
      <c r="D3" s="1">
        <v>2.6252380952380947</v>
      </c>
      <c r="E3" s="1">
        <v>372.4</v>
      </c>
      <c r="F3" s="8">
        <v>0.43333333333333335</v>
      </c>
      <c r="G3" s="8">
        <f t="shared" ref="G3:G11" si="1">$C$6*0.4*(1.04^($A3-62))</f>
        <v>69.741221540787322</v>
      </c>
      <c r="H3" s="8">
        <v>0.42857142857142855</v>
      </c>
      <c r="I3" s="8">
        <v>237.00000000000003</v>
      </c>
      <c r="J3" s="1">
        <v>0.79999999999999993</v>
      </c>
      <c r="K3" s="1">
        <f t="shared" ref="K3:K11" si="2">$C$6*0.75*(1.04^($A3-62))</f>
        <v>130.76479038897619</v>
      </c>
      <c r="L3" s="1">
        <v>0.24975609756097567</v>
      </c>
      <c r="M3" s="1">
        <v>521.79999999999995</v>
      </c>
    </row>
    <row r="4" spans="1:13" x14ac:dyDescent="0.25">
      <c r="A4">
        <v>52</v>
      </c>
      <c r="B4" s="1">
        <v>5.416666666666667</v>
      </c>
      <c r="C4" s="1">
        <f t="shared" si="0"/>
        <v>212.12714901130073</v>
      </c>
      <c r="D4" s="1">
        <v>5.0999999999999996</v>
      </c>
      <c r="E4" s="1">
        <v>595.9</v>
      </c>
      <c r="F4" s="8">
        <v>0.68333333333333346</v>
      </c>
      <c r="G4" s="8">
        <f t="shared" si="1"/>
        <v>84.850859604520295</v>
      </c>
      <c r="H4" s="8">
        <v>0.61499999999999988</v>
      </c>
      <c r="I4" s="8">
        <v>367.5</v>
      </c>
      <c r="J4" s="1">
        <v>1.6333333333333335</v>
      </c>
      <c r="K4" s="1">
        <f t="shared" si="2"/>
        <v>159.09536175847555</v>
      </c>
      <c r="L4" s="1">
        <v>0.79733333333333334</v>
      </c>
      <c r="M4" s="1">
        <v>817.5</v>
      </c>
    </row>
    <row r="5" spans="1:13" x14ac:dyDescent="0.25">
      <c r="A5">
        <v>57</v>
      </c>
      <c r="B5" s="1">
        <v>10.066666666666665</v>
      </c>
      <c r="C5" s="1">
        <f t="shared" si="0"/>
        <v>258.08511152243636</v>
      </c>
      <c r="D5" s="1">
        <v>10.083916083916083</v>
      </c>
      <c r="E5" s="1">
        <v>891.9</v>
      </c>
      <c r="F5" s="8">
        <v>1.2833333333333332</v>
      </c>
      <c r="G5" s="8">
        <f t="shared" si="1"/>
        <v>103.23404460897456</v>
      </c>
      <c r="H5" s="8">
        <v>0.97777777777777786</v>
      </c>
      <c r="I5" s="8">
        <v>531.79999999999995</v>
      </c>
      <c r="J5" s="1">
        <v>2.5</v>
      </c>
      <c r="K5" s="1">
        <f t="shared" si="2"/>
        <v>193.5638336418273</v>
      </c>
      <c r="L5" s="1">
        <v>1.589240506329114</v>
      </c>
      <c r="M5" s="1">
        <v>1324.1</v>
      </c>
    </row>
    <row r="6" spans="1:13" x14ac:dyDescent="0.25">
      <c r="A6">
        <v>62</v>
      </c>
      <c r="B6" s="1">
        <v>16.766666666666666</v>
      </c>
      <c r="C6" s="1">
        <v>314</v>
      </c>
      <c r="D6" s="1">
        <v>16.725546218487395</v>
      </c>
      <c r="E6" s="1">
        <v>1262.5999999999999</v>
      </c>
      <c r="F6" s="8">
        <v>1.8333333333333337</v>
      </c>
      <c r="G6" s="8">
        <f t="shared" si="1"/>
        <v>125.60000000000001</v>
      </c>
      <c r="H6" s="8">
        <v>1.8263414634146344</v>
      </c>
      <c r="I6" s="8">
        <v>751.5</v>
      </c>
      <c r="J6" s="1">
        <v>4.916666666666667</v>
      </c>
      <c r="K6" s="1">
        <f t="shared" si="2"/>
        <v>235.5</v>
      </c>
      <c r="L6" s="1">
        <v>5.4051908396946562</v>
      </c>
      <c r="M6" s="1">
        <v>1984.9000000000003</v>
      </c>
    </row>
    <row r="7" spans="1:13" x14ac:dyDescent="0.25">
      <c r="A7">
        <v>67</v>
      </c>
      <c r="B7" s="1">
        <v>22.833333333333332</v>
      </c>
      <c r="C7" s="1">
        <f t="shared" ref="C7:C11" si="3">$C$6*(1.04^($A7-62))</f>
        <v>382.02901135360008</v>
      </c>
      <c r="D7" s="1">
        <v>21.984831804281338</v>
      </c>
      <c r="E7" s="1">
        <v>1750.7000000000003</v>
      </c>
      <c r="F7" s="8">
        <v>2.5500000000000003</v>
      </c>
      <c r="G7" s="8">
        <f t="shared" si="1"/>
        <v>152.81160454144006</v>
      </c>
      <c r="H7" s="8">
        <v>2.177777777777778</v>
      </c>
      <c r="I7" s="8">
        <v>1133.7</v>
      </c>
      <c r="J7" s="1">
        <v>4.5666666666666664</v>
      </c>
      <c r="K7" s="1">
        <f t="shared" si="2"/>
        <v>286.52175851520008</v>
      </c>
      <c r="L7" s="1">
        <v>3.828487084870849</v>
      </c>
      <c r="M7" s="1">
        <v>2617.6999999999998</v>
      </c>
    </row>
    <row r="8" spans="1:13" x14ac:dyDescent="0.25">
      <c r="A8">
        <v>72</v>
      </c>
      <c r="B8" s="1">
        <v>26.549999999999997</v>
      </c>
      <c r="C8" s="1">
        <f t="shared" si="3"/>
        <v>464.79670546436017</v>
      </c>
      <c r="D8" s="1">
        <v>25.830153846153856</v>
      </c>
      <c r="E8" s="1">
        <v>2695.7</v>
      </c>
      <c r="F8" s="8">
        <v>3.2666666666666671</v>
      </c>
      <c r="G8" s="8">
        <f t="shared" si="1"/>
        <v>185.9186821857441</v>
      </c>
      <c r="H8" s="8">
        <v>3.4237974683544308</v>
      </c>
      <c r="I8" s="8">
        <v>1833.1</v>
      </c>
      <c r="J8" s="1">
        <v>5.3499999999999988</v>
      </c>
      <c r="K8" s="1">
        <f t="shared" si="2"/>
        <v>348.59752909827017</v>
      </c>
      <c r="L8" s="1">
        <v>6.3112574850299401</v>
      </c>
      <c r="M8" s="1">
        <v>3708.6</v>
      </c>
    </row>
    <row r="9" spans="1:13" x14ac:dyDescent="0.25">
      <c r="A9">
        <v>77</v>
      </c>
      <c r="B9" s="1">
        <v>29.733333333333334</v>
      </c>
      <c r="C9" s="1">
        <f t="shared" si="3"/>
        <v>565.49626072917181</v>
      </c>
      <c r="D9" s="1">
        <v>34.957155361050326</v>
      </c>
      <c r="E9" s="1">
        <v>4257.6000000000004</v>
      </c>
      <c r="F9" s="8">
        <v>4</v>
      </c>
      <c r="G9" s="8">
        <f t="shared" si="1"/>
        <v>226.19850429166877</v>
      </c>
      <c r="H9" s="8">
        <v>3.6673584905660377</v>
      </c>
      <c r="I9" s="8">
        <v>3024</v>
      </c>
      <c r="J9" s="1">
        <v>4.2166666666666668</v>
      </c>
      <c r="K9" s="1">
        <f t="shared" si="2"/>
        <v>424.12219554687891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1">
        <v>30.2</v>
      </c>
      <c r="C10" s="6">
        <f t="shared" si="3"/>
        <v>688.0126669124943</v>
      </c>
      <c r="D10" s="1">
        <v>36.08229166666667</v>
      </c>
      <c r="E10" s="1">
        <v>7103</v>
      </c>
      <c r="F10" s="8">
        <v>5.583333333333333</v>
      </c>
      <c r="G10" s="8">
        <f t="shared" si="1"/>
        <v>275.20506676499775</v>
      </c>
      <c r="H10" s="8">
        <v>5.6444444444444439</v>
      </c>
      <c r="I10" s="8">
        <v>5258.6</v>
      </c>
      <c r="J10" s="1">
        <v>4.8999999999999995</v>
      </c>
      <c r="K10" s="1">
        <f t="shared" si="2"/>
        <v>516.00950018437072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1">
        <v>28.416666666666668</v>
      </c>
      <c r="C11" s="6">
        <f t="shared" si="3"/>
        <v>837.07260808705098</v>
      </c>
      <c r="D11" s="1">
        <v>37.935207373271894</v>
      </c>
      <c r="E11" s="1">
        <v>15000.3</v>
      </c>
      <c r="F11" s="8">
        <v>5.2333333333333334</v>
      </c>
      <c r="G11" s="8">
        <f t="shared" si="1"/>
        <v>334.8290432348204</v>
      </c>
      <c r="H11" s="8">
        <v>7.1562790697674412</v>
      </c>
      <c r="I11" s="8">
        <v>13079.099999999999</v>
      </c>
      <c r="J11" s="1">
        <v>3.65</v>
      </c>
      <c r="K11" s="1">
        <f t="shared" si="2"/>
        <v>627.80445606528815</v>
      </c>
      <c r="L11" s="1">
        <v>5.0173493975903609</v>
      </c>
      <c r="M11" s="1">
        <v>13291.7</v>
      </c>
    </row>
    <row r="12" spans="1:13" x14ac:dyDescent="0.25">
      <c r="F12" s="6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B84F-220B-40BB-8E67-2F7B9159A38A}">
  <dimension ref="A1:B3"/>
  <sheetViews>
    <sheetView tabSelected="1" workbookViewId="0">
      <selection activeCell="A4" sqref="A4"/>
    </sheetView>
  </sheetViews>
  <sheetFormatPr defaultRowHeight="15" x14ac:dyDescent="0.25"/>
  <cols>
    <col min="1" max="1" width="15.5703125" bestFit="1" customWidth="1"/>
    <col min="2" max="2" width="40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15</v>
      </c>
      <c r="B2" t="s">
        <v>16</v>
      </c>
    </row>
    <row r="3" spans="1:2" x14ac:dyDescent="0.25">
      <c r="A3" t="s">
        <v>17</v>
      </c>
      <c r="B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SEER18 EA_incidence (new data)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2016-08-19T20:22:01Z</dcterms:created>
  <dcterms:modified xsi:type="dcterms:W3CDTF">2019-01-09T22:55:11Z</dcterms:modified>
</cp:coreProperties>
</file>