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<sst xmlns="http://schemas.openxmlformats.org/spreadsheetml/2006/main" count="85" uniqueCount="29">
  <si>
    <t>Traffic</t>
  </si>
  <si>
    <t>TLS type</t>
  </si>
  <si>
    <t>Density (#veh/km)</t>
  </si>
  <si>
    <t>Total Waiting Time (s)</t>
  </si>
  <si>
    <t>Total Time Loss (s)</t>
  </si>
  <si>
    <t>Average Speed</t>
  </si>
  <si>
    <t>Average Waiting Time (s)</t>
  </si>
  <si>
    <t>Average Time Loss (s)</t>
  </si>
  <si>
    <t>Departed (#veh)</t>
  </si>
  <si>
    <t>Arrived (#veh)</t>
  </si>
  <si>
    <t>High</t>
  </si>
  <si>
    <t>Intelligent</t>
  </si>
  <si>
    <t xml:space="preserve">Sync </t>
  </si>
  <si>
    <t>Intelligent Secondaries</t>
  </si>
  <si>
    <t>Dumb Secondaries</t>
  </si>
  <si>
    <t>Medium Traffic</t>
  </si>
  <si>
    <t>Low Traffic</t>
  </si>
  <si>
    <t>Sync</t>
  </si>
  <si>
    <t>Low_Med</t>
  </si>
  <si>
    <t>Med_High</t>
  </si>
  <si>
    <t>Very High</t>
  </si>
  <si>
    <t>Very Low</t>
  </si>
  <si>
    <t>#veh/h</t>
  </si>
  <si>
    <t>Avg Speed (km/h)</t>
  </si>
  <si>
    <t>Avg Waiting Time (s)</t>
  </si>
  <si>
    <t>Avg Time Loss (s)</t>
  </si>
  <si>
    <r>
      <rPr>
        <rFont val="Arial"/>
        <b/>
        <color rgb="FF000000"/>
        <sz val="12.0"/>
      </rPr>
      <t xml:space="preserve">Arteries: </t>
    </r>
    <r>
      <rPr>
        <rFont val="Arial"/>
        <b val="0"/>
        <color rgb="FF000000"/>
        <sz val="12.0"/>
      </rPr>
      <t>Main roads with traffic lights</t>
    </r>
  </si>
  <si>
    <t>Dumb</t>
  </si>
  <si>
    <r>
      <rPr>
        <rFont val="Arial"/>
        <b/>
        <color rgb="FF000000"/>
        <sz val="12.0"/>
      </rPr>
      <t xml:space="preserve">Secondaries: </t>
    </r>
    <r>
      <rPr>
        <rFont val="Arial"/>
        <b val="0"/>
        <color rgb="FF000000"/>
        <sz val="12.0"/>
      </rPr>
      <t>Roads with 4-way stops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</si>
</sst>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Arial"/>
      <scheme val="minor"/>
    </font>
    <font>
      <b/>
      <sz val="11.0"/>
      <color rgb="FF000000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  <xf borderId="1" fillId="3" fontId="3" numFmtId="0" xfId="0" applyAlignment="1" applyBorder="1" applyFill="1" applyFont="1">
      <alignment readingOrder="0"/>
    </xf>
    <xf borderId="0" fillId="0" fontId="2" numFmtId="0" xfId="0" applyFont="1"/>
    <xf borderId="2" fillId="4" fontId="4" numFmtId="0" xfId="0" applyAlignment="1" applyBorder="1" applyFill="1" applyFont="1">
      <alignment readingOrder="0"/>
    </xf>
    <xf borderId="2" fillId="0" fontId="5" numFmtId="0" xfId="0" applyBorder="1" applyFont="1"/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0" xfId="0" applyAlignment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on Arteries (s).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 Artery</c:v>
          </c:tx>
          <c:spPr>
            <a:ln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Sheet2!$A$3:$A$9</c:f>
            </c:strRef>
          </c:cat>
          <c:val>
            <c:numRef>
              <c:f>Sheet2!$G$3:$G$9</c:f>
              <c:numCache/>
            </c:numRef>
          </c:val>
          <c:smooth val="1"/>
        </c:ser>
        <c:ser>
          <c:idx val="1"/>
          <c:order val="1"/>
          <c:tx>
            <c:v>Dumb Artery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Sheet2!$A$3:$A$9</c:f>
            </c:strRef>
          </c:cat>
          <c:val>
            <c:numRef>
              <c:f>Sheet2!$G$10:$G$16</c:f>
              <c:numCache/>
            </c:numRef>
          </c:val>
          <c:smooth val="1"/>
        </c:ser>
        <c:axId val="637287043"/>
        <c:axId val="549689755"/>
      </c:lineChart>
      <c:catAx>
        <c:axId val="637287043"/>
        <c:scaling>
          <c:orientation val="minMax"/>
          <c:max val="94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Veh /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689755"/>
      </c:catAx>
      <c:valAx>
        <c:axId val="549689755"/>
        <c:scaling>
          <c:orientation val="minMax"/>
          <c:max val="9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287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waiting time on Secondaries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Intelligent</c:v>
          </c:tx>
          <c:spPr>
            <a:ln cmpd="sng">
              <a:solidFill>
                <a:srgbClr val="6AA84F">
                  <a:alpha val="100000"/>
                </a:srgbClr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Sheet2!$A$3:$A$9</c:f>
            </c:strRef>
          </c:cat>
          <c:val>
            <c:numRef>
              <c:f>Sheet2!$G$18:$G$24</c:f>
              <c:numCache/>
            </c:numRef>
          </c:val>
          <c:smooth val="1"/>
        </c:ser>
        <c:ser>
          <c:idx val="1"/>
          <c:order val="1"/>
          <c:tx>
            <c:v>Dumb</c:v>
          </c:tx>
          <c:spPr>
            <a:ln cmpd="sng">
              <a:solidFill>
                <a:srgbClr val="EA4335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Sheet2!$A$3:$A$9</c:f>
            </c:strRef>
          </c:cat>
          <c:val>
            <c:numRef>
              <c:f>Sheet2!$G$25:$G$31</c:f>
              <c:numCache/>
            </c:numRef>
          </c:val>
          <c:smooth val="1"/>
        </c:ser>
        <c:axId val="2017468041"/>
        <c:axId val="777523647"/>
      </c:lineChart>
      <c:catAx>
        <c:axId val="2017468041"/>
        <c:scaling>
          <c:orientation val="minMax"/>
          <c:max val="94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Veh /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7523647"/>
      </c:catAx>
      <c:valAx>
        <c:axId val="777523647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Waiting 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46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209550</xdr:rowOff>
    </xdr:from>
    <xdr:ext cx="5086350" cy="4000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1038225</xdr:colOff>
      <xdr:row>30</xdr:row>
      <xdr:rowOff>209550</xdr:rowOff>
    </xdr:from>
    <xdr:ext cx="5086350" cy="40005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63"/>
    <col customWidth="1" min="6" max="6" width="12.13"/>
    <col customWidth="1" min="7" max="7" width="14.25"/>
    <col customWidth="1" min="8" max="8" width="18.13"/>
    <col customWidth="1" min="9" max="9" width="14.25"/>
    <col customWidth="1" min="10" max="10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>
        <v>14.86</v>
      </c>
      <c r="D2" s="1">
        <v>419958.0</v>
      </c>
      <c r="E2" s="1">
        <v>748964.0</v>
      </c>
      <c r="F2" s="1">
        <v>4.29</v>
      </c>
      <c r="G2" s="1">
        <f t="shared" ref="G2:G5" si="1">ROUND(D2/I2, 2)</f>
        <v>275.2</v>
      </c>
      <c r="H2" s="1"/>
      <c r="I2" s="1">
        <v>1526.0</v>
      </c>
      <c r="J2" s="1">
        <v>1292.0</v>
      </c>
    </row>
    <row r="3">
      <c r="A3" s="1"/>
      <c r="B3" s="1" t="s">
        <v>12</v>
      </c>
      <c r="C3" s="1">
        <v>16.19</v>
      </c>
      <c r="D3" s="2">
        <v>641221.0</v>
      </c>
      <c r="E3" s="2">
        <v>935062.0</v>
      </c>
      <c r="F3" s="2">
        <v>3.24</v>
      </c>
      <c r="G3" s="1">
        <f t="shared" si="1"/>
        <v>520.47</v>
      </c>
      <c r="H3" s="2"/>
      <c r="I3" s="2">
        <v>1232.0</v>
      </c>
      <c r="J3" s="2">
        <v>1160.0</v>
      </c>
    </row>
    <row r="4">
      <c r="A4" s="1"/>
      <c r="B4" s="1" t="s">
        <v>13</v>
      </c>
      <c r="C4" s="3">
        <v>8.01</v>
      </c>
      <c r="D4" s="3">
        <v>953517.0</v>
      </c>
      <c r="E4" s="3">
        <v>2871786.0</v>
      </c>
      <c r="F4" s="3">
        <v>3.61</v>
      </c>
      <c r="G4" s="4">
        <f t="shared" si="1"/>
        <v>146.47</v>
      </c>
      <c r="H4" s="3"/>
      <c r="I4" s="3">
        <v>6510.0</v>
      </c>
      <c r="J4" s="3">
        <v>6744.0</v>
      </c>
    </row>
    <row r="5">
      <c r="A5" s="1"/>
      <c r="B5" s="1" t="s">
        <v>14</v>
      </c>
      <c r="C5" s="3">
        <v>9.97</v>
      </c>
      <c r="D5" s="3">
        <v>1248393.0</v>
      </c>
      <c r="E5" s="3">
        <v>3873645.0</v>
      </c>
      <c r="F5" s="3">
        <v>3.04</v>
      </c>
      <c r="G5" s="4">
        <f t="shared" si="1"/>
        <v>183.48</v>
      </c>
      <c r="H5" s="3"/>
      <c r="I5" s="3">
        <v>6804.0</v>
      </c>
      <c r="J5" s="3">
        <v>6876.0</v>
      </c>
    </row>
    <row r="6">
      <c r="C6" s="5"/>
      <c r="D6" s="5"/>
      <c r="E6" s="5"/>
      <c r="F6" s="5"/>
      <c r="G6" s="5"/>
      <c r="H6" s="5"/>
      <c r="I6" s="5"/>
      <c r="J6" s="5"/>
    </row>
    <row r="7">
      <c r="A7" s="1"/>
      <c r="B7" s="1" t="s">
        <v>15</v>
      </c>
      <c r="C7" s="5"/>
      <c r="D7" s="5"/>
      <c r="E7" s="5"/>
      <c r="F7" s="5"/>
      <c r="G7" s="5"/>
      <c r="H7" s="5"/>
      <c r="I7" s="5"/>
      <c r="J7" s="5"/>
    </row>
    <row r="8">
      <c r="A8" s="1"/>
      <c r="B8" s="1" t="s">
        <v>11</v>
      </c>
      <c r="C8" s="4">
        <v>12.66</v>
      </c>
      <c r="D8" s="3">
        <v>205983.0</v>
      </c>
      <c r="E8" s="3">
        <v>402658.0</v>
      </c>
      <c r="F8" s="3">
        <v>5.81</v>
      </c>
      <c r="G8" s="4">
        <f t="shared" ref="G8:G11" si="2">ROUND(D8/I8, 2)</f>
        <v>168.7</v>
      </c>
      <c r="H8" s="3"/>
      <c r="I8" s="3">
        <v>1221.0</v>
      </c>
      <c r="J8" s="3">
        <v>1256.0</v>
      </c>
    </row>
    <row r="9">
      <c r="A9" s="1"/>
      <c r="B9" s="1" t="s">
        <v>12</v>
      </c>
      <c r="C9" s="3">
        <v>13.31</v>
      </c>
      <c r="D9" s="3">
        <v>441512.0</v>
      </c>
      <c r="E9" s="3">
        <v>653846.0</v>
      </c>
      <c r="F9" s="3">
        <v>3.62</v>
      </c>
      <c r="G9" s="4">
        <f t="shared" si="2"/>
        <v>427.41</v>
      </c>
      <c r="H9" s="3"/>
      <c r="I9" s="3">
        <v>1033.0</v>
      </c>
      <c r="J9" s="3">
        <v>743.0</v>
      </c>
    </row>
    <row r="10">
      <c r="A10" s="1"/>
      <c r="B10" s="1" t="s">
        <v>13</v>
      </c>
      <c r="C10" s="3">
        <v>6.27</v>
      </c>
      <c r="D10" s="3">
        <v>390972.0</v>
      </c>
      <c r="E10" s="3">
        <v>1504646.0</v>
      </c>
      <c r="F10" s="3">
        <v>4.81</v>
      </c>
      <c r="G10" s="4">
        <f t="shared" si="2"/>
        <v>69.73</v>
      </c>
      <c r="H10" s="3"/>
      <c r="I10" s="3">
        <v>5607.0</v>
      </c>
      <c r="J10" s="3">
        <v>5572.0</v>
      </c>
    </row>
    <row r="11">
      <c r="A11" s="1"/>
      <c r="B11" s="1" t="s">
        <v>14</v>
      </c>
      <c r="C11" s="3">
        <v>7.79</v>
      </c>
      <c r="D11" s="3">
        <v>763429.0</v>
      </c>
      <c r="E11" s="3">
        <v>2518309.0</v>
      </c>
      <c r="F11" s="3">
        <v>3.66</v>
      </c>
      <c r="G11" s="4">
        <f t="shared" si="2"/>
        <v>131.74</v>
      </c>
      <c r="H11" s="3"/>
      <c r="I11" s="3">
        <v>5795.0</v>
      </c>
      <c r="J11" s="3">
        <v>6085.0</v>
      </c>
    </row>
    <row r="12">
      <c r="C12" s="5"/>
      <c r="D12" s="5"/>
      <c r="E12" s="5"/>
      <c r="F12" s="5"/>
      <c r="G12" s="5"/>
      <c r="H12" s="5"/>
      <c r="I12" s="5"/>
      <c r="J12" s="5"/>
    </row>
    <row r="13">
      <c r="A13" s="1"/>
      <c r="B13" s="1" t="s">
        <v>16</v>
      </c>
      <c r="C13" s="5"/>
      <c r="D13" s="5"/>
      <c r="E13" s="5"/>
      <c r="F13" s="5"/>
      <c r="G13" s="5"/>
      <c r="H13" s="5"/>
      <c r="I13" s="5"/>
      <c r="J13" s="5"/>
    </row>
    <row r="14">
      <c r="A14" s="1"/>
      <c r="B14" s="1" t="s">
        <v>11</v>
      </c>
      <c r="C14" s="3">
        <v>9.72</v>
      </c>
      <c r="D14" s="3">
        <v>104527.0</v>
      </c>
      <c r="E14" s="3">
        <v>242810.0</v>
      </c>
      <c r="F14" s="3">
        <v>7.08</v>
      </c>
      <c r="G14" s="4">
        <f t="shared" ref="G14:G17" si="3">ROUND(D14/I14, 2)</f>
        <v>99.27</v>
      </c>
      <c r="H14" s="3"/>
      <c r="I14" s="3">
        <v>1053.0</v>
      </c>
      <c r="J14" s="3">
        <v>961.0</v>
      </c>
    </row>
    <row r="15">
      <c r="A15" s="1"/>
      <c r="B15" s="1" t="s">
        <v>17</v>
      </c>
      <c r="C15" s="3">
        <v>12.54</v>
      </c>
      <c r="D15" s="3">
        <v>322016.0</v>
      </c>
      <c r="E15" s="3">
        <v>461176.0</v>
      </c>
      <c r="F15" s="3">
        <v>4.61</v>
      </c>
      <c r="G15" s="4">
        <f t="shared" si="3"/>
        <v>345.51</v>
      </c>
      <c r="H15" s="3"/>
      <c r="I15" s="3">
        <v>932.0</v>
      </c>
      <c r="J15" s="3">
        <v>865.0</v>
      </c>
    </row>
    <row r="16">
      <c r="A16" s="1"/>
      <c r="B16" s="1" t="s">
        <v>13</v>
      </c>
      <c r="C16" s="3">
        <v>4.09</v>
      </c>
      <c r="D16" s="3">
        <v>164750.0</v>
      </c>
      <c r="E16" s="3">
        <v>743066.0</v>
      </c>
      <c r="F16" s="3">
        <v>6.61</v>
      </c>
      <c r="G16" s="4">
        <f t="shared" si="3"/>
        <v>36.01</v>
      </c>
      <c r="H16" s="3"/>
      <c r="I16" s="3">
        <v>4575.0</v>
      </c>
      <c r="J16" s="3">
        <v>4667.0</v>
      </c>
    </row>
    <row r="17">
      <c r="A17" s="1"/>
      <c r="B17" s="1" t="s">
        <v>14</v>
      </c>
      <c r="C17" s="3">
        <v>4.44</v>
      </c>
      <c r="D17" s="3">
        <v>218574.0</v>
      </c>
      <c r="E17" s="3">
        <v>898209.0</v>
      </c>
      <c r="F17" s="3">
        <v>6.13</v>
      </c>
      <c r="G17" s="4">
        <f t="shared" si="3"/>
        <v>46.54</v>
      </c>
      <c r="H17" s="3"/>
      <c r="I17" s="3">
        <v>4696.0</v>
      </c>
      <c r="J17" s="3">
        <v>4763.0</v>
      </c>
    </row>
    <row r="18">
      <c r="C18" s="5"/>
      <c r="D18" s="5"/>
      <c r="E18" s="5"/>
      <c r="F18" s="5"/>
      <c r="G18" s="5"/>
      <c r="H18" s="5"/>
      <c r="I18" s="5"/>
      <c r="J18" s="5"/>
    </row>
    <row r="19">
      <c r="A19" s="1"/>
      <c r="B19" s="1" t="s">
        <v>18</v>
      </c>
      <c r="C19" s="5"/>
      <c r="D19" s="5"/>
      <c r="E19" s="5"/>
      <c r="F19" s="5"/>
      <c r="G19" s="5"/>
      <c r="H19" s="5"/>
      <c r="I19" s="5"/>
      <c r="J19" s="5"/>
    </row>
    <row r="20">
      <c r="A20" s="1"/>
      <c r="B20" s="1" t="s">
        <v>11</v>
      </c>
      <c r="C20" s="3">
        <v>10.49</v>
      </c>
      <c r="D20" s="3">
        <v>147418.0</v>
      </c>
      <c r="E20" s="3">
        <v>304538.0</v>
      </c>
      <c r="F20" s="4">
        <v>6.44</v>
      </c>
      <c r="G20" s="4">
        <f t="shared" ref="G20:G23" si="4">ROUND(D20/I20, 2)</f>
        <v>121.43</v>
      </c>
      <c r="H20" s="4"/>
      <c r="I20" s="4">
        <v>1214.0</v>
      </c>
      <c r="J20" s="4">
        <v>1075.0</v>
      </c>
    </row>
    <row r="21">
      <c r="A21" s="1"/>
      <c r="B21" s="1" t="s">
        <v>17</v>
      </c>
      <c r="C21" s="3">
        <v>12.38</v>
      </c>
      <c r="D21" s="3">
        <v>328349.0</v>
      </c>
      <c r="E21" s="3">
        <v>486504.0</v>
      </c>
      <c r="F21" s="3">
        <v>4.36</v>
      </c>
      <c r="G21" s="4">
        <f t="shared" si="4"/>
        <v>359.64</v>
      </c>
      <c r="H21" s="3"/>
      <c r="I21" s="3">
        <v>913.0</v>
      </c>
      <c r="J21" s="3">
        <v>970.0</v>
      </c>
    </row>
    <row r="22">
      <c r="A22" s="1"/>
      <c r="B22" s="1" t="s">
        <v>13</v>
      </c>
      <c r="C22" s="3">
        <v>4.9</v>
      </c>
      <c r="D22" s="3">
        <v>267369.0</v>
      </c>
      <c r="E22" s="3">
        <v>1079975.0</v>
      </c>
      <c r="F22" s="3">
        <v>5.51</v>
      </c>
      <c r="G22" s="4">
        <f t="shared" si="4"/>
        <v>53.32</v>
      </c>
      <c r="H22" s="3"/>
      <c r="I22" s="3">
        <v>5014.0</v>
      </c>
      <c r="J22" s="3">
        <v>5153.0</v>
      </c>
    </row>
    <row r="23">
      <c r="A23" s="1"/>
      <c r="B23" s="1" t="s">
        <v>14</v>
      </c>
      <c r="C23" s="3">
        <v>6.4</v>
      </c>
      <c r="D23" s="3">
        <v>478971.0</v>
      </c>
      <c r="E23" s="3">
        <v>1643797.0</v>
      </c>
      <c r="F23" s="3">
        <v>4.46</v>
      </c>
      <c r="G23" s="4">
        <f t="shared" si="4"/>
        <v>90.12</v>
      </c>
      <c r="H23" s="3"/>
      <c r="I23" s="3">
        <v>5315.0</v>
      </c>
      <c r="J23" s="3">
        <v>5258.0</v>
      </c>
    </row>
    <row r="24">
      <c r="C24" s="5"/>
      <c r="D24" s="5"/>
      <c r="E24" s="5"/>
      <c r="F24" s="5"/>
      <c r="G24" s="5"/>
      <c r="H24" s="5"/>
      <c r="I24" s="5"/>
      <c r="J24" s="5"/>
    </row>
    <row r="25">
      <c r="A25" s="1"/>
      <c r="B25" s="1" t="s">
        <v>19</v>
      </c>
      <c r="C25" s="5"/>
      <c r="D25" s="5"/>
      <c r="E25" s="5"/>
      <c r="F25" s="5"/>
      <c r="G25" s="5"/>
      <c r="H25" s="5"/>
      <c r="I25" s="5"/>
      <c r="J25" s="5"/>
    </row>
    <row r="26">
      <c r="A26" s="1"/>
      <c r="B26" s="1" t="s">
        <v>11</v>
      </c>
      <c r="C26" s="4">
        <v>12.87</v>
      </c>
      <c r="D26" s="3">
        <v>327936.0</v>
      </c>
      <c r="E26" s="3">
        <v>569859.0</v>
      </c>
      <c r="F26" s="4">
        <v>4.78</v>
      </c>
      <c r="G26" s="4">
        <f t="shared" ref="G26:G29" si="5">ROUND(D26/I26, 2)</f>
        <v>249.95</v>
      </c>
      <c r="H26" s="3"/>
      <c r="I26" s="3">
        <v>1312.0</v>
      </c>
      <c r="J26" s="4">
        <v>1196.0</v>
      </c>
    </row>
    <row r="27">
      <c r="A27" s="1"/>
      <c r="B27" s="1" t="s">
        <v>17</v>
      </c>
      <c r="C27" s="4">
        <v>15.63</v>
      </c>
      <c r="D27" s="4">
        <v>568157.0</v>
      </c>
      <c r="E27" s="3">
        <v>850607.0</v>
      </c>
      <c r="F27" s="4">
        <v>3.16</v>
      </c>
      <c r="G27" s="4">
        <f t="shared" si="5"/>
        <v>544.21</v>
      </c>
      <c r="H27" s="4"/>
      <c r="I27" s="4">
        <v>1044.0</v>
      </c>
      <c r="J27" s="4">
        <v>758.0</v>
      </c>
    </row>
    <row r="28">
      <c r="A28" s="1"/>
      <c r="B28" s="1" t="s">
        <v>13</v>
      </c>
      <c r="C28" s="3">
        <v>7.36</v>
      </c>
      <c r="D28" s="3">
        <v>729047.0</v>
      </c>
      <c r="E28" s="3">
        <v>2404554.0</v>
      </c>
      <c r="F28" s="3">
        <v>3.81</v>
      </c>
      <c r="G28" s="4">
        <f t="shared" si="5"/>
        <v>119.05</v>
      </c>
      <c r="H28" s="3"/>
      <c r="I28" s="3">
        <v>6124.0</v>
      </c>
      <c r="J28" s="3">
        <v>6240.0</v>
      </c>
    </row>
    <row r="29">
      <c r="A29" s="1"/>
      <c r="B29" s="1" t="s">
        <v>14</v>
      </c>
      <c r="C29" s="3">
        <v>8.81</v>
      </c>
      <c r="D29" s="3">
        <v>1057742.0</v>
      </c>
      <c r="E29" s="3">
        <v>3102714.0</v>
      </c>
      <c r="F29" s="3">
        <v>3.37</v>
      </c>
      <c r="G29" s="4">
        <f t="shared" si="5"/>
        <v>165.48</v>
      </c>
      <c r="H29" s="3"/>
      <c r="I29" s="3">
        <v>6392.0</v>
      </c>
      <c r="J29" s="3">
        <v>6678.0</v>
      </c>
    </row>
    <row r="30">
      <c r="C30" s="5"/>
      <c r="D30" s="5"/>
      <c r="E30" s="5"/>
      <c r="F30" s="5"/>
      <c r="G30" s="5"/>
      <c r="H30" s="5"/>
      <c r="I30" s="5"/>
      <c r="J30" s="5"/>
    </row>
    <row r="31">
      <c r="A31" s="1"/>
      <c r="B31" s="1" t="s">
        <v>20</v>
      </c>
      <c r="C31" s="5"/>
      <c r="D31" s="5"/>
      <c r="E31" s="5"/>
      <c r="F31" s="5"/>
      <c r="G31" s="5"/>
      <c r="H31" s="5"/>
      <c r="I31" s="5"/>
      <c r="J31" s="5"/>
    </row>
    <row r="32">
      <c r="A32" s="1"/>
      <c r="B32" s="1" t="s">
        <v>11</v>
      </c>
      <c r="C32" s="3">
        <v>16.23</v>
      </c>
      <c r="D32" s="3">
        <v>710773.0</v>
      </c>
      <c r="E32" s="3">
        <v>1134450.0</v>
      </c>
      <c r="F32" s="3">
        <v>3.48</v>
      </c>
      <c r="G32" s="4">
        <f t="shared" ref="G32:G35" si="6">ROUND(D32/I32, 2)</f>
        <v>449.57</v>
      </c>
      <c r="H32" s="3"/>
      <c r="I32" s="3">
        <v>1581.0</v>
      </c>
      <c r="J32" s="3">
        <v>1270.0</v>
      </c>
    </row>
    <row r="33">
      <c r="A33" s="1"/>
      <c r="B33" s="1" t="s">
        <v>17</v>
      </c>
      <c r="C33" s="4">
        <v>13.96</v>
      </c>
      <c r="D33" s="3">
        <v>904857.0</v>
      </c>
      <c r="E33" s="3">
        <v>1276310.0</v>
      </c>
      <c r="F33" s="3">
        <v>2.71</v>
      </c>
      <c r="G33" s="4">
        <f t="shared" si="6"/>
        <v>844.87</v>
      </c>
      <c r="H33" s="3"/>
      <c r="I33" s="3">
        <v>1071.0</v>
      </c>
      <c r="J33" s="3">
        <v>1125.0</v>
      </c>
    </row>
    <row r="34">
      <c r="A34" s="1"/>
      <c r="B34" s="1" t="s">
        <v>13</v>
      </c>
      <c r="C34" s="4">
        <v>10.42</v>
      </c>
      <c r="D34" s="3">
        <v>2119099.0</v>
      </c>
      <c r="E34" s="3">
        <v>5243411.0</v>
      </c>
      <c r="F34" s="3">
        <v>2.59</v>
      </c>
      <c r="G34" s="4">
        <f t="shared" si="6"/>
        <v>276.68</v>
      </c>
      <c r="H34" s="3"/>
      <c r="I34" s="3">
        <v>7659.0</v>
      </c>
      <c r="J34" s="3">
        <v>7970.0</v>
      </c>
    </row>
    <row r="35">
      <c r="A35" s="1"/>
      <c r="B35" s="1" t="s">
        <v>14</v>
      </c>
      <c r="C35" s="3">
        <v>8.95</v>
      </c>
      <c r="D35" s="3">
        <v>2253715.0</v>
      </c>
      <c r="E35" s="3">
        <v>5435421.0</v>
      </c>
      <c r="F35" s="3">
        <v>2.64</v>
      </c>
      <c r="G35" s="4">
        <f t="shared" si="6"/>
        <v>275.89</v>
      </c>
      <c r="H35" s="3"/>
      <c r="I35" s="3">
        <v>8169.0</v>
      </c>
      <c r="J35" s="3">
        <v>8115.0</v>
      </c>
    </row>
    <row r="36">
      <c r="C36" s="5"/>
      <c r="D36" s="5"/>
      <c r="E36" s="5"/>
      <c r="F36" s="5"/>
      <c r="G36" s="5"/>
      <c r="H36" s="5"/>
      <c r="I36" s="5"/>
      <c r="J36" s="5"/>
    </row>
    <row r="37">
      <c r="A37" s="1"/>
      <c r="B37" s="1" t="s">
        <v>21</v>
      </c>
      <c r="C37" s="5"/>
      <c r="D37" s="5"/>
      <c r="E37" s="5"/>
      <c r="F37" s="5"/>
      <c r="G37" s="5"/>
      <c r="H37" s="5"/>
      <c r="I37" s="5"/>
      <c r="J37" s="5"/>
    </row>
    <row r="38">
      <c r="A38" s="1"/>
      <c r="B38" s="1" t="s">
        <v>11</v>
      </c>
      <c r="C38" s="4">
        <v>7.85</v>
      </c>
      <c r="D38" s="3">
        <v>75008.0</v>
      </c>
      <c r="E38" s="3">
        <v>170134.0</v>
      </c>
      <c r="F38" s="3">
        <v>7.46</v>
      </c>
      <c r="G38" s="4">
        <f t="shared" ref="G38:G41" si="7">ROUND(D38/I38, 2)</f>
        <v>102.33</v>
      </c>
      <c r="H38" s="3"/>
      <c r="I38" s="3">
        <v>733.0</v>
      </c>
      <c r="J38" s="3">
        <v>818.0</v>
      </c>
    </row>
    <row r="39">
      <c r="A39" s="1"/>
      <c r="B39" s="1" t="s">
        <v>17</v>
      </c>
      <c r="C39" s="3">
        <v>9.08</v>
      </c>
      <c r="D39" s="3">
        <v>178973.0</v>
      </c>
      <c r="E39" s="3">
        <v>257585.0</v>
      </c>
      <c r="F39" s="3">
        <v>5.85</v>
      </c>
      <c r="G39" s="4">
        <f t="shared" si="7"/>
        <v>241.2</v>
      </c>
      <c r="H39" s="3"/>
      <c r="I39" s="3">
        <v>742.0</v>
      </c>
      <c r="J39" s="3">
        <v>719.0</v>
      </c>
    </row>
    <row r="40">
      <c r="A40" s="1"/>
      <c r="B40" s="1" t="s">
        <v>13</v>
      </c>
      <c r="C40" s="3">
        <v>2.82</v>
      </c>
      <c r="D40" s="3">
        <v>82863.0</v>
      </c>
      <c r="E40" s="3">
        <v>377718.0</v>
      </c>
      <c r="F40" s="3">
        <v>8.08</v>
      </c>
      <c r="G40" s="4">
        <f t="shared" si="7"/>
        <v>22.45</v>
      </c>
      <c r="H40" s="3"/>
      <c r="I40" s="3">
        <v>3691.0</v>
      </c>
      <c r="J40" s="3">
        <v>3606.0</v>
      </c>
    </row>
    <row r="41">
      <c r="A41" s="1"/>
      <c r="B41" s="1" t="s">
        <v>14</v>
      </c>
      <c r="C41" s="4">
        <v>3.14</v>
      </c>
      <c r="D41" s="3">
        <v>120021.0</v>
      </c>
      <c r="E41" s="3">
        <v>469754.0</v>
      </c>
      <c r="F41" s="3">
        <v>7.43</v>
      </c>
      <c r="G41" s="4">
        <f t="shared" si="7"/>
        <v>32.6</v>
      </c>
      <c r="H41" s="3"/>
      <c r="I41" s="3">
        <v>3682.0</v>
      </c>
      <c r="J41" s="3">
        <v>3705.0</v>
      </c>
    </row>
  </sheetData>
  <conditionalFormatting sqref="A1:AC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2" width="10.25"/>
    <col customWidth="1" min="3" max="3" width="15.88"/>
    <col customWidth="1" min="4" max="4" width="18.75"/>
    <col customWidth="1" min="5" max="5" width="16.63"/>
    <col customWidth="1" min="6" max="6" width="15.88"/>
    <col customWidth="1" min="7" max="7" width="18.0"/>
    <col customWidth="1" min="8" max="8" width="15.75"/>
    <col customWidth="1" min="9" max="9" width="14.25"/>
    <col customWidth="1" min="10" max="10" width="12.13"/>
  </cols>
  <sheetData>
    <row r="1">
      <c r="A1" s="6" t="s">
        <v>22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23</v>
      </c>
      <c r="G1" s="6" t="s">
        <v>24</v>
      </c>
      <c r="H1" s="6" t="s">
        <v>25</v>
      </c>
      <c r="I1" s="6" t="s">
        <v>8</v>
      </c>
      <c r="J1" s="6" t="s">
        <v>9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>
      <c r="A2" s="8" t="s">
        <v>26</v>
      </c>
      <c r="B2" s="9"/>
      <c r="C2" s="9"/>
      <c r="D2" s="9"/>
      <c r="E2" s="9"/>
      <c r="F2" s="9"/>
      <c r="G2" s="9"/>
      <c r="H2" s="9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10">
        <v>9200.0</v>
      </c>
      <c r="B3" s="10" t="s">
        <v>11</v>
      </c>
      <c r="C3" s="10">
        <v>16.23</v>
      </c>
      <c r="D3" s="10">
        <v>710773.0</v>
      </c>
      <c r="E3" s="10">
        <v>1134450.0</v>
      </c>
      <c r="F3" s="10">
        <v>3.48</v>
      </c>
      <c r="G3" s="10">
        <f t="shared" ref="G3:G16" si="1">ROUND(D3/I3, 2)</f>
        <v>449.57</v>
      </c>
      <c r="H3" s="10">
        <f t="shared" ref="H3:H16" si="2">ROUND(E3/I3, 2)</f>
        <v>717.55</v>
      </c>
      <c r="I3" s="10">
        <v>1581.0</v>
      </c>
      <c r="J3" s="10">
        <v>1270.0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10">
        <v>8000.0</v>
      </c>
      <c r="B4" s="10" t="s">
        <v>11</v>
      </c>
      <c r="C4" s="10">
        <v>14.86</v>
      </c>
      <c r="D4" s="10">
        <v>419958.0</v>
      </c>
      <c r="E4" s="10">
        <v>748964.0</v>
      </c>
      <c r="F4" s="10">
        <v>4.29</v>
      </c>
      <c r="G4" s="10">
        <f t="shared" si="1"/>
        <v>275.2</v>
      </c>
      <c r="H4" s="10">
        <f t="shared" si="2"/>
        <v>490.8</v>
      </c>
      <c r="I4" s="10">
        <v>1526.0</v>
      </c>
      <c r="J4" s="10">
        <v>1292.0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>
      <c r="A5" s="10">
        <v>7400.0</v>
      </c>
      <c r="B5" s="10" t="s">
        <v>11</v>
      </c>
      <c r="C5" s="10">
        <v>12.87</v>
      </c>
      <c r="D5" s="10">
        <v>327936.0</v>
      </c>
      <c r="E5" s="10">
        <v>569859.0</v>
      </c>
      <c r="F5" s="10">
        <v>4.78</v>
      </c>
      <c r="G5" s="10">
        <f t="shared" si="1"/>
        <v>249.95</v>
      </c>
      <c r="H5" s="10">
        <f t="shared" si="2"/>
        <v>434.34</v>
      </c>
      <c r="I5" s="10">
        <v>1312.0</v>
      </c>
      <c r="J5" s="10">
        <v>1196.0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>
      <c r="A6" s="10">
        <v>6800.0</v>
      </c>
      <c r="B6" s="10" t="s">
        <v>11</v>
      </c>
      <c r="C6" s="10">
        <v>12.66</v>
      </c>
      <c r="D6" s="10">
        <v>205983.0</v>
      </c>
      <c r="E6" s="10">
        <v>402658.0</v>
      </c>
      <c r="F6" s="10">
        <v>5.81</v>
      </c>
      <c r="G6" s="10">
        <f t="shared" si="1"/>
        <v>168.7</v>
      </c>
      <c r="H6" s="10">
        <f t="shared" si="2"/>
        <v>329.78</v>
      </c>
      <c r="I6" s="10">
        <v>1221.0</v>
      </c>
      <c r="J6" s="10">
        <v>1256.0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</row>
    <row r="7">
      <c r="A7" s="10">
        <v>6200.0</v>
      </c>
      <c r="B7" s="10" t="s">
        <v>11</v>
      </c>
      <c r="C7" s="10">
        <v>10.49</v>
      </c>
      <c r="D7" s="10">
        <v>147418.0</v>
      </c>
      <c r="E7" s="10">
        <v>304538.0</v>
      </c>
      <c r="F7" s="10">
        <v>6.44</v>
      </c>
      <c r="G7" s="10">
        <f t="shared" si="1"/>
        <v>121.43</v>
      </c>
      <c r="H7" s="10">
        <f t="shared" si="2"/>
        <v>250.86</v>
      </c>
      <c r="I7" s="10">
        <v>1214.0</v>
      </c>
      <c r="J7" s="10">
        <v>1075.0</v>
      </c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>
      <c r="A8" s="10">
        <v>5600.0</v>
      </c>
      <c r="B8" s="10" t="s">
        <v>11</v>
      </c>
      <c r="C8" s="10">
        <v>9.72</v>
      </c>
      <c r="D8" s="10">
        <v>104527.0</v>
      </c>
      <c r="E8" s="10">
        <v>242810.0</v>
      </c>
      <c r="F8" s="10">
        <v>7.08</v>
      </c>
      <c r="G8" s="10">
        <f t="shared" si="1"/>
        <v>99.27</v>
      </c>
      <c r="H8" s="10">
        <f t="shared" si="2"/>
        <v>230.59</v>
      </c>
      <c r="I8" s="10">
        <v>1053.0</v>
      </c>
      <c r="J8" s="10">
        <v>961.0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</row>
    <row r="9">
      <c r="A9" s="10">
        <v>4400.0</v>
      </c>
      <c r="B9" s="10" t="s">
        <v>11</v>
      </c>
      <c r="C9" s="10">
        <v>7.85</v>
      </c>
      <c r="D9" s="10">
        <v>75008.0</v>
      </c>
      <c r="E9" s="10">
        <v>170134.0</v>
      </c>
      <c r="F9" s="10">
        <v>7.46</v>
      </c>
      <c r="G9" s="10">
        <f t="shared" si="1"/>
        <v>102.33</v>
      </c>
      <c r="H9" s="10">
        <f t="shared" si="2"/>
        <v>232.11</v>
      </c>
      <c r="I9" s="10">
        <v>733.0</v>
      </c>
      <c r="J9" s="10">
        <v>818.0</v>
      </c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>
      <c r="A10" s="11">
        <v>9200.0</v>
      </c>
      <c r="B10" s="11" t="s">
        <v>27</v>
      </c>
      <c r="C10" s="11">
        <v>13.96</v>
      </c>
      <c r="D10" s="11">
        <v>904857.0</v>
      </c>
      <c r="E10" s="11">
        <v>1276310.0</v>
      </c>
      <c r="F10" s="11">
        <v>2.71</v>
      </c>
      <c r="G10" s="11">
        <f t="shared" si="1"/>
        <v>844.87</v>
      </c>
      <c r="H10" s="11">
        <f t="shared" si="2"/>
        <v>1191.7</v>
      </c>
      <c r="I10" s="11">
        <v>1071.0</v>
      </c>
      <c r="J10" s="11">
        <v>1125.0</v>
      </c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</row>
    <row r="11">
      <c r="A11" s="11">
        <v>8000.0</v>
      </c>
      <c r="B11" s="11" t="s">
        <v>27</v>
      </c>
      <c r="C11" s="11">
        <v>16.19</v>
      </c>
      <c r="D11" s="12">
        <v>641221.0</v>
      </c>
      <c r="E11" s="12">
        <v>935062.0</v>
      </c>
      <c r="F11" s="12">
        <v>3.24</v>
      </c>
      <c r="G11" s="11">
        <f t="shared" si="1"/>
        <v>520.47</v>
      </c>
      <c r="H11" s="11">
        <f t="shared" si="2"/>
        <v>758.98</v>
      </c>
      <c r="I11" s="12">
        <v>1232.0</v>
      </c>
      <c r="J11" s="12">
        <v>1160.0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>
      <c r="A12" s="11">
        <v>7400.0</v>
      </c>
      <c r="B12" s="11" t="s">
        <v>27</v>
      </c>
      <c r="C12" s="11">
        <v>15.63</v>
      </c>
      <c r="D12" s="11">
        <v>568157.0</v>
      </c>
      <c r="E12" s="11">
        <v>850607.0</v>
      </c>
      <c r="F12" s="11">
        <v>3.16</v>
      </c>
      <c r="G12" s="11">
        <f t="shared" si="1"/>
        <v>544.21</v>
      </c>
      <c r="H12" s="11">
        <f t="shared" si="2"/>
        <v>814.76</v>
      </c>
      <c r="I12" s="11">
        <v>1044.0</v>
      </c>
      <c r="J12" s="11">
        <v>758.0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</row>
    <row r="13">
      <c r="A13" s="11">
        <v>6800.0</v>
      </c>
      <c r="B13" s="11" t="s">
        <v>27</v>
      </c>
      <c r="C13" s="11">
        <v>13.31</v>
      </c>
      <c r="D13" s="11">
        <v>441512.0</v>
      </c>
      <c r="E13" s="11">
        <v>653846.0</v>
      </c>
      <c r="F13" s="11">
        <v>3.62</v>
      </c>
      <c r="G13" s="11">
        <f t="shared" si="1"/>
        <v>427.41</v>
      </c>
      <c r="H13" s="11">
        <f t="shared" si="2"/>
        <v>632.96</v>
      </c>
      <c r="I13" s="11">
        <v>1033.0</v>
      </c>
      <c r="J13" s="11">
        <v>743.0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>
      <c r="A14" s="11">
        <v>6200.0</v>
      </c>
      <c r="B14" s="11" t="s">
        <v>27</v>
      </c>
      <c r="C14" s="11">
        <v>12.38</v>
      </c>
      <c r="D14" s="11">
        <v>328349.0</v>
      </c>
      <c r="E14" s="11">
        <v>486504.0</v>
      </c>
      <c r="F14" s="11">
        <v>4.36</v>
      </c>
      <c r="G14" s="11">
        <f t="shared" si="1"/>
        <v>359.64</v>
      </c>
      <c r="H14" s="11">
        <f t="shared" si="2"/>
        <v>532.86</v>
      </c>
      <c r="I14" s="11">
        <v>913.0</v>
      </c>
      <c r="J14" s="11">
        <v>970.0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</row>
    <row r="15">
      <c r="A15" s="11">
        <v>5600.0</v>
      </c>
      <c r="B15" s="11" t="s">
        <v>27</v>
      </c>
      <c r="C15" s="11">
        <v>12.54</v>
      </c>
      <c r="D15" s="11">
        <v>322016.0</v>
      </c>
      <c r="E15" s="11">
        <v>461176.0</v>
      </c>
      <c r="F15" s="11">
        <v>4.61</v>
      </c>
      <c r="G15" s="11">
        <f t="shared" si="1"/>
        <v>345.51</v>
      </c>
      <c r="H15" s="11">
        <f t="shared" si="2"/>
        <v>494.82</v>
      </c>
      <c r="I15" s="11">
        <v>932.0</v>
      </c>
      <c r="J15" s="11">
        <v>865.0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>
      <c r="A16" s="11">
        <v>4400.0</v>
      </c>
      <c r="B16" s="11" t="s">
        <v>27</v>
      </c>
      <c r="C16" s="11">
        <v>9.08</v>
      </c>
      <c r="D16" s="11">
        <v>178973.0</v>
      </c>
      <c r="E16" s="11">
        <v>257585.0</v>
      </c>
      <c r="F16" s="11">
        <v>5.85</v>
      </c>
      <c r="G16" s="11">
        <f t="shared" si="1"/>
        <v>241.2</v>
      </c>
      <c r="H16" s="11">
        <f t="shared" si="2"/>
        <v>347.15</v>
      </c>
      <c r="I16" s="11">
        <v>742.0</v>
      </c>
      <c r="J16" s="11">
        <v>719.0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</row>
    <row r="17">
      <c r="A17" s="8" t="s">
        <v>28</v>
      </c>
      <c r="B17" s="9"/>
      <c r="C17" s="9"/>
      <c r="D17" s="9"/>
      <c r="E17" s="9"/>
      <c r="F17" s="9"/>
      <c r="G17" s="9"/>
      <c r="H17" s="9"/>
      <c r="I17" s="9"/>
      <c r="J17" s="9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>
      <c r="A18" s="10">
        <v>9200.0</v>
      </c>
      <c r="B18" s="10" t="s">
        <v>11</v>
      </c>
      <c r="C18" s="10">
        <v>10.42</v>
      </c>
      <c r="D18" s="10">
        <v>2119099.0</v>
      </c>
      <c r="E18" s="10">
        <v>5243411.0</v>
      </c>
      <c r="F18" s="10">
        <v>2.59</v>
      </c>
      <c r="G18" s="10">
        <f t="shared" ref="G18:G31" si="3">ROUND(D18/I18, 2)</f>
        <v>276.68</v>
      </c>
      <c r="H18" s="10">
        <f t="shared" ref="H18:H31" si="4">ROUND(E18/I18, 2)</f>
        <v>684.61</v>
      </c>
      <c r="I18" s="10">
        <v>7659.0</v>
      </c>
      <c r="J18" s="10">
        <v>7970.0</v>
      </c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</row>
    <row r="19">
      <c r="A19" s="10">
        <v>8000.0</v>
      </c>
      <c r="B19" s="10" t="s">
        <v>11</v>
      </c>
      <c r="C19" s="10">
        <v>8.01</v>
      </c>
      <c r="D19" s="10">
        <v>953517.0</v>
      </c>
      <c r="E19" s="10">
        <v>2871786.0</v>
      </c>
      <c r="F19" s="10">
        <v>3.61</v>
      </c>
      <c r="G19" s="10">
        <f t="shared" si="3"/>
        <v>146.47</v>
      </c>
      <c r="H19" s="10">
        <f t="shared" si="4"/>
        <v>441.13</v>
      </c>
      <c r="I19" s="10">
        <v>6510.0</v>
      </c>
      <c r="J19" s="10">
        <v>6744.0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>
      <c r="A20" s="10">
        <v>7400.0</v>
      </c>
      <c r="B20" s="10" t="s">
        <v>11</v>
      </c>
      <c r="C20" s="10">
        <v>7.36</v>
      </c>
      <c r="D20" s="10">
        <v>729047.0</v>
      </c>
      <c r="E20" s="10">
        <v>2404554.0</v>
      </c>
      <c r="F20" s="10">
        <v>3.81</v>
      </c>
      <c r="G20" s="10">
        <f t="shared" si="3"/>
        <v>119.05</v>
      </c>
      <c r="H20" s="10">
        <f t="shared" si="4"/>
        <v>392.64</v>
      </c>
      <c r="I20" s="10">
        <v>6124.0</v>
      </c>
      <c r="J20" s="10">
        <v>6240.0</v>
      </c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</row>
    <row r="21">
      <c r="A21" s="10">
        <v>6800.0</v>
      </c>
      <c r="B21" s="10" t="s">
        <v>11</v>
      </c>
      <c r="C21" s="10">
        <v>6.27</v>
      </c>
      <c r="D21" s="10">
        <v>390972.0</v>
      </c>
      <c r="E21" s="10">
        <v>1504646.0</v>
      </c>
      <c r="F21" s="10">
        <v>4.81</v>
      </c>
      <c r="G21" s="10">
        <f t="shared" si="3"/>
        <v>69.73</v>
      </c>
      <c r="H21" s="10">
        <f t="shared" si="4"/>
        <v>268.35</v>
      </c>
      <c r="I21" s="10">
        <v>5607.0</v>
      </c>
      <c r="J21" s="10">
        <v>5572.0</v>
      </c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>
      <c r="A22" s="10">
        <v>6200.0</v>
      </c>
      <c r="B22" s="10" t="s">
        <v>11</v>
      </c>
      <c r="C22" s="10">
        <v>4.9</v>
      </c>
      <c r="D22" s="10">
        <v>267369.0</v>
      </c>
      <c r="E22" s="10">
        <v>1079975.0</v>
      </c>
      <c r="F22" s="10">
        <v>5.51</v>
      </c>
      <c r="G22" s="10">
        <f t="shared" si="3"/>
        <v>53.32</v>
      </c>
      <c r="H22" s="10">
        <f t="shared" si="4"/>
        <v>215.39</v>
      </c>
      <c r="I22" s="10">
        <v>5014.0</v>
      </c>
      <c r="J22" s="10">
        <v>5153.0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</row>
    <row r="23">
      <c r="A23" s="10">
        <v>5600.0</v>
      </c>
      <c r="B23" s="10" t="s">
        <v>11</v>
      </c>
      <c r="C23" s="10">
        <v>4.09</v>
      </c>
      <c r="D23" s="10">
        <v>164750.0</v>
      </c>
      <c r="E23" s="10">
        <v>743066.0</v>
      </c>
      <c r="F23" s="10">
        <v>6.61</v>
      </c>
      <c r="G23" s="10">
        <f t="shared" si="3"/>
        <v>36.01</v>
      </c>
      <c r="H23" s="10">
        <f t="shared" si="4"/>
        <v>162.42</v>
      </c>
      <c r="I23" s="10">
        <v>4575.0</v>
      </c>
      <c r="J23" s="10">
        <v>4667.0</v>
      </c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>
      <c r="A24" s="10">
        <v>4400.0</v>
      </c>
      <c r="B24" s="10" t="s">
        <v>11</v>
      </c>
      <c r="C24" s="10">
        <v>2.82</v>
      </c>
      <c r="D24" s="10">
        <v>82863.0</v>
      </c>
      <c r="E24" s="10">
        <v>377718.0</v>
      </c>
      <c r="F24" s="10">
        <v>8.08</v>
      </c>
      <c r="G24" s="10">
        <f t="shared" si="3"/>
        <v>22.45</v>
      </c>
      <c r="H24" s="10">
        <f t="shared" si="4"/>
        <v>102.33</v>
      </c>
      <c r="I24" s="10">
        <v>3691.0</v>
      </c>
      <c r="J24" s="10">
        <v>3606.0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>
      <c r="A25" s="11">
        <v>9200.0</v>
      </c>
      <c r="B25" s="11" t="s">
        <v>27</v>
      </c>
      <c r="C25" s="11">
        <v>8.95</v>
      </c>
      <c r="D25" s="11">
        <v>2253715.0</v>
      </c>
      <c r="E25" s="11">
        <v>5435421.0</v>
      </c>
      <c r="F25" s="11">
        <v>2.64</v>
      </c>
      <c r="G25" s="11">
        <f t="shared" si="3"/>
        <v>275.89</v>
      </c>
      <c r="H25" s="11">
        <f t="shared" si="4"/>
        <v>665.37</v>
      </c>
      <c r="I25" s="11">
        <v>8169.0</v>
      </c>
      <c r="J25" s="11">
        <v>8115.0</v>
      </c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>
      <c r="A26" s="11">
        <v>8000.0</v>
      </c>
      <c r="B26" s="11" t="s">
        <v>27</v>
      </c>
      <c r="C26" s="11">
        <v>9.97</v>
      </c>
      <c r="D26" s="11">
        <v>1248393.0</v>
      </c>
      <c r="E26" s="11">
        <v>3873645.0</v>
      </c>
      <c r="F26" s="11">
        <v>3.04</v>
      </c>
      <c r="G26" s="11">
        <f t="shared" si="3"/>
        <v>183.48</v>
      </c>
      <c r="H26" s="11">
        <f t="shared" si="4"/>
        <v>569.32</v>
      </c>
      <c r="I26" s="11">
        <v>6804.0</v>
      </c>
      <c r="J26" s="11">
        <v>6876.0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</row>
    <row r="27">
      <c r="A27" s="11">
        <v>7400.0</v>
      </c>
      <c r="B27" s="11" t="s">
        <v>27</v>
      </c>
      <c r="C27" s="11">
        <v>8.81</v>
      </c>
      <c r="D27" s="11">
        <v>1057742.0</v>
      </c>
      <c r="E27" s="11">
        <v>3102714.0</v>
      </c>
      <c r="F27" s="11">
        <v>3.37</v>
      </c>
      <c r="G27" s="11">
        <f t="shared" si="3"/>
        <v>165.48</v>
      </c>
      <c r="H27" s="11">
        <f t="shared" si="4"/>
        <v>485.41</v>
      </c>
      <c r="I27" s="11">
        <v>6392.0</v>
      </c>
      <c r="J27" s="11">
        <v>6678.0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</row>
    <row r="28">
      <c r="A28" s="11">
        <v>6800.0</v>
      </c>
      <c r="B28" s="11" t="s">
        <v>27</v>
      </c>
      <c r="C28" s="11">
        <v>7.79</v>
      </c>
      <c r="D28" s="11">
        <v>763429.0</v>
      </c>
      <c r="E28" s="11">
        <v>2518309.0</v>
      </c>
      <c r="F28" s="11">
        <v>3.66</v>
      </c>
      <c r="G28" s="11">
        <f t="shared" si="3"/>
        <v>131.74</v>
      </c>
      <c r="H28" s="11">
        <f t="shared" si="4"/>
        <v>434.57</v>
      </c>
      <c r="I28" s="11">
        <v>5795.0</v>
      </c>
      <c r="J28" s="11">
        <v>6085.0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</row>
    <row r="29">
      <c r="A29" s="11">
        <v>6200.0</v>
      </c>
      <c r="B29" s="11" t="s">
        <v>27</v>
      </c>
      <c r="C29" s="11">
        <v>6.4</v>
      </c>
      <c r="D29" s="11">
        <v>478971.0</v>
      </c>
      <c r="E29" s="11">
        <v>1643797.0</v>
      </c>
      <c r="F29" s="11">
        <v>4.46</v>
      </c>
      <c r="G29" s="11">
        <f t="shared" si="3"/>
        <v>90.12</v>
      </c>
      <c r="H29" s="11">
        <f t="shared" si="4"/>
        <v>309.28</v>
      </c>
      <c r="I29" s="11">
        <v>5315.0</v>
      </c>
      <c r="J29" s="11">
        <v>5258.0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</row>
    <row r="30">
      <c r="A30" s="11">
        <v>5600.0</v>
      </c>
      <c r="B30" s="11" t="s">
        <v>27</v>
      </c>
      <c r="C30" s="11">
        <v>4.44</v>
      </c>
      <c r="D30" s="11">
        <v>218574.0</v>
      </c>
      <c r="E30" s="11">
        <v>898209.0</v>
      </c>
      <c r="F30" s="11">
        <v>6.13</v>
      </c>
      <c r="G30" s="11">
        <f t="shared" si="3"/>
        <v>46.54</v>
      </c>
      <c r="H30" s="11">
        <f t="shared" si="4"/>
        <v>191.27</v>
      </c>
      <c r="I30" s="11">
        <v>4696.0</v>
      </c>
      <c r="J30" s="11">
        <v>4763.0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</row>
    <row r="31">
      <c r="A31" s="11">
        <v>4400.0</v>
      </c>
      <c r="B31" s="11" t="s">
        <v>27</v>
      </c>
      <c r="C31" s="11">
        <v>3.14</v>
      </c>
      <c r="D31" s="11">
        <v>120021.0</v>
      </c>
      <c r="E31" s="11">
        <v>469754.0</v>
      </c>
      <c r="F31" s="11">
        <v>7.43</v>
      </c>
      <c r="G31" s="11">
        <f t="shared" si="3"/>
        <v>32.6</v>
      </c>
      <c r="H31" s="11">
        <f t="shared" si="4"/>
        <v>127.58</v>
      </c>
      <c r="I31" s="11">
        <v>3682.0</v>
      </c>
      <c r="J31" s="11">
        <v>3705.0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>
      <c r="A32" s="7"/>
      <c r="B32" s="7"/>
      <c r="C32" s="13"/>
      <c r="D32" s="13"/>
      <c r="E32" s="13"/>
      <c r="F32" s="13"/>
      <c r="G32" s="13"/>
      <c r="H32" s="13"/>
      <c r="I32" s="13"/>
      <c r="J32" s="1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</row>
    <row r="33">
      <c r="A33" s="14"/>
      <c r="B33" s="14"/>
      <c r="C33" s="13"/>
      <c r="D33" s="13"/>
      <c r="E33" s="13"/>
      <c r="F33" s="13"/>
      <c r="G33" s="13"/>
      <c r="H33" s="13"/>
      <c r="I33" s="13"/>
      <c r="J33" s="1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>
      <c r="A34" s="7"/>
      <c r="B34" s="7"/>
      <c r="C34" s="13"/>
      <c r="D34" s="13"/>
      <c r="E34" s="13"/>
      <c r="F34" s="13"/>
      <c r="G34" s="13"/>
      <c r="H34" s="13"/>
      <c r="I34" s="13"/>
      <c r="J34" s="1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  <row r="35">
      <c r="A35" s="14"/>
      <c r="B35" s="14"/>
      <c r="C35" s="13"/>
      <c r="D35" s="13"/>
      <c r="E35" s="13"/>
      <c r="F35" s="13"/>
      <c r="G35" s="13"/>
      <c r="H35" s="13"/>
      <c r="I35" s="13"/>
      <c r="J35" s="1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</row>
    <row r="36">
      <c r="A36" s="7"/>
      <c r="B36" s="7"/>
      <c r="C36" s="13"/>
      <c r="D36" s="13"/>
      <c r="E36" s="13"/>
      <c r="F36" s="13"/>
      <c r="G36" s="13"/>
      <c r="H36" s="13"/>
      <c r="I36" s="13"/>
      <c r="J36" s="1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</row>
    <row r="37">
      <c r="A37" s="14"/>
      <c r="B37" s="14"/>
      <c r="C37" s="13"/>
      <c r="D37" s="13"/>
      <c r="E37" s="13"/>
      <c r="F37" s="13"/>
      <c r="G37" s="13"/>
      <c r="H37" s="13"/>
      <c r="I37" s="13"/>
      <c r="J37" s="1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</row>
    <row r="38">
      <c r="A38" s="7"/>
      <c r="B38" s="7"/>
      <c r="C38" s="13"/>
      <c r="D38" s="13"/>
      <c r="E38" s="13"/>
      <c r="F38" s="13"/>
      <c r="G38" s="13"/>
      <c r="H38" s="13"/>
      <c r="I38" s="13"/>
      <c r="J38" s="1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</row>
    <row r="39">
      <c r="A39" s="14"/>
      <c r="B39" s="14"/>
      <c r="C39" s="13"/>
      <c r="D39" s="13"/>
      <c r="E39" s="13"/>
      <c r="F39" s="13"/>
      <c r="G39" s="13"/>
      <c r="H39" s="13"/>
      <c r="I39" s="13"/>
      <c r="J39" s="1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</row>
    <row r="40">
      <c r="A40" s="7"/>
      <c r="B40" s="7"/>
      <c r="C40" s="13"/>
      <c r="D40" s="13"/>
      <c r="E40" s="13"/>
      <c r="F40" s="13"/>
      <c r="G40" s="13"/>
      <c r="H40" s="13"/>
      <c r="I40" s="13"/>
      <c r="J40" s="1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</row>
    <row r="41">
      <c r="A41" s="14"/>
      <c r="B41" s="14"/>
      <c r="C41" s="13"/>
      <c r="D41" s="13"/>
      <c r="E41" s="13"/>
      <c r="F41" s="13"/>
      <c r="G41" s="13"/>
      <c r="H41" s="13"/>
      <c r="I41" s="13"/>
      <c r="J41" s="1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</row>
    <row r="42">
      <c r="A42" s="7"/>
      <c r="B42" s="7"/>
      <c r="C42" s="13"/>
      <c r="D42" s="13"/>
      <c r="E42" s="13"/>
      <c r="F42" s="13"/>
      <c r="G42" s="13"/>
      <c r="H42" s="13"/>
      <c r="I42" s="13"/>
      <c r="J42" s="1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</row>
    <row r="43">
      <c r="A43" s="14"/>
      <c r="B43" s="14"/>
      <c r="C43" s="13"/>
      <c r="D43" s="13"/>
      <c r="E43" s="13"/>
      <c r="F43" s="13"/>
      <c r="G43" s="13"/>
      <c r="H43" s="13"/>
      <c r="I43" s="13"/>
      <c r="J43" s="1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  <c r="AC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  <c r="AC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  <c r="AC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  <c r="AC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  <c r="AC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  <c r="AC1010" s="7"/>
    </row>
  </sheetData>
  <mergeCells count="2">
    <mergeCell ref="A2:J2"/>
    <mergeCell ref="A17:J17"/>
  </mergeCells>
  <conditionalFormatting sqref="A1:AC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